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89903AA7-4044-41BF-A23A-CBF8C3C6D1CA}" xr6:coauthVersionLast="47" xr6:coauthVersionMax="47" xr10:uidLastSave="{00000000-0000-0000-0000-000000000000}"/>
  <bookViews>
    <workbookView xWindow="-110" yWindow="-110" windowWidth="19420" windowHeight="10300" xr2:uid="{00000000-000D-0000-FFFF-FFFF00000000}"/>
  </bookViews>
  <sheets>
    <sheet name="業務共通1" sheetId="1" r:id="rId1"/>
    <sheet name="収納管理2-9" sheetId="2" r:id="rId2"/>
    <sheet name="滞納整理10-13" sheetId="3" r:id="rId3"/>
    <sheet name="自動車税_共通・種別割14-15" sheetId="4" r:id="rId4"/>
    <sheet name="自動車税_環境性能割16" sheetId="5" r:id="rId5"/>
    <sheet name="軽自動車税_環境性能割17" sheetId="6" r:id="rId6"/>
    <sheet name="法人二税18-19" sheetId="7" r:id="rId7"/>
    <sheet name="個人事業税20" sheetId="8" r:id="rId8"/>
    <sheet name="不動産取得税21" sheetId="9" r:id="rId9"/>
    <sheet name="県民税利子割22" sheetId="10" r:id="rId10"/>
    <sheet name="県民税配当割・株式譲渡所得割23" sheetId="11" r:id="rId11"/>
    <sheet name="狩猟税24" sheetId="12" r:id="rId12"/>
    <sheet name="鉱区税25" sheetId="13" r:id="rId13"/>
    <sheet name="核燃料税26" sheetId="14" r:id="rId14"/>
    <sheet name="軽油引取税、免税証27-28" sheetId="15" r:id="rId15"/>
    <sheet name="ゴルフ場利用税29" sheetId="16" r:id="rId16"/>
    <sheet name="県たばこ税30" sheetId="17" r:id="rId17"/>
    <sheet name="個人県民税_国森林環境税31" sheetId="18" r:id="rId18"/>
    <sheet name="地方消費税32" sheetId="19" r:id="rId19"/>
    <sheet name="代替案" sheetId="20" r:id="rId20"/>
  </sheets>
  <definedNames>
    <definedName name="_xlnm.Print_Area" localSheetId="15">ゴルフ場利用税29!$A$1:$G$26</definedName>
    <definedName name="_xlnm.Print_Area" localSheetId="13">核燃料税26!$A$1:$G$16</definedName>
    <definedName name="_xlnm.Print_Area" localSheetId="0">業務共通1!$A$1:$G$31</definedName>
    <definedName name="_xlnm.Print_Area" localSheetId="5">軽自動車税_環境性能割17!$A$1:$G$26</definedName>
    <definedName name="_xlnm.Print_Area" localSheetId="14">'軽油引取税、免税証27-28'!$A$1:$G$44</definedName>
    <definedName name="_xlnm.Print_Area" localSheetId="16">県たばこ税30!$A$1:$G$26</definedName>
    <definedName name="_xlnm.Print_Area" localSheetId="10">県民税配当割・株式譲渡所得割23!$A$1:$G$35</definedName>
    <definedName name="_xlnm.Print_Area" localSheetId="9">県民税利子割22!$A$1:$G$21</definedName>
    <definedName name="_xlnm.Print_Area" localSheetId="17">個人県民税_国森林環境税31!$A$1:$G$26</definedName>
    <definedName name="_xlnm.Print_Area" localSheetId="7">個人事業税20!$A$1:$G$33</definedName>
    <definedName name="_xlnm.Print_Area" localSheetId="12">鉱区税25!$A$1:$G$18</definedName>
    <definedName name="_xlnm.Print_Area" localSheetId="4">自動車税_環境性能割16!$A$1:$G$16</definedName>
    <definedName name="_xlnm.Print_Area" localSheetId="3">'自動車税_共通・種別割14-15'!$A$1:$G$56</definedName>
    <definedName name="_xlnm.Print_Area" localSheetId="11">狩猟税24!$A$1:$G$20</definedName>
    <definedName name="_xlnm.Print_Area" localSheetId="1">'収納管理2-9'!$A$1:$G$223</definedName>
    <definedName name="_xlnm.Print_Area" localSheetId="2">'滞納整理10-13'!$A$1:$G$60</definedName>
    <definedName name="_xlnm.Print_Area" localSheetId="19">代替案!$A$1:$I$25</definedName>
    <definedName name="_xlnm.Print_Area" localSheetId="18">地方消費税32!$A$1:$G$8</definedName>
    <definedName name="_xlnm.Print_Area" localSheetId="8">不動産取得税21!$A$1:$G$33</definedName>
    <definedName name="_xlnm.Print_Area" localSheetId="6">'法人二税18-19'!$A$1:$G$50</definedName>
    <definedName name="_xlnm.Print_Titles" localSheetId="15">ゴルフ場利用税29!$5:$6</definedName>
    <definedName name="_xlnm.Print_Titles" localSheetId="5">軽自動車税_環境性能割17!$5:$6</definedName>
    <definedName name="_xlnm.Print_Titles" localSheetId="14">'軽油引取税、免税証27-28'!$5:$6</definedName>
    <definedName name="_xlnm.Print_Titles" localSheetId="16">県たばこ税30!$5:$6</definedName>
    <definedName name="_xlnm.Print_Titles" localSheetId="9">県民税利子割22!$5:$6</definedName>
    <definedName name="_xlnm.Print_Titles" localSheetId="17">個人県民税_国森林環境税31!$5:$6</definedName>
    <definedName name="_xlnm.Print_Titles" localSheetId="7">個人事業税20!$5:$6</definedName>
    <definedName name="_xlnm.Print_Titles" localSheetId="3">'自動車税_共通・種別割14-15'!$5:$6</definedName>
    <definedName name="_xlnm.Print_Titles" localSheetId="1">'収納管理2-9'!$5:$6</definedName>
    <definedName name="_xlnm.Print_Titles" localSheetId="2">'滞納整理10-13'!$5:$6</definedName>
    <definedName name="_xlnm.Print_Titles" localSheetId="6">'法人二税18-19'!$5:$6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9" l="1"/>
  <c r="G11" i="19"/>
  <c r="G10" i="19"/>
  <c r="G28" i="18"/>
  <c r="G30" i="18"/>
  <c r="G29" i="18"/>
  <c r="G30" i="17"/>
  <c r="G29" i="17"/>
  <c r="G28" i="17"/>
  <c r="G30" i="16"/>
  <c r="G29" i="16"/>
  <c r="G28" i="16"/>
  <c r="G48" i="15"/>
  <c r="G47" i="15"/>
  <c r="G46" i="15"/>
  <c r="G20" i="14"/>
  <c r="G19" i="14"/>
  <c r="G18" i="14"/>
  <c r="G22" i="13"/>
  <c r="G21" i="13"/>
  <c r="G20" i="13"/>
  <c r="G24" i="12"/>
  <c r="G23" i="12"/>
  <c r="G22" i="12"/>
  <c r="G39" i="11"/>
  <c r="G38" i="11"/>
  <c r="G37" i="11"/>
  <c r="G25" i="10"/>
  <c r="G24" i="10"/>
  <c r="G23" i="10"/>
  <c r="G37" i="9"/>
  <c r="G36" i="9"/>
  <c r="G35" i="9"/>
  <c r="G36" i="8"/>
  <c r="G37" i="8"/>
  <c r="G35" i="8"/>
  <c r="G54" i="7"/>
  <c r="G53" i="7"/>
  <c r="G52" i="7"/>
  <c r="G30" i="6"/>
  <c r="G29" i="6"/>
  <c r="G28" i="6"/>
  <c r="G20" i="5"/>
  <c r="G19" i="5"/>
  <c r="G18" i="5"/>
  <c r="G60" i="4"/>
  <c r="G59" i="4"/>
  <c r="G58" i="4"/>
  <c r="G64" i="3"/>
  <c r="G63" i="3"/>
  <c r="G62" i="3"/>
  <c r="G35" i="1"/>
  <c r="G227" i="2"/>
  <c r="G226" i="2"/>
  <c r="G225" i="2"/>
  <c r="G33" i="1"/>
  <c r="G34" i="1"/>
  <c r="A7" i="19"/>
  <c r="A25" i="18"/>
  <c r="A24" i="18"/>
  <c r="A23" i="18"/>
  <c r="A22" i="18"/>
  <c r="A21" i="18"/>
  <c r="A20" i="18"/>
  <c r="A19" i="18"/>
  <c r="A18" i="18"/>
  <c r="A17" i="18"/>
  <c r="A16" i="18"/>
  <c r="A15" i="18"/>
  <c r="A14" i="18"/>
  <c r="A13" i="18"/>
  <c r="A12" i="18"/>
  <c r="A11" i="18"/>
  <c r="A10" i="18"/>
  <c r="A9" i="18"/>
  <c r="A8" i="18"/>
  <c r="A7" i="18"/>
  <c r="A25" i="17"/>
  <c r="A24" i="17"/>
  <c r="A23" i="17"/>
  <c r="A22" i="17"/>
  <c r="A21" i="17"/>
  <c r="A20" i="17"/>
  <c r="A19" i="17"/>
  <c r="A18" i="17"/>
  <c r="A17" i="17"/>
  <c r="A16" i="17"/>
  <c r="A15" i="17"/>
  <c r="A14" i="17"/>
  <c r="A13" i="17"/>
  <c r="A12" i="17"/>
  <c r="A11" i="17"/>
  <c r="A10" i="17"/>
  <c r="A9" i="17"/>
  <c r="A8" i="17"/>
  <c r="A7" i="17"/>
  <c r="A25" i="16"/>
  <c r="A24" i="16"/>
  <c r="A23" i="16"/>
  <c r="A22" i="16"/>
  <c r="A21" i="16"/>
  <c r="A20" i="16"/>
  <c r="A19" i="16"/>
  <c r="A18" i="16"/>
  <c r="A17" i="16"/>
  <c r="A16" i="16"/>
  <c r="A15" i="16"/>
  <c r="A14" i="16"/>
  <c r="A13" i="16"/>
  <c r="A12" i="16"/>
  <c r="A11" i="16"/>
  <c r="A10" i="16"/>
  <c r="A9" i="16"/>
  <c r="A8" i="16"/>
  <c r="A7" i="16"/>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15" i="14"/>
  <c r="A14" i="14"/>
  <c r="A13" i="14"/>
  <c r="A12" i="14"/>
  <c r="A11" i="14"/>
  <c r="A10" i="14"/>
  <c r="A9" i="14"/>
  <c r="A8" i="14"/>
  <c r="A7" i="14"/>
  <c r="A17" i="13"/>
  <c r="A16" i="13"/>
  <c r="A15" i="13"/>
  <c r="A14" i="13"/>
  <c r="A13" i="13"/>
  <c r="A12" i="13"/>
  <c r="A11" i="13"/>
  <c r="A10" i="13"/>
  <c r="A9" i="13"/>
  <c r="A8" i="13"/>
  <c r="A7" i="13"/>
  <c r="A19" i="12"/>
  <c r="A18" i="12"/>
  <c r="A17" i="12"/>
  <c r="A16" i="12"/>
  <c r="A15" i="12"/>
  <c r="A14" i="12"/>
  <c r="A13" i="12"/>
  <c r="A12" i="12"/>
  <c r="A11" i="12"/>
  <c r="A10" i="12"/>
  <c r="A9" i="12"/>
  <c r="A8" i="12"/>
  <c r="A7" i="12"/>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20" i="10"/>
  <c r="A19" i="10"/>
  <c r="A18" i="10"/>
  <c r="A17" i="10"/>
  <c r="A16" i="10"/>
  <c r="A15" i="10"/>
  <c r="A14" i="10"/>
  <c r="A13" i="10"/>
  <c r="A12" i="10"/>
  <c r="A11" i="10"/>
  <c r="A10" i="10"/>
  <c r="A9" i="10"/>
  <c r="A8" i="10"/>
  <c r="A7" i="10"/>
  <c r="A32" i="9"/>
  <c r="A31" i="9"/>
  <c r="A30" i="9"/>
  <c r="A29" i="9"/>
  <c r="A28" i="9"/>
  <c r="A27" i="9"/>
  <c r="A26" i="9"/>
  <c r="A25" i="9"/>
  <c r="A24" i="9"/>
  <c r="A23" i="9"/>
  <c r="A22" i="9"/>
  <c r="A21" i="9"/>
  <c r="A20" i="9"/>
  <c r="A19" i="9"/>
  <c r="A18" i="9"/>
  <c r="A17" i="9"/>
  <c r="A16" i="9"/>
  <c r="A15" i="9"/>
  <c r="A14" i="9"/>
  <c r="A13" i="9"/>
  <c r="A12" i="9"/>
  <c r="A11" i="9"/>
  <c r="A10" i="9"/>
  <c r="A9" i="9"/>
  <c r="A8" i="9"/>
  <c r="A7" i="9"/>
  <c r="A32" i="8"/>
  <c r="A31" i="8"/>
  <c r="A30" i="8"/>
  <c r="A29" i="8"/>
  <c r="A28" i="8"/>
  <c r="A27" i="8"/>
  <c r="A26" i="8"/>
  <c r="A25" i="8"/>
  <c r="A24" i="8"/>
  <c r="A23" i="8"/>
  <c r="A22" i="8"/>
  <c r="A21" i="8"/>
  <c r="A20" i="8"/>
  <c r="A19" i="8"/>
  <c r="A18" i="8"/>
  <c r="A17" i="8"/>
  <c r="A16" i="8"/>
  <c r="A15" i="8"/>
  <c r="A14" i="8"/>
  <c r="A13" i="8"/>
  <c r="A12" i="8"/>
  <c r="A11" i="8"/>
  <c r="A10" i="8"/>
  <c r="A9" i="8"/>
  <c r="A8" i="8"/>
  <c r="A7" i="8"/>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25" i="6"/>
  <c r="A24" i="6"/>
  <c r="A23" i="6"/>
  <c r="A22" i="6"/>
  <c r="A21" i="6"/>
  <c r="A20" i="6"/>
  <c r="A19" i="6"/>
  <c r="A18" i="6"/>
  <c r="A17" i="6"/>
  <c r="A16" i="6"/>
  <c r="A15" i="6"/>
  <c r="A14" i="6"/>
  <c r="A13" i="6"/>
  <c r="A12" i="6"/>
  <c r="A11" i="6"/>
  <c r="A10" i="6"/>
  <c r="A9" i="6"/>
  <c r="A8" i="6"/>
  <c r="A7" i="6"/>
  <c r="A15" i="5" l="1"/>
  <c r="A14" i="5"/>
  <c r="A13" i="5"/>
  <c r="A12" i="5"/>
  <c r="A11" i="5"/>
  <c r="A10" i="5"/>
  <c r="A9" i="5"/>
  <c r="A8" i="5"/>
  <c r="A7" i="5"/>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59" i="3" l="1"/>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222" i="2" l="1"/>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25" i="1" l="1"/>
  <c r="A24" i="1"/>
  <c r="A19" i="1" l="1"/>
  <c r="A18" i="1"/>
  <c r="A17" i="1"/>
  <c r="A15" i="1"/>
  <c r="A12" i="1"/>
  <c r="A11" i="1"/>
  <c r="A10" i="1"/>
  <c r="A7" i="1"/>
  <c r="A8" i="1"/>
  <c r="A31" i="1"/>
  <c r="A16" i="1"/>
  <c r="A14" i="1"/>
  <c r="A13" i="1"/>
  <c r="A9" i="1"/>
  <c r="A28" i="1"/>
  <c r="A27" i="1"/>
  <c r="A26" i="1"/>
  <c r="A23" i="1"/>
  <c r="A30" i="1"/>
  <c r="A29" i="1"/>
  <c r="A22" i="1"/>
  <c r="A21" i="1"/>
  <c r="A20" i="1"/>
</calcChain>
</file>

<file path=xl/sharedStrings.xml><?xml version="1.0" encoding="utf-8"?>
<sst xmlns="http://schemas.openxmlformats.org/spreadsheetml/2006/main" count="2229" uniqueCount="1260">
  <si>
    <t>業務</t>
    <rPh sb="0" eb="2">
      <t>ギョウム</t>
    </rPh>
    <phoneticPr fontId="4"/>
  </si>
  <si>
    <t>業務共通</t>
    <rPh sb="0" eb="4">
      <t>ギョウムキョウツウ</t>
    </rPh>
    <phoneticPr fontId="1"/>
  </si>
  <si>
    <t>帳票管理</t>
    <rPh sb="0" eb="2">
      <t>チョウヒョウ</t>
    </rPh>
    <rPh sb="2" eb="4">
      <t>カンリ</t>
    </rPh>
    <phoneticPr fontId="4"/>
  </si>
  <si>
    <t>アクセスログ</t>
    <phoneticPr fontId="4"/>
  </si>
  <si>
    <t>アクセスログの管理</t>
    <rPh sb="7" eb="9">
      <t>カンリ</t>
    </rPh>
    <phoneticPr fontId="4"/>
  </si>
  <si>
    <t>文字コード</t>
    <rPh sb="0" eb="2">
      <t>モジ</t>
    </rPh>
    <phoneticPr fontId="1"/>
  </si>
  <si>
    <t>共通番号の登録</t>
    <rPh sb="0" eb="4">
      <t>キョウツウバンゴウ</t>
    </rPh>
    <rPh sb="5" eb="7">
      <t>トウロク</t>
    </rPh>
    <phoneticPr fontId="1"/>
  </si>
  <si>
    <t>DV対象者であることを注意喚起する表示</t>
    <rPh sb="2" eb="5">
      <t>タイショウシャ</t>
    </rPh>
    <rPh sb="11" eb="15">
      <t>チュウイカンキ</t>
    </rPh>
    <rPh sb="17" eb="19">
      <t>ヒョウジ</t>
    </rPh>
    <phoneticPr fontId="1"/>
  </si>
  <si>
    <t>納税義務者ごとの一覧照会</t>
    <rPh sb="2" eb="5">
      <t>ギムシャ</t>
    </rPh>
    <rPh sb="8" eb="10">
      <t>イチラン</t>
    </rPh>
    <rPh sb="10" eb="12">
      <t>ショウカイ</t>
    </rPh>
    <phoneticPr fontId="4"/>
  </si>
  <si>
    <t>送付先・方書情報の入力</t>
    <rPh sb="9" eb="11">
      <t>ニュウリョク</t>
    </rPh>
    <phoneticPr fontId="1"/>
  </si>
  <si>
    <t>送付先・方書情報の管理</t>
    <rPh sb="4" eb="5">
      <t>カタ</t>
    </rPh>
    <rPh sb="5" eb="6">
      <t>ガ</t>
    </rPh>
    <rPh sb="9" eb="11">
      <t>カンリ</t>
    </rPh>
    <phoneticPr fontId="1"/>
  </si>
  <si>
    <t>宛名情報管理</t>
    <rPh sb="0" eb="6">
      <t>アテナジョウホウカンリ</t>
    </rPh>
    <phoneticPr fontId="4"/>
  </si>
  <si>
    <t>宛名情報の一元管理</t>
    <rPh sb="0" eb="4">
      <t>アテナジョウホウ</t>
    </rPh>
    <rPh sb="5" eb="9">
      <t>イチゲンカンリ</t>
    </rPh>
    <phoneticPr fontId="2"/>
  </si>
  <si>
    <t>宛名データベース</t>
    <rPh sb="0" eb="2">
      <t>アテナ</t>
    </rPh>
    <phoneticPr fontId="2"/>
  </si>
  <si>
    <t>宛名併合分割</t>
    <rPh sb="0" eb="2">
      <t>アテナ</t>
    </rPh>
    <rPh sb="2" eb="4">
      <t>ヘイゴウ</t>
    </rPh>
    <rPh sb="4" eb="6">
      <t>ブンカツ</t>
    </rPh>
    <phoneticPr fontId="1"/>
  </si>
  <si>
    <t>宛名併合</t>
    <rPh sb="0" eb="2">
      <t>アテナ</t>
    </rPh>
    <rPh sb="2" eb="4">
      <t>ヘイゴウ</t>
    </rPh>
    <phoneticPr fontId="2"/>
  </si>
  <si>
    <t>宛名併合候補</t>
    <rPh sb="0" eb="2">
      <t>アテナ</t>
    </rPh>
    <rPh sb="2" eb="4">
      <t>ヘイゴウ</t>
    </rPh>
    <rPh sb="4" eb="6">
      <t>コウホ</t>
    </rPh>
    <phoneticPr fontId="1"/>
  </si>
  <si>
    <t>宛名分割</t>
    <rPh sb="0" eb="4">
      <t>アテナブンカツ</t>
    </rPh>
    <phoneticPr fontId="1"/>
  </si>
  <si>
    <t>共通番号</t>
    <phoneticPr fontId="1"/>
  </si>
  <si>
    <t>変更履歴管理</t>
    <rPh sb="0" eb="4">
      <t>ヘンコウリレキ</t>
    </rPh>
    <rPh sb="4" eb="6">
      <t>カンリ</t>
    </rPh>
    <phoneticPr fontId="1"/>
  </si>
  <si>
    <t>変更履歴照会</t>
    <rPh sb="0" eb="4">
      <t>ヘンコウリレキ</t>
    </rPh>
    <rPh sb="4" eb="6">
      <t>ショウカイ</t>
    </rPh>
    <phoneticPr fontId="1"/>
  </si>
  <si>
    <t>住基ネット一括照会ファイル作成</t>
    <rPh sb="0" eb="2">
      <t>ジュウキ</t>
    </rPh>
    <rPh sb="5" eb="7">
      <t>イッカツ</t>
    </rPh>
    <rPh sb="7" eb="9">
      <t>ショウカイ</t>
    </rPh>
    <rPh sb="13" eb="15">
      <t>サクセイ</t>
    </rPh>
    <phoneticPr fontId="1"/>
  </si>
  <si>
    <t>共通法人番号情報登録</t>
    <rPh sb="0" eb="6">
      <t>キョウツウホウジンバンゴウ</t>
    </rPh>
    <rPh sb="6" eb="8">
      <t>ジョウホウ</t>
    </rPh>
    <rPh sb="8" eb="10">
      <t>トウロク</t>
    </rPh>
    <phoneticPr fontId="1"/>
  </si>
  <si>
    <t>共通個人番号一括突合</t>
    <rPh sb="0" eb="6">
      <t>キョウツウコジンバンゴウ</t>
    </rPh>
    <rPh sb="6" eb="8">
      <t>イッカツ</t>
    </rPh>
    <rPh sb="8" eb="10">
      <t>トツゴウ</t>
    </rPh>
    <phoneticPr fontId="1"/>
  </si>
  <si>
    <t>共通法人一括突合</t>
    <rPh sb="0" eb="2">
      <t>キョウツウ</t>
    </rPh>
    <rPh sb="2" eb="4">
      <t>ホウジン</t>
    </rPh>
    <rPh sb="4" eb="6">
      <t>イッカツ</t>
    </rPh>
    <rPh sb="6" eb="8">
      <t>トツゴウ</t>
    </rPh>
    <phoneticPr fontId="1"/>
  </si>
  <si>
    <t>照会画面</t>
    <rPh sb="0" eb="4">
      <t>ショウカイガメン</t>
    </rPh>
    <phoneticPr fontId="1"/>
  </si>
  <si>
    <t>オンライン即時帳票</t>
    <rPh sb="5" eb="9">
      <t>ソクジチョウヒョウ</t>
    </rPh>
    <phoneticPr fontId="4"/>
  </si>
  <si>
    <t>オンライン即時帳票</t>
    <rPh sb="5" eb="7">
      <t>ソクジ</t>
    </rPh>
    <rPh sb="7" eb="9">
      <t>チョウヒョウ</t>
    </rPh>
    <phoneticPr fontId="4"/>
  </si>
  <si>
    <t>オンライン即時帳票の専用紙自動切替</t>
    <rPh sb="5" eb="9">
      <t>ソクジチョウヒョウ</t>
    </rPh>
    <rPh sb="10" eb="13">
      <t>センヨウシ</t>
    </rPh>
    <rPh sb="13" eb="15">
      <t>ジドウ</t>
    </rPh>
    <rPh sb="15" eb="16">
      <t>キ</t>
    </rPh>
    <rPh sb="16" eb="17">
      <t>カ</t>
    </rPh>
    <phoneticPr fontId="1"/>
  </si>
  <si>
    <t>オンライン即時帳票再印刷</t>
    <rPh sb="5" eb="7">
      <t>ソクジ</t>
    </rPh>
    <rPh sb="7" eb="9">
      <t>チョウヒョウ</t>
    </rPh>
    <rPh sb="9" eb="12">
      <t>サイインサツ</t>
    </rPh>
    <phoneticPr fontId="1"/>
  </si>
  <si>
    <t>各種マスタデータ</t>
    <rPh sb="0" eb="2">
      <t>カクシュ</t>
    </rPh>
    <phoneticPr fontId="4"/>
  </si>
  <si>
    <t>各種マスタデータ管理</t>
    <rPh sb="0" eb="2">
      <t>カクシュ</t>
    </rPh>
    <rPh sb="8" eb="10">
      <t>カンリ</t>
    </rPh>
    <phoneticPr fontId="4"/>
  </si>
  <si>
    <t>業務端末</t>
    <rPh sb="0" eb="2">
      <t>ギョウム</t>
    </rPh>
    <rPh sb="2" eb="4">
      <t>タンマツ</t>
    </rPh>
    <phoneticPr fontId="4"/>
  </si>
  <si>
    <t>業務端末機能制限</t>
    <rPh sb="0" eb="2">
      <t>ギョウム</t>
    </rPh>
    <rPh sb="2" eb="4">
      <t>タンマツ</t>
    </rPh>
    <rPh sb="4" eb="6">
      <t>キノウ</t>
    </rPh>
    <rPh sb="6" eb="8">
      <t>セイゲン</t>
    </rPh>
    <phoneticPr fontId="4"/>
  </si>
  <si>
    <t>業務端末設定</t>
    <rPh sb="0" eb="4">
      <t>ギョウムタンマツ</t>
    </rPh>
    <rPh sb="4" eb="6">
      <t>セッテイ</t>
    </rPh>
    <phoneticPr fontId="4"/>
  </si>
  <si>
    <t>データベース更新方式</t>
    <rPh sb="6" eb="10">
      <t>コウシンホウシキ</t>
    </rPh>
    <phoneticPr fontId="4"/>
  </si>
  <si>
    <t>オンライン画面入力時</t>
    <rPh sb="5" eb="10">
      <t>ガメンニュウリョクジ</t>
    </rPh>
    <phoneticPr fontId="4"/>
  </si>
  <si>
    <t>オンライン即時更新</t>
    <rPh sb="5" eb="9">
      <t>ソクジコウシン</t>
    </rPh>
    <phoneticPr fontId="4"/>
  </si>
  <si>
    <t>バッチ処理時</t>
    <rPh sb="3" eb="5">
      <t>ショリ</t>
    </rPh>
    <rPh sb="5" eb="6">
      <t>ジ</t>
    </rPh>
    <phoneticPr fontId="1"/>
  </si>
  <si>
    <t>オンライン中バッチ更新</t>
    <rPh sb="5" eb="6">
      <t>チュウ</t>
    </rPh>
    <rPh sb="9" eb="11">
      <t>コウシン</t>
    </rPh>
    <phoneticPr fontId="4"/>
  </si>
  <si>
    <t>共通個人番号アクセスログ</t>
    <rPh sb="0" eb="2">
      <t>キョウツウ</t>
    </rPh>
    <rPh sb="2" eb="6">
      <t>コジンバンゴウ</t>
    </rPh>
    <phoneticPr fontId="2"/>
  </si>
  <si>
    <t>アクセスログの記録</t>
    <rPh sb="7" eb="9">
      <t>キロク</t>
    </rPh>
    <phoneticPr fontId="4"/>
  </si>
  <si>
    <t>「全国町・字ファイル」、「相互参照ファイル」の取込</t>
    <rPh sb="23" eb="25">
      <t>トリコミ</t>
    </rPh>
    <phoneticPr fontId="1"/>
  </si>
  <si>
    <t>金融機関関係ファイルの取込</t>
    <rPh sb="0" eb="2">
      <t>キンユウ</t>
    </rPh>
    <rPh sb="2" eb="4">
      <t>キカン</t>
    </rPh>
    <rPh sb="4" eb="6">
      <t>カンケイ</t>
    </rPh>
    <rPh sb="11" eb="13">
      <t>トリコミ</t>
    </rPh>
    <phoneticPr fontId="2"/>
  </si>
  <si>
    <t>照会画面における特記的機能</t>
    <rPh sb="0" eb="4">
      <t>ショウカイガメン</t>
    </rPh>
    <rPh sb="8" eb="10">
      <t>トッキ</t>
    </rPh>
    <rPh sb="10" eb="11">
      <t>テキ</t>
    </rPh>
    <rPh sb="11" eb="13">
      <t>キノウ</t>
    </rPh>
    <phoneticPr fontId="1"/>
  </si>
  <si>
    <t>（別紙５）　　　01_機能要件（業務共通）</t>
    <phoneticPr fontId="1"/>
  </si>
  <si>
    <t>各課税ごとの納税義務者の宛名情報（氏名名称、住所所在地、生年月日、郵便番号、電話番号等）について、税目横断的に一元管理したうえで、収納管理・滞納整理に用いる宛名情報を同一のデータベースで一元的に管理できること。</t>
    <rPh sb="0" eb="3">
      <t>カクカゼイ</t>
    </rPh>
    <rPh sb="19" eb="21">
      <t>メイショウ</t>
    </rPh>
    <rPh sb="24" eb="27">
      <t>ショザイチ</t>
    </rPh>
    <rPh sb="28" eb="32">
      <t>セイネンガッピ</t>
    </rPh>
    <rPh sb="65" eb="69">
      <t>シュウノウカンリ</t>
    </rPh>
    <rPh sb="70" eb="74">
      <t>タイノウセイリ</t>
    </rPh>
    <rPh sb="75" eb="76">
      <t>モチ</t>
    </rPh>
    <rPh sb="78" eb="82">
      <t>アテナジョウホウ</t>
    </rPh>
    <rPh sb="83" eb="85">
      <t>ドウイツ</t>
    </rPh>
    <rPh sb="93" eb="96">
      <t>イチゲンテキ</t>
    </rPh>
    <rPh sb="97" eb="99">
      <t>カンリ</t>
    </rPh>
    <phoneticPr fontId="4"/>
  </si>
  <si>
    <t>宛名情報の変更履歴を表示できること。</t>
    <rPh sb="0" eb="4">
      <t>アテナジョウホウ</t>
    </rPh>
    <rPh sb="10" eb="12">
      <t>ヒョウジ</t>
    </rPh>
    <phoneticPr fontId="4"/>
  </si>
  <si>
    <t>住所所在地の標記方式（１丁目２番３号と１丁目２－３）や氏名名称の表記ゆれ等により、別の宛名情報として管理されているものを１つの宛名情報をとして併合できること。</t>
    <rPh sb="0" eb="2">
      <t>ジュウショ</t>
    </rPh>
    <rPh sb="2" eb="5">
      <t>ショザイチ</t>
    </rPh>
    <rPh sb="6" eb="8">
      <t>ヒョウキ</t>
    </rPh>
    <rPh sb="8" eb="10">
      <t>ホウシキ</t>
    </rPh>
    <rPh sb="12" eb="14">
      <t>チョウメ</t>
    </rPh>
    <rPh sb="15" eb="16">
      <t>バン</t>
    </rPh>
    <rPh sb="17" eb="18">
      <t>ゴウ</t>
    </rPh>
    <rPh sb="20" eb="22">
      <t>チョウメ</t>
    </rPh>
    <rPh sb="27" eb="31">
      <t>シメイメイショウ</t>
    </rPh>
    <rPh sb="32" eb="34">
      <t>ヒョウキ</t>
    </rPh>
    <rPh sb="36" eb="37">
      <t>トウ</t>
    </rPh>
    <rPh sb="41" eb="42">
      <t>ベツ</t>
    </rPh>
    <rPh sb="43" eb="45">
      <t>アテナ</t>
    </rPh>
    <phoneticPr fontId="2"/>
  </si>
  <si>
    <t>宛名併合候補者に関する情報を帳票・画面表示により提供できること。</t>
    <rPh sb="0" eb="4">
      <t>アテナヘイゴウ</t>
    </rPh>
    <rPh sb="4" eb="7">
      <t>コウホシャ</t>
    </rPh>
    <rPh sb="8" eb="9">
      <t>カン</t>
    </rPh>
    <rPh sb="11" eb="13">
      <t>ジョウホウ</t>
    </rPh>
    <rPh sb="14" eb="16">
      <t>チョウヒョウ</t>
    </rPh>
    <rPh sb="17" eb="19">
      <t>ガメン</t>
    </rPh>
    <rPh sb="19" eb="21">
      <t>ヒョウジ</t>
    </rPh>
    <rPh sb="24" eb="26">
      <t>テイキョウ</t>
    </rPh>
    <phoneticPr fontId="4"/>
  </si>
  <si>
    <t>本来は別人として管理すべき宛名情報が同一人として管理されている場合に、本来の別人としての宛名情報に分割したうえで、個々の課税情報・口座情報・滞納整理情報等を分割後の宛名情報に振り分けることができること。</t>
    <rPh sb="0" eb="2">
      <t>ホンライ</t>
    </rPh>
    <rPh sb="3" eb="5">
      <t>ベツジン</t>
    </rPh>
    <rPh sb="8" eb="10">
      <t>カンリ</t>
    </rPh>
    <rPh sb="13" eb="15">
      <t>アテナ</t>
    </rPh>
    <rPh sb="15" eb="17">
      <t>ジョウホウ</t>
    </rPh>
    <rPh sb="18" eb="20">
      <t>ドウイツ</t>
    </rPh>
    <rPh sb="20" eb="21">
      <t>ニン</t>
    </rPh>
    <rPh sb="24" eb="26">
      <t>カンリ</t>
    </rPh>
    <rPh sb="31" eb="33">
      <t>バアイ</t>
    </rPh>
    <rPh sb="35" eb="37">
      <t>ホンライ</t>
    </rPh>
    <rPh sb="38" eb="40">
      <t>ベツジン</t>
    </rPh>
    <rPh sb="44" eb="46">
      <t>アテナ</t>
    </rPh>
    <rPh sb="46" eb="48">
      <t>ジョウホウ</t>
    </rPh>
    <rPh sb="49" eb="51">
      <t>ブンカツ</t>
    </rPh>
    <rPh sb="57" eb="59">
      <t>ココ</t>
    </rPh>
    <rPh sb="60" eb="62">
      <t>カゼイ</t>
    </rPh>
    <rPh sb="62" eb="64">
      <t>ジョウホウ</t>
    </rPh>
    <rPh sb="65" eb="67">
      <t>コウザ</t>
    </rPh>
    <rPh sb="67" eb="69">
      <t>ジョウホウ</t>
    </rPh>
    <rPh sb="70" eb="72">
      <t>タイノウ</t>
    </rPh>
    <rPh sb="72" eb="74">
      <t>セイリ</t>
    </rPh>
    <rPh sb="74" eb="76">
      <t>ジョウホウ</t>
    </rPh>
    <rPh sb="76" eb="77">
      <t>トウ</t>
    </rPh>
    <rPh sb="78" eb="80">
      <t>ブンカツ</t>
    </rPh>
    <rPh sb="80" eb="81">
      <t>ゴ</t>
    </rPh>
    <rPh sb="82" eb="84">
      <t>アテナ</t>
    </rPh>
    <rPh sb="84" eb="86">
      <t>ジョウホウ</t>
    </rPh>
    <rPh sb="87" eb="88">
      <t>フ</t>
    </rPh>
    <rPh sb="89" eb="90">
      <t>ワ</t>
    </rPh>
    <phoneticPr fontId="2"/>
  </si>
  <si>
    <t>宛名情報に対して、共通個人番号については性別・生年月日・死亡年月日等を、共通法人番号については設立年月日・法人格消滅年月日等を登録・管理できること。</t>
    <rPh sb="0" eb="4">
      <t>アテナジョウホウ</t>
    </rPh>
    <rPh sb="5" eb="6">
      <t>タイ</t>
    </rPh>
    <rPh sb="9" eb="11">
      <t>キョウツウ</t>
    </rPh>
    <rPh sb="11" eb="13">
      <t>コジン</t>
    </rPh>
    <rPh sb="13" eb="15">
      <t>バンゴウ</t>
    </rPh>
    <rPh sb="20" eb="22">
      <t>セイベツ</t>
    </rPh>
    <rPh sb="23" eb="27">
      <t>セイネンガッピ</t>
    </rPh>
    <rPh sb="28" eb="33">
      <t>シボウネンガッピ</t>
    </rPh>
    <rPh sb="33" eb="34">
      <t>トウ</t>
    </rPh>
    <rPh sb="61" eb="62">
      <t>トウ</t>
    </rPh>
    <rPh sb="63" eb="65">
      <t>トウロク</t>
    </rPh>
    <rPh sb="66" eb="68">
      <t>カンリ</t>
    </rPh>
    <phoneticPr fontId="1"/>
  </si>
  <si>
    <t xml:space="preserve">税務システムに登録された共通個人番号について、新規登録後及び登録後一定期間（例えば６カ月）ごとに抽出し、「住民基本台帳ネットワーク一括照会用ファイル（４情報照会）」を作成できること。
</t>
    <rPh sb="0" eb="2">
      <t>ゼイム</t>
    </rPh>
    <rPh sb="7" eb="9">
      <t>トウロク</t>
    </rPh>
    <rPh sb="12" eb="14">
      <t>キョウツウ</t>
    </rPh>
    <rPh sb="14" eb="16">
      <t>コジン</t>
    </rPh>
    <rPh sb="16" eb="18">
      <t>バンゴウ</t>
    </rPh>
    <rPh sb="30" eb="33">
      <t>トウロクゴ</t>
    </rPh>
    <rPh sb="33" eb="37">
      <t>イッテイキカン</t>
    </rPh>
    <rPh sb="38" eb="39">
      <t>タト</t>
    </rPh>
    <rPh sb="43" eb="44">
      <t>ゲツ</t>
    </rPh>
    <rPh sb="65" eb="69">
      <t>イッカツショウカイ</t>
    </rPh>
    <rPh sb="69" eb="70">
      <t>ヨウ</t>
    </rPh>
    <rPh sb="76" eb="80">
      <t>ジョウホウショウカイ</t>
    </rPh>
    <rPh sb="83" eb="85">
      <t>サクセイ</t>
    </rPh>
    <phoneticPr fontId="1"/>
  </si>
  <si>
    <t xml:space="preserve">「住民基本台帳ネットワーク一括照会用ファイル（４情報照会）」による照会結果ファイルをシステムに取り込みを、登録済の宛名情報と不突合がある場合にその状況の情報提供ができること。
</t>
    <rPh sb="13" eb="17">
      <t>イッカツショウカイ</t>
    </rPh>
    <rPh sb="17" eb="18">
      <t>ヨウ</t>
    </rPh>
    <rPh sb="24" eb="28">
      <t>ジョウホウショウカイ</t>
    </rPh>
    <rPh sb="33" eb="37">
      <t>ショウカイケッカ</t>
    </rPh>
    <rPh sb="47" eb="48">
      <t>ト</t>
    </rPh>
    <rPh sb="49" eb="50">
      <t>コ</t>
    </rPh>
    <rPh sb="53" eb="56">
      <t>トウロクズ</t>
    </rPh>
    <rPh sb="57" eb="59">
      <t>アテナ</t>
    </rPh>
    <rPh sb="59" eb="61">
      <t>ジョウホウ</t>
    </rPh>
    <rPh sb="62" eb="65">
      <t>フトツゴウ</t>
    </rPh>
    <rPh sb="68" eb="70">
      <t>バアイ</t>
    </rPh>
    <rPh sb="73" eb="75">
      <t>ジョウキョウ</t>
    </rPh>
    <rPh sb="76" eb="80">
      <t>ジョウホウテイキョウ</t>
    </rPh>
    <phoneticPr fontId="1"/>
  </si>
  <si>
    <t xml:space="preserve">国税庁法人番号情報提供サイトからダウンロードしたファイルを取込み、「国税庁法人番号情報」としてシステムに登録・管理できること。
</t>
    <rPh sb="0" eb="3">
      <t>コクゼイチョウ</t>
    </rPh>
    <rPh sb="3" eb="7">
      <t>ホウジンバンゴウ</t>
    </rPh>
    <rPh sb="7" eb="9">
      <t>ジョウホウ</t>
    </rPh>
    <rPh sb="9" eb="11">
      <t>テイキョウ</t>
    </rPh>
    <rPh sb="29" eb="31">
      <t>トリコ</t>
    </rPh>
    <rPh sb="52" eb="54">
      <t>トウロク</t>
    </rPh>
    <rPh sb="55" eb="57">
      <t>カンリ</t>
    </rPh>
    <phoneticPr fontId="1"/>
  </si>
  <si>
    <t xml:space="preserve">税務システムに登録された共通法人番号について、新規登録後及び登録後一定期間（例えば６カ月）ごとに「国税庁法人番号情報」と、登録済の宛名情報と不突合がある場合にその状況の情報提供ができること。
</t>
    <rPh sb="14" eb="16">
      <t>ホウジン</t>
    </rPh>
    <rPh sb="61" eb="64">
      <t>トウロクズ</t>
    </rPh>
    <rPh sb="65" eb="67">
      <t>アテナ</t>
    </rPh>
    <rPh sb="67" eb="69">
      <t>ジョウホウ</t>
    </rPh>
    <rPh sb="70" eb="73">
      <t>フトツゴウ</t>
    </rPh>
    <rPh sb="76" eb="78">
      <t>バアイ</t>
    </rPh>
    <rPh sb="81" eb="83">
      <t>ジョウキョウ</t>
    </rPh>
    <rPh sb="84" eb="88">
      <t>ジョウホウテイキョウ</t>
    </rPh>
    <phoneticPr fontId="1"/>
  </si>
  <si>
    <t>納税義務者の宛名情報及び課税情報の本税・延滞金・納税加算金に対する調定額・未納額を、画面上で一覧表示により照会できること。また、指定する項目による並び替え表示やソート表示ができること。</t>
    <rPh sb="0" eb="2">
      <t>ノウゼイ</t>
    </rPh>
    <rPh sb="2" eb="5">
      <t>ギムシャ</t>
    </rPh>
    <rPh sb="6" eb="8">
      <t>アテナ</t>
    </rPh>
    <rPh sb="8" eb="10">
      <t>ジョウホウ</t>
    </rPh>
    <rPh sb="10" eb="11">
      <t>オヨ</t>
    </rPh>
    <rPh sb="12" eb="14">
      <t>カゼイ</t>
    </rPh>
    <rPh sb="14" eb="16">
      <t>ジョウホウ</t>
    </rPh>
    <rPh sb="17" eb="18">
      <t>ホン</t>
    </rPh>
    <rPh sb="18" eb="19">
      <t>ゼイ</t>
    </rPh>
    <rPh sb="20" eb="23">
      <t>エンタイキン</t>
    </rPh>
    <rPh sb="24" eb="26">
      <t>ノウゼイ</t>
    </rPh>
    <rPh sb="30" eb="31">
      <t>タイ</t>
    </rPh>
    <rPh sb="33" eb="36">
      <t>チョウテイガク</t>
    </rPh>
    <rPh sb="37" eb="40">
      <t>ミノウガク</t>
    </rPh>
    <rPh sb="42" eb="45">
      <t>ガメンジョウ</t>
    </rPh>
    <rPh sb="46" eb="48">
      <t>イチラン</t>
    </rPh>
    <rPh sb="48" eb="50">
      <t>ヒョウジ</t>
    </rPh>
    <rPh sb="53" eb="55">
      <t>ショウカイ</t>
    </rPh>
    <rPh sb="64" eb="66">
      <t>シテイ</t>
    </rPh>
    <rPh sb="68" eb="70">
      <t>コウモク</t>
    </rPh>
    <rPh sb="73" eb="74">
      <t>ナラ</t>
    </rPh>
    <rPh sb="75" eb="76">
      <t>カ</t>
    </rPh>
    <rPh sb="77" eb="79">
      <t>ヒョウジ</t>
    </rPh>
    <rPh sb="83" eb="85">
      <t>ヒョウジ</t>
    </rPh>
    <phoneticPr fontId="4"/>
  </si>
  <si>
    <t>DV対象者として登録されている納税義務者について、注意喚起できるよう、オンライン画面上にDV対象者である表示ができること。</t>
    <rPh sb="2" eb="4">
      <t>タイショウ</t>
    </rPh>
    <rPh sb="4" eb="5">
      <t>シャ</t>
    </rPh>
    <rPh sb="8" eb="10">
      <t>トウロク</t>
    </rPh>
    <rPh sb="15" eb="17">
      <t>ノウゼイ</t>
    </rPh>
    <rPh sb="17" eb="20">
      <t>ギムシャ</t>
    </rPh>
    <rPh sb="25" eb="27">
      <t>チュウイ</t>
    </rPh>
    <rPh sb="27" eb="29">
      <t>カンキ</t>
    </rPh>
    <rPh sb="40" eb="42">
      <t>ガメン</t>
    </rPh>
    <rPh sb="42" eb="43">
      <t>ジョウ</t>
    </rPh>
    <rPh sb="52" eb="54">
      <t>ヒョウジ</t>
    </rPh>
    <phoneticPr fontId="2"/>
  </si>
  <si>
    <t>返戻再発付納税通知書、端末納付書等、納税者即時に交付する可能性がある帳票については、オンライン画面から即時に作成できること。</t>
    <rPh sb="0" eb="2">
      <t>ヘンレイ</t>
    </rPh>
    <rPh sb="2" eb="5">
      <t>サイハツフ</t>
    </rPh>
    <rPh sb="5" eb="10">
      <t>ノウゼイツウチショ</t>
    </rPh>
    <rPh sb="11" eb="13">
      <t>タンマツ</t>
    </rPh>
    <rPh sb="13" eb="16">
      <t>ノウフショ</t>
    </rPh>
    <rPh sb="16" eb="17">
      <t>トウ</t>
    </rPh>
    <rPh sb="18" eb="21">
      <t>ノウゼイシャ</t>
    </rPh>
    <rPh sb="21" eb="23">
      <t>ソクジ</t>
    </rPh>
    <rPh sb="24" eb="26">
      <t>コウフ</t>
    </rPh>
    <rPh sb="28" eb="31">
      <t>カノウセイ</t>
    </rPh>
    <rPh sb="34" eb="36">
      <t>チョウヒョウ</t>
    </rPh>
    <rPh sb="47" eb="49">
      <t>ガメン</t>
    </rPh>
    <rPh sb="51" eb="53">
      <t>ソクジ</t>
    </rPh>
    <rPh sb="54" eb="56">
      <t>サクセイ</t>
    </rPh>
    <phoneticPr fontId="4"/>
  </si>
  <si>
    <t>オンライン即時帳票の印刷の際、出力するプリンタ名・トレイ番号を業務端末ごとの指定でき、その内容を事務所内の変更の際に業務担当者の設定操作等がなく変更できること。</t>
    <phoneticPr fontId="2"/>
  </si>
  <si>
    <t>プリンタ出力時の障害の際、オンライン画面即時帳票の再印刷ができること。</t>
    <rPh sb="4" eb="6">
      <t>シュツリョク</t>
    </rPh>
    <rPh sb="6" eb="7">
      <t>ジ</t>
    </rPh>
    <rPh sb="8" eb="10">
      <t>ショウガイ</t>
    </rPh>
    <rPh sb="11" eb="12">
      <t>サイ</t>
    </rPh>
    <rPh sb="18" eb="20">
      <t>ガメン</t>
    </rPh>
    <rPh sb="20" eb="24">
      <t>ソクジチョウヒョウ</t>
    </rPh>
    <rPh sb="25" eb="28">
      <t>サイインサツ</t>
    </rPh>
    <phoneticPr fontId="4"/>
  </si>
  <si>
    <t>本県の特定個人情報保護評価書に記載されている「業務端末のデータ出力機能（ＵＳＢ端子等）を全て使用できなくするなどの対策」を実現するための業務端末の機能制限について、業務担当者が設定操作等を行うことな設定できること。</t>
    <rPh sb="0" eb="2">
      <t>ホンケン</t>
    </rPh>
    <rPh sb="3" eb="5">
      <t>トクテイ</t>
    </rPh>
    <rPh sb="5" eb="7">
      <t>コジン</t>
    </rPh>
    <rPh sb="7" eb="9">
      <t>ジョウホウ</t>
    </rPh>
    <rPh sb="9" eb="11">
      <t>ホゴ</t>
    </rPh>
    <rPh sb="11" eb="14">
      <t>ヒョウカショ</t>
    </rPh>
    <rPh sb="15" eb="17">
      <t>キサイ</t>
    </rPh>
    <rPh sb="61" eb="63">
      <t>ジツゲン</t>
    </rPh>
    <rPh sb="73" eb="77">
      <t>キノウセイゲン</t>
    </rPh>
    <rPh sb="82" eb="87">
      <t>ギョウムタントウシャ</t>
    </rPh>
    <rPh sb="88" eb="90">
      <t>セッテイ</t>
    </rPh>
    <rPh sb="90" eb="92">
      <t>ソウサ</t>
    </rPh>
    <rPh sb="92" eb="93">
      <t>トウ</t>
    </rPh>
    <rPh sb="94" eb="95">
      <t>オコナ</t>
    </rPh>
    <rPh sb="99" eb="101">
      <t>セッテイ</t>
    </rPh>
    <phoneticPr fontId="4"/>
  </si>
  <si>
    <t>「金融機関・店舗ファイル」（全国銀行協会が提供）、「廃止店継承店データ」（指定金融機関が提供）を取り込み、システムで利用できること。</t>
    <rPh sb="6" eb="8">
      <t>テンポ</t>
    </rPh>
    <rPh sb="26" eb="28">
      <t>ハイシ</t>
    </rPh>
    <rPh sb="28" eb="29">
      <t>テン</t>
    </rPh>
    <rPh sb="29" eb="32">
      <t>ケイショウテン</t>
    </rPh>
    <rPh sb="37" eb="43">
      <t>シテイキンユウキカン</t>
    </rPh>
    <rPh sb="48" eb="49">
      <t>ト</t>
    </rPh>
    <rPh sb="50" eb="51">
      <t>コ</t>
    </rPh>
    <rPh sb="58" eb="60">
      <t>リヨウ</t>
    </rPh>
    <phoneticPr fontId="2"/>
  </si>
  <si>
    <t>「全国町・字ファイル」・「相互参照ファイル」（地方公共団体情報システム機構（Ｊ－ＬＩＳ）が提供）を取り込み、システムで利用できること。</t>
    <rPh sb="1" eb="3">
      <t>ゼンコク</t>
    </rPh>
    <rPh sb="3" eb="4">
      <t>マチ</t>
    </rPh>
    <rPh sb="5" eb="6">
      <t>アザ</t>
    </rPh>
    <rPh sb="49" eb="50">
      <t>ト</t>
    </rPh>
    <rPh sb="51" eb="52">
      <t>コ</t>
    </rPh>
    <rPh sb="59" eb="61">
      <t>リヨウ</t>
    </rPh>
    <phoneticPr fontId="2"/>
  </si>
  <si>
    <t xml:space="preserve">不正利用防止のため、オンライン画面で入力された情報等のアクセスログ（日時、ログインユーザID、画面ID、入力情報等）の記録できること。
</t>
    <rPh sb="15" eb="17">
      <t>ガメン</t>
    </rPh>
    <rPh sb="18" eb="20">
      <t>ニュウリョク</t>
    </rPh>
    <rPh sb="23" eb="25">
      <t>ジョウホウ</t>
    </rPh>
    <rPh sb="25" eb="26">
      <t>トウ</t>
    </rPh>
    <rPh sb="59" eb="61">
      <t>キロク</t>
    </rPh>
    <phoneticPr fontId="2"/>
  </si>
  <si>
    <t>取得したアクセスログは、指定した保管期限まで削除を行わず管理できること。</t>
    <phoneticPr fontId="2"/>
  </si>
  <si>
    <t>共通個人番号に関する照会、入力、更新時のアクセスログについては、データベース登録等、容易に確認できるようシステムに登録できること。</t>
    <rPh sb="0" eb="2">
      <t>キョウツウ</t>
    </rPh>
    <rPh sb="2" eb="6">
      <t>コジンバンゴウ</t>
    </rPh>
    <rPh sb="7" eb="8">
      <t>カン</t>
    </rPh>
    <rPh sb="10" eb="12">
      <t>ショウカイ</t>
    </rPh>
    <rPh sb="13" eb="15">
      <t>ニュウリョク</t>
    </rPh>
    <rPh sb="16" eb="18">
      <t>コウシン</t>
    </rPh>
    <rPh sb="18" eb="19">
      <t>ジ</t>
    </rPh>
    <rPh sb="38" eb="40">
      <t>トウロク</t>
    </rPh>
    <rPh sb="40" eb="41">
      <t>トウ</t>
    </rPh>
    <rPh sb="42" eb="44">
      <t>ヨウイ</t>
    </rPh>
    <rPh sb="45" eb="47">
      <t>カクニン</t>
    </rPh>
    <rPh sb="57" eb="59">
      <t>トウロク</t>
    </rPh>
    <phoneticPr fontId="2"/>
  </si>
  <si>
    <t>オンライン画面では、画面で入力・チェックした内容で即時にデータベースを更新できること。</t>
    <rPh sb="5" eb="7">
      <t>ガメン</t>
    </rPh>
    <rPh sb="10" eb="12">
      <t>ガメン</t>
    </rPh>
    <rPh sb="13" eb="15">
      <t>ニュウリョク</t>
    </rPh>
    <rPh sb="22" eb="24">
      <t>ナイヨウ</t>
    </rPh>
    <rPh sb="25" eb="27">
      <t>ソクジ</t>
    </rPh>
    <rPh sb="35" eb="37">
      <t>コウシン</t>
    </rPh>
    <phoneticPr fontId="4"/>
  </si>
  <si>
    <t>バッチ処理（一括処理）では、関係する更新画面の更新機能を閉塞したうえで、オンライン中に更新できること。</t>
    <rPh sb="3" eb="5">
      <t>ショリ</t>
    </rPh>
    <rPh sb="6" eb="10">
      <t>イッカツショリ</t>
    </rPh>
    <rPh sb="14" eb="16">
      <t>カンケイ</t>
    </rPh>
    <rPh sb="18" eb="22">
      <t>コウシンガメン</t>
    </rPh>
    <rPh sb="23" eb="27">
      <t>コウシンキノウ</t>
    </rPh>
    <rPh sb="28" eb="30">
      <t>ヘイソク</t>
    </rPh>
    <rPh sb="41" eb="42">
      <t>チュウ</t>
    </rPh>
    <rPh sb="43" eb="45">
      <t>コウシン</t>
    </rPh>
    <phoneticPr fontId="4"/>
  </si>
  <si>
    <t>JIS漢字コードについて、最低限第１水準漢字から第２水準漢字及びＩＢＭ拡張文字まで対応できること。</t>
    <rPh sb="13" eb="16">
      <t>サイテイゲン</t>
    </rPh>
    <rPh sb="30" eb="31">
      <t>オヨ</t>
    </rPh>
    <rPh sb="35" eb="39">
      <t>カクチョウモジ</t>
    </rPh>
    <rPh sb="41" eb="43">
      <t>タイオウ</t>
    </rPh>
    <phoneticPr fontId="1"/>
  </si>
  <si>
    <t>〇</t>
    <phoneticPr fontId="1"/>
  </si>
  <si>
    <t>△</t>
    <phoneticPr fontId="1"/>
  </si>
  <si>
    <t>×</t>
    <phoneticPr fontId="1"/>
  </si>
  <si>
    <t>※区分</t>
    <rPh sb="1" eb="3">
      <t>クブン</t>
    </rPh>
    <phoneticPr fontId="1"/>
  </si>
  <si>
    <t xml:space="preserve">納税義務者毎に住民票上の住所・登記上の所在地のほか、方書付きの送付先情報をシステムに登録できること。
</t>
    <rPh sb="5" eb="6">
      <t>ゴト</t>
    </rPh>
    <rPh sb="7" eb="10">
      <t>ジュウミンヒョウ</t>
    </rPh>
    <rPh sb="10" eb="11">
      <t>ジョウ</t>
    </rPh>
    <rPh sb="12" eb="14">
      <t>ジュウショ</t>
    </rPh>
    <rPh sb="15" eb="18">
      <t>トウキジョウ</t>
    </rPh>
    <rPh sb="19" eb="22">
      <t>ショザイチ</t>
    </rPh>
    <rPh sb="26" eb="27">
      <t>カタ</t>
    </rPh>
    <rPh sb="27" eb="28">
      <t>ガ</t>
    </rPh>
    <rPh sb="28" eb="29">
      <t>ツ</t>
    </rPh>
    <rPh sb="31" eb="33">
      <t>ソウフ</t>
    </rPh>
    <rPh sb="33" eb="34">
      <t>サキ</t>
    </rPh>
    <rPh sb="34" eb="36">
      <t>ジョウホウ</t>
    </rPh>
    <rPh sb="42" eb="44">
      <t>トウロク</t>
    </rPh>
    <phoneticPr fontId="1"/>
  </si>
  <si>
    <t>（別紙５）　02_機能要件（収納管理）</t>
    <rPh sb="1" eb="3">
      <t>ベッシ</t>
    </rPh>
    <phoneticPr fontId="1"/>
  </si>
  <si>
    <t>収納管理</t>
    <rPh sb="0" eb="4">
      <t>シュウノウカンリ</t>
    </rPh>
    <phoneticPr fontId="1"/>
  </si>
  <si>
    <t>本税と納税加算金の調定</t>
    <rPh sb="0" eb="2">
      <t>ホンゼイ</t>
    </rPh>
    <rPh sb="3" eb="5">
      <t>ノウゼイ</t>
    </rPh>
    <rPh sb="5" eb="8">
      <t>カサンキン</t>
    </rPh>
    <rPh sb="9" eb="11">
      <t>チョウテイ</t>
    </rPh>
    <phoneticPr fontId="4"/>
  </si>
  <si>
    <t>調定異動情報</t>
    <rPh sb="0" eb="2">
      <t>チョウテイ</t>
    </rPh>
    <rPh sb="2" eb="4">
      <t>イドウ</t>
    </rPh>
    <rPh sb="4" eb="6">
      <t>ジョウホウ</t>
    </rPh>
    <phoneticPr fontId="4"/>
  </si>
  <si>
    <t>課税異動情報の反映</t>
    <rPh sb="0" eb="2">
      <t>カゼイ</t>
    </rPh>
    <rPh sb="2" eb="4">
      <t>イドウ</t>
    </rPh>
    <rPh sb="4" eb="6">
      <t>ジョウホウ</t>
    </rPh>
    <rPh sb="7" eb="9">
      <t>ハンエイ</t>
    </rPh>
    <phoneticPr fontId="1"/>
  </si>
  <si>
    <t>各課税サブシステムにおける新規調定、調定額変更、納期限変更時等に際し、異動情報を関係ＤＢに反映できること。</t>
    <rPh sb="0" eb="1">
      <t>カク</t>
    </rPh>
    <rPh sb="1" eb="3">
      <t>カゼイ</t>
    </rPh>
    <rPh sb="13" eb="15">
      <t>シンキ</t>
    </rPh>
    <rPh sb="15" eb="17">
      <t>チョウテイ</t>
    </rPh>
    <rPh sb="18" eb="21">
      <t>チョウテイガク</t>
    </rPh>
    <rPh sb="21" eb="23">
      <t>ヘンコウ</t>
    </rPh>
    <rPh sb="24" eb="27">
      <t>ノウキゲン</t>
    </rPh>
    <rPh sb="27" eb="29">
      <t>ヘンコウ</t>
    </rPh>
    <rPh sb="29" eb="30">
      <t>ジ</t>
    </rPh>
    <rPh sb="30" eb="31">
      <t>トウ</t>
    </rPh>
    <rPh sb="32" eb="33">
      <t>サイ</t>
    </rPh>
    <rPh sb="35" eb="37">
      <t>イドウ</t>
    </rPh>
    <rPh sb="37" eb="39">
      <t>ジョウホウ</t>
    </rPh>
    <rPh sb="40" eb="42">
      <t>カンケイ</t>
    </rPh>
    <rPh sb="45" eb="47">
      <t>ハンエイ</t>
    </rPh>
    <phoneticPr fontId="4"/>
  </si>
  <si>
    <t>登録済調定が調定決議前であれば、調定額等の訂正も可能とすることができること。</t>
    <rPh sb="0" eb="2">
      <t>トウロク</t>
    </rPh>
    <rPh sb="2" eb="3">
      <t>ズ</t>
    </rPh>
    <rPh sb="3" eb="5">
      <t>チョウテイ</t>
    </rPh>
    <rPh sb="6" eb="8">
      <t>チョウテイ</t>
    </rPh>
    <rPh sb="8" eb="10">
      <t>ケツギ</t>
    </rPh>
    <rPh sb="10" eb="11">
      <t>マエ</t>
    </rPh>
    <rPh sb="16" eb="19">
      <t>チョウテイガク</t>
    </rPh>
    <rPh sb="19" eb="20">
      <t>トウ</t>
    </rPh>
    <rPh sb="21" eb="23">
      <t>テイセイ</t>
    </rPh>
    <rPh sb="24" eb="26">
      <t>カノウ</t>
    </rPh>
    <phoneticPr fontId="1"/>
  </si>
  <si>
    <t>法人２税の中間系申告等（予定申告・中間申告・みなす調定）が、出納整理期間中に確定申告・確定決定により減額された場合には必ず歳出減額として管理できること。</t>
    <rPh sb="0" eb="2">
      <t>ホウジン</t>
    </rPh>
    <rPh sb="3" eb="4">
      <t>ゼイ</t>
    </rPh>
    <rPh sb="5" eb="8">
      <t>チュウカンケイ</t>
    </rPh>
    <rPh sb="8" eb="10">
      <t>シンコク</t>
    </rPh>
    <rPh sb="10" eb="11">
      <t>トウ</t>
    </rPh>
    <rPh sb="12" eb="16">
      <t>ヨテイシンコク</t>
    </rPh>
    <rPh sb="17" eb="21">
      <t>チュウカンシンコク</t>
    </rPh>
    <rPh sb="25" eb="27">
      <t>チョウテイ</t>
    </rPh>
    <rPh sb="30" eb="37">
      <t>スイトウセイリキカンチュウ</t>
    </rPh>
    <rPh sb="38" eb="42">
      <t>カクテイシンコク</t>
    </rPh>
    <rPh sb="43" eb="47">
      <t>カクテイケッテイ</t>
    </rPh>
    <rPh sb="50" eb="52">
      <t>ゲンガク</t>
    </rPh>
    <rPh sb="55" eb="57">
      <t>バアイ</t>
    </rPh>
    <rPh sb="59" eb="60">
      <t>カナラ</t>
    </rPh>
    <rPh sb="61" eb="63">
      <t>サイシュツ</t>
    </rPh>
    <rPh sb="63" eb="65">
      <t>ゲンガク</t>
    </rPh>
    <rPh sb="68" eb="70">
      <t>カンリ</t>
    </rPh>
    <phoneticPr fontId="1"/>
  </si>
  <si>
    <t>災害延長</t>
    <rPh sb="0" eb="2">
      <t>サイガイ</t>
    </rPh>
    <rPh sb="2" eb="4">
      <t>エンチョウ</t>
    </rPh>
    <phoneticPr fontId="1"/>
  </si>
  <si>
    <t>個別延長</t>
    <rPh sb="0" eb="2">
      <t>コベツ</t>
    </rPh>
    <rPh sb="2" eb="4">
      <t>エンチョウ</t>
    </rPh>
    <phoneticPr fontId="1"/>
  </si>
  <si>
    <t>各課税サブシステムで設定された申請による納期限・申告期限・指定納期限・徴収猶予期限の個別災害等延長による異動情報を関係ＤＢに反映できること。</t>
    <rPh sb="10" eb="12">
      <t>セッテイ</t>
    </rPh>
    <rPh sb="15" eb="17">
      <t>シンセイ</t>
    </rPh>
    <rPh sb="20" eb="23">
      <t>ノウキゲン</t>
    </rPh>
    <rPh sb="24" eb="28">
      <t>シンコクキゲン</t>
    </rPh>
    <rPh sb="29" eb="34">
      <t>シテイノウキゲン</t>
    </rPh>
    <phoneticPr fontId="1"/>
  </si>
  <si>
    <t>地域指定延長</t>
    <rPh sb="0" eb="4">
      <t>チイキシテイ</t>
    </rPh>
    <rPh sb="4" eb="6">
      <t>エンチョウ</t>
    </rPh>
    <phoneticPr fontId="1"/>
  </si>
  <si>
    <t>各課税サブシステムからで入力された、地域申請による納期限・申告期限・指定納期限・徴収猶予期限の地域指定災害等延長による異動情報を関係ＤＢに反映できること。</t>
    <rPh sb="18" eb="20">
      <t>チイキ</t>
    </rPh>
    <rPh sb="47" eb="51">
      <t>チイキシテイ</t>
    </rPh>
    <phoneticPr fontId="1"/>
  </si>
  <si>
    <t>調定決議</t>
    <rPh sb="0" eb="2">
      <t>チョウテイ</t>
    </rPh>
    <rPh sb="2" eb="4">
      <t>ケツギ</t>
    </rPh>
    <phoneticPr fontId="1"/>
  </si>
  <si>
    <t>決議に関する帳票の作成</t>
    <rPh sb="0" eb="2">
      <t>ケツギ</t>
    </rPh>
    <rPh sb="3" eb="4">
      <t>カン</t>
    </rPh>
    <rPh sb="6" eb="8">
      <t>チョウヒョウ</t>
    </rPh>
    <rPh sb="9" eb="11">
      <t>サクセイ</t>
    </rPh>
    <phoneticPr fontId="1"/>
  </si>
  <si>
    <t>調定決議を行うための決議書・明細書・集計表等を作成できる。その際、前年度以前調定分の調定減額に関し、「滞納繰越調定額」に対応する部分は「歳入減額」・前年度以前に収入された金額に対応する部分は「歳出減額」として計上・集計する。さらに、法人２税の中間系申告等（予定申告・中間申告・みなす調定）に関する本税が、出納整理期間中に確定申告・確定決定により減額された場合にも「歳出減額」として計上・集計することができること。</t>
    <rPh sb="0" eb="2">
      <t>チョウテイ</t>
    </rPh>
    <rPh sb="2" eb="4">
      <t>ケツギ</t>
    </rPh>
    <rPh sb="5" eb="6">
      <t>オコナ</t>
    </rPh>
    <rPh sb="10" eb="12">
      <t>ケツギ</t>
    </rPh>
    <rPh sb="12" eb="13">
      <t>ショ</t>
    </rPh>
    <rPh sb="13" eb="16">
      <t>メイサイショ</t>
    </rPh>
    <rPh sb="17" eb="20">
      <t>シュウケイヒョウ</t>
    </rPh>
    <rPh sb="20" eb="21">
      <t>ナド</t>
    </rPh>
    <rPh sb="22" eb="24">
      <t>サクセイ</t>
    </rPh>
    <rPh sb="145" eb="146">
      <t>カン</t>
    </rPh>
    <rPh sb="148" eb="150">
      <t>ホンゼイ</t>
    </rPh>
    <phoneticPr fontId="1"/>
  </si>
  <si>
    <t>出納整理期間の取扱い</t>
    <rPh sb="0" eb="2">
      <t>スイトウ</t>
    </rPh>
    <rPh sb="2" eb="4">
      <t>セイリ</t>
    </rPh>
    <rPh sb="4" eb="6">
      <t>キカン</t>
    </rPh>
    <rPh sb="7" eb="8">
      <t>ト</t>
    </rPh>
    <rPh sb="8" eb="9">
      <t>アツカ</t>
    </rPh>
    <phoneticPr fontId="1"/>
  </si>
  <si>
    <t>減額の計上年度</t>
    <rPh sb="0" eb="2">
      <t>ゲンガク</t>
    </rPh>
    <rPh sb="3" eb="7">
      <t>ケイジョウネンド</t>
    </rPh>
    <phoneticPr fontId="1"/>
  </si>
  <si>
    <t>出納整理期間中の前年度現年課税分についての減額は前年度に計上できること。</t>
    <rPh sb="8" eb="11">
      <t>ゼンネンド</t>
    </rPh>
    <rPh sb="11" eb="16">
      <t>ゲンネンカゼイブン</t>
    </rPh>
    <rPh sb="21" eb="23">
      <t>ゲンガク</t>
    </rPh>
    <rPh sb="24" eb="27">
      <t>ゼンネンド</t>
    </rPh>
    <rPh sb="28" eb="30">
      <t>ケイジョウ</t>
    </rPh>
    <phoneticPr fontId="1"/>
  </si>
  <si>
    <t>更正・決定・加算金決定納付書</t>
    <rPh sb="0" eb="2">
      <t>コウセイ</t>
    </rPh>
    <rPh sb="3" eb="5">
      <t>ケッテイ</t>
    </rPh>
    <rPh sb="6" eb="9">
      <t>カサンキン</t>
    </rPh>
    <rPh sb="9" eb="11">
      <t>ケッテイ</t>
    </rPh>
    <rPh sb="11" eb="14">
      <t>ノウフショ</t>
    </rPh>
    <phoneticPr fontId="1"/>
  </si>
  <si>
    <t>更正決定通知書納付書の作成</t>
    <rPh sb="0" eb="2">
      <t>コウセイ</t>
    </rPh>
    <rPh sb="2" eb="4">
      <t>ケッテイ</t>
    </rPh>
    <rPh sb="4" eb="7">
      <t>ツウチショ</t>
    </rPh>
    <rPh sb="7" eb="10">
      <t>ノウフショ</t>
    </rPh>
    <rPh sb="11" eb="13">
      <t>サクセイ</t>
    </rPh>
    <phoneticPr fontId="1"/>
  </si>
  <si>
    <t>更正・決定・加算金決定通知書作成処理に引き続き、対応する納付書（端末納付書用紙に印字）に一括処理で作成できること。</t>
    <rPh sb="0" eb="2">
      <t>コウセイ</t>
    </rPh>
    <rPh sb="3" eb="5">
      <t>ケッテイ</t>
    </rPh>
    <rPh sb="6" eb="9">
      <t>カサンキン</t>
    </rPh>
    <rPh sb="9" eb="11">
      <t>ケッテイ</t>
    </rPh>
    <rPh sb="11" eb="14">
      <t>ツウチショ</t>
    </rPh>
    <rPh sb="14" eb="16">
      <t>サクセイ</t>
    </rPh>
    <rPh sb="16" eb="18">
      <t>ショリ</t>
    </rPh>
    <rPh sb="19" eb="20">
      <t>ヒ</t>
    </rPh>
    <rPh sb="21" eb="22">
      <t>ツヅ</t>
    </rPh>
    <rPh sb="24" eb="26">
      <t>タイオウ</t>
    </rPh>
    <rPh sb="28" eb="31">
      <t>ノウフショ</t>
    </rPh>
    <rPh sb="32" eb="34">
      <t>タンマツ</t>
    </rPh>
    <rPh sb="34" eb="37">
      <t>ノウフショ</t>
    </rPh>
    <rPh sb="37" eb="39">
      <t>ヨウシ</t>
    </rPh>
    <rPh sb="40" eb="42">
      <t>インジ</t>
    </rPh>
    <rPh sb="44" eb="48">
      <t>イッカツショリ</t>
    </rPh>
    <rPh sb="49" eb="51">
      <t>サクセイ</t>
    </rPh>
    <phoneticPr fontId="1"/>
  </si>
  <si>
    <t>ｅＬ－ＱＲコード納付書</t>
    <rPh sb="8" eb="11">
      <t>ノウフショ</t>
    </rPh>
    <rPh sb="10" eb="11">
      <t>ショ</t>
    </rPh>
    <phoneticPr fontId="1"/>
  </si>
  <si>
    <t>コンビニ収納との関係</t>
    <rPh sb="4" eb="6">
      <t>シュウノウ</t>
    </rPh>
    <rPh sb="8" eb="10">
      <t>カンケイ</t>
    </rPh>
    <phoneticPr fontId="4"/>
  </si>
  <si>
    <t>使用用紙</t>
    <rPh sb="0" eb="2">
      <t>シヨウ</t>
    </rPh>
    <rPh sb="2" eb="4">
      <t>ヨウシ</t>
    </rPh>
    <phoneticPr fontId="1"/>
  </si>
  <si>
    <t>コンビニ収納で使用できる用紙の左２片（「領収済通知書」、「納付（納入書）」）については、次の全ての様式で統一された本県現状様式を踏襲できること。
・自動車税（種別割）納税通知書
・個人事業税納税通知書／個人事業税更正分納税通知書
・不動産取得税納税通知書
→鉱区税・狩猟税・固定資産税の納税通知書はＡ４用紙で作成し、納付書は端末納付書を使用
・個人事業税二期分納付書
・更正・決定・加算金決定通知書に対応して一括作成される納付書
→少なくとも法人２税について対応
・燃費不正対象について一括作成される納付書
・口座振替不能分納付書
・延滞金確定分納付書
・督促状
・催告状
・差押着手前納税催告状
・端末納付書</t>
    <rPh sb="7" eb="9">
      <t>シヨウ</t>
    </rPh>
    <rPh sb="12" eb="14">
      <t>ヨウシ</t>
    </rPh>
    <rPh sb="15" eb="16">
      <t>ヒダリ</t>
    </rPh>
    <rPh sb="17" eb="18">
      <t>ヘン</t>
    </rPh>
    <rPh sb="20" eb="26">
      <t>リョウシュウズミツウチショ</t>
    </rPh>
    <rPh sb="29" eb="31">
      <t>ノウフ</t>
    </rPh>
    <rPh sb="32" eb="34">
      <t>ノウニュウ</t>
    </rPh>
    <rPh sb="34" eb="35">
      <t>ショ</t>
    </rPh>
    <rPh sb="44" eb="45">
      <t>ツギ</t>
    </rPh>
    <rPh sb="46" eb="47">
      <t>スベ</t>
    </rPh>
    <rPh sb="49" eb="51">
      <t>ヨウシキ</t>
    </rPh>
    <rPh sb="52" eb="54">
      <t>トウイツ</t>
    </rPh>
    <rPh sb="57" eb="59">
      <t>ホンケン</t>
    </rPh>
    <rPh sb="59" eb="63">
      <t>ゲンジョウヨウシキ</t>
    </rPh>
    <rPh sb="64" eb="66">
      <t>トウシュウ</t>
    </rPh>
    <rPh sb="74" eb="78">
      <t>ジドウシャゼイ</t>
    </rPh>
    <rPh sb="79" eb="81">
      <t>シュベツ</t>
    </rPh>
    <rPh sb="81" eb="82">
      <t>ワリ</t>
    </rPh>
    <rPh sb="90" eb="95">
      <t>コジンジギョウゼイ</t>
    </rPh>
    <rPh sb="101" eb="106">
      <t>コジンジギョウゼイ</t>
    </rPh>
    <rPh sb="106" eb="109">
      <t>コウセイブン</t>
    </rPh>
    <rPh sb="109" eb="114">
      <t>ノウゼイツウチショ</t>
    </rPh>
    <rPh sb="116" eb="122">
      <t>フドウサンシュトクゼイ</t>
    </rPh>
    <rPh sb="129" eb="132">
      <t>コウクゼイ</t>
    </rPh>
    <rPh sb="133" eb="135">
      <t>シュリョウ</t>
    </rPh>
    <rPh sb="135" eb="136">
      <t>ゼイ</t>
    </rPh>
    <rPh sb="137" eb="142">
      <t>コテイシサンゼイ</t>
    </rPh>
    <rPh sb="143" eb="148">
      <t>ノウゼイツウチショ</t>
    </rPh>
    <rPh sb="151" eb="153">
      <t>ヨウシ</t>
    </rPh>
    <rPh sb="154" eb="156">
      <t>サクセイ</t>
    </rPh>
    <rPh sb="158" eb="161">
      <t>ノウフショ</t>
    </rPh>
    <rPh sb="162" eb="167">
      <t>タンマツノウフショ</t>
    </rPh>
    <rPh sb="168" eb="170">
      <t>シヨウ</t>
    </rPh>
    <rPh sb="216" eb="217">
      <t>スク</t>
    </rPh>
    <rPh sb="221" eb="223">
      <t>ホウジン</t>
    </rPh>
    <rPh sb="224" eb="225">
      <t>ゼイ</t>
    </rPh>
    <rPh sb="229" eb="231">
      <t>タイオウ</t>
    </rPh>
    <rPh sb="270" eb="272">
      <t>カクテイ</t>
    </rPh>
    <rPh sb="272" eb="273">
      <t>ブン</t>
    </rPh>
    <rPh sb="300" eb="305">
      <t>タンマツノウフショ</t>
    </rPh>
    <phoneticPr fontId="1"/>
  </si>
  <si>
    <t>コンビニ収納で使用できる用紙の右片（「納税通知書兼領収証書」、「督促状兼領収証書」、「催告状兼領収証書」、「差押着手前納税催告状兼領収証書」、「領収証書」）についても、次の様式で本県現状様式を踏襲できること。
・自動車税（種別割）納税通知書
・個人事業税納税通知書／個人事業税更正分納税通知書
・不動産取得税納税通知書
・個人事業税二期分納付書
・更正・決定・加算金決定通知書に対応して一括作成される納付書
・燃費不正対象について一括作成される納付書
・口座振替不能分納付書
・延滞金確定分納付書
・督促状
・催告状
・差押着手前納税催告状
・端末納付書</t>
    <rPh sb="7" eb="9">
      <t>シヨウ</t>
    </rPh>
    <rPh sb="12" eb="14">
      <t>ヨウシ</t>
    </rPh>
    <rPh sb="15" eb="16">
      <t>ミギ</t>
    </rPh>
    <rPh sb="16" eb="17">
      <t>ヘン</t>
    </rPh>
    <rPh sb="19" eb="24">
      <t>ノウゼイツウチショ</t>
    </rPh>
    <rPh sb="24" eb="25">
      <t>ケン</t>
    </rPh>
    <rPh sb="25" eb="29">
      <t>リョウシュウショウショ</t>
    </rPh>
    <rPh sb="32" eb="35">
      <t>トクソクジョウ</t>
    </rPh>
    <rPh sb="43" eb="46">
      <t>サイコクジョウ</t>
    </rPh>
    <rPh sb="54" eb="55">
      <t>サ</t>
    </rPh>
    <rPh sb="55" eb="56">
      <t>オ</t>
    </rPh>
    <rPh sb="56" eb="59">
      <t>チャクシュマエ</t>
    </rPh>
    <rPh sb="59" eb="61">
      <t>ノウゼイ</t>
    </rPh>
    <rPh sb="61" eb="64">
      <t>サイコクジョウ</t>
    </rPh>
    <rPh sb="81" eb="82">
      <t>ツギ</t>
    </rPh>
    <rPh sb="83" eb="84">
      <t>スベ</t>
    </rPh>
    <rPh sb="86" eb="88">
      <t>ホンケン</t>
    </rPh>
    <rPh sb="88" eb="92">
      <t>ゲンジョウヨウシキ</t>
    </rPh>
    <rPh sb="93" eb="95">
      <t>トウシュウ</t>
    </rPh>
    <rPh sb="103" eb="107">
      <t>ジドウシャゼイ</t>
    </rPh>
    <rPh sb="108" eb="110">
      <t>シュベツ</t>
    </rPh>
    <rPh sb="110" eb="111">
      <t>ワリ</t>
    </rPh>
    <rPh sb="119" eb="124">
      <t>コジンジギョウゼイ</t>
    </rPh>
    <rPh sb="130" eb="135">
      <t>コジンジギョウゼイ</t>
    </rPh>
    <rPh sb="135" eb="138">
      <t>コウセイブン</t>
    </rPh>
    <rPh sb="138" eb="143">
      <t>ノウゼイツウチショ</t>
    </rPh>
    <rPh sb="145" eb="151">
      <t>フドウサンシュトクゼイ</t>
    </rPh>
    <rPh sb="239" eb="241">
      <t>カクテイ</t>
    </rPh>
    <rPh sb="241" eb="242">
      <t>ブン</t>
    </rPh>
    <rPh sb="269" eb="274">
      <t>タンマツノウフショ</t>
    </rPh>
    <phoneticPr fontId="1"/>
  </si>
  <si>
    <t>取扱期限と印字</t>
    <rPh sb="0" eb="2">
      <t>トリアツカイ</t>
    </rPh>
    <rPh sb="2" eb="4">
      <t>キゲン</t>
    </rPh>
    <rPh sb="5" eb="7">
      <t>インジ</t>
    </rPh>
    <phoneticPr fontId="1"/>
  </si>
  <si>
    <r>
      <t>コンビニバーコードとｅＬ－ＱＲコード納付の取扱期限を次のとおり統一し、次の帳票の左第１片（「領収済通知書」）に印字することができること。
・自動車税（種別割）納税通知書（納期限後３２日後）
・個人事業税納税通知書／個人事業税更正分納税通知書（納期限後３２日後）
・不動産取得税納税通知書（納期限後３２日後）
・個人事業税二期分納付書（納期限後３２日後）
・更正・決定・加算金決定通知書に対応して一括作成される納付書（発付日の３２日後）
・燃費不正対象について一括作成される納付書（納期限後３２日後）
・口座振替不能分納付書（発付日の３２日後）
・延滞金確定分納付書（納期限後３２日後）
・督促状（発付日の３２日後）
・催告状（発付日の３２日後）
・差押着手前納税催告状（発付日の３２日後）
・端末納付書（</t>
    </r>
    <r>
      <rPr>
        <u/>
        <sz val="9"/>
        <rFont val="ＭＳ ゴシック"/>
        <family val="3"/>
        <charset val="128"/>
      </rPr>
      <t>納期限と納付予定日のいずれか遅い日の</t>
    </r>
    <r>
      <rPr>
        <b/>
        <u/>
        <sz val="9"/>
        <rFont val="ＭＳ ゴシック"/>
        <family val="3"/>
        <charset val="128"/>
      </rPr>
      <t>５</t>
    </r>
    <r>
      <rPr>
        <u/>
        <sz val="9"/>
        <rFont val="ＭＳ ゴシック"/>
        <family val="3"/>
        <charset val="128"/>
      </rPr>
      <t>日後</t>
    </r>
    <r>
      <rPr>
        <sz val="9"/>
        <rFont val="ＭＳ ゴシック"/>
        <family val="3"/>
        <charset val="128"/>
      </rPr>
      <t>）</t>
    </r>
    <rPh sb="21" eb="22">
      <t>ト</t>
    </rPh>
    <rPh sb="22" eb="23">
      <t>アツカ</t>
    </rPh>
    <rPh sb="23" eb="25">
      <t>キゲン</t>
    </rPh>
    <rPh sb="26" eb="27">
      <t>ツギ</t>
    </rPh>
    <rPh sb="31" eb="33">
      <t>トウイツ</t>
    </rPh>
    <rPh sb="35" eb="36">
      <t>ツギ</t>
    </rPh>
    <rPh sb="37" eb="39">
      <t>チョウヒョウ</t>
    </rPh>
    <rPh sb="40" eb="41">
      <t>ヒダリ</t>
    </rPh>
    <rPh sb="41" eb="42">
      <t>ダイ</t>
    </rPh>
    <rPh sb="43" eb="44">
      <t>ヘン</t>
    </rPh>
    <rPh sb="46" eb="48">
      <t>リョウシュウ</t>
    </rPh>
    <rPh sb="48" eb="52">
      <t>ズミツウチショ</t>
    </rPh>
    <rPh sb="55" eb="57">
      <t>インジ</t>
    </rPh>
    <rPh sb="72" eb="74">
      <t>シュベツ</t>
    </rPh>
    <rPh sb="74" eb="75">
      <t>ワリ</t>
    </rPh>
    <rPh sb="104" eb="109">
      <t>コジンジギョウゼイ</t>
    </rPh>
    <rPh sb="109" eb="112">
      <t>コウセイブン</t>
    </rPh>
    <rPh sb="112" eb="117">
      <t>ノウゼイツウチショ</t>
    </rPh>
    <rPh sb="273" eb="275">
      <t>カクテイ</t>
    </rPh>
    <rPh sb="275" eb="276">
      <t>ブン</t>
    </rPh>
    <rPh sb="298" eb="299">
      <t>ハツ</t>
    </rPh>
    <rPh sb="299" eb="300">
      <t>ツ</t>
    </rPh>
    <rPh sb="356" eb="361">
      <t>ノウフヨテイビ</t>
    </rPh>
    <rPh sb="366" eb="367">
      <t>オソ</t>
    </rPh>
    <rPh sb="368" eb="369">
      <t>ヒ</t>
    </rPh>
    <phoneticPr fontId="1"/>
  </si>
  <si>
    <t>一括処理帳票とオンライン帳票</t>
    <rPh sb="0" eb="2">
      <t>イッカツ</t>
    </rPh>
    <rPh sb="2" eb="4">
      <t>ショリ</t>
    </rPh>
    <rPh sb="4" eb="6">
      <t>チョウヒョウ</t>
    </rPh>
    <rPh sb="12" eb="14">
      <t>チョウヒョウ</t>
    </rPh>
    <phoneticPr fontId="1"/>
  </si>
  <si>
    <t>税務システムの一括処理で作成する帳票と対応するオンライン処理で作成する帳票で同じ用紙が使用できること。
・自動車税（種別割）納税通知書【随時調定処理と返戻再発付】
・個人事業税納税通知書／個人事業税更正分納税通知書【定期・随時調定処理と返戻再発付】
・不動産取得税納税通知書【例月調定処理と即時調定・返戻再発付】
・督促状【例月督促処理と個別調定・返戻再発付】
・以下の帳票については全て端末納付書の用紙が使用できる。
　　更正・決定・加算金決定通知書に対応して一括作成される納付書（一括処理）
　　燃費不正対象について一括作成される納付書（一括処理）
　　延滞金確定分納付書（一括処理）
　　端末納付書（オンライン）</t>
    <rPh sb="0" eb="2">
      <t>ゼイム</t>
    </rPh>
    <rPh sb="7" eb="11">
      <t>イッカツショリ</t>
    </rPh>
    <rPh sb="55" eb="57">
      <t>シュベツ</t>
    </rPh>
    <rPh sb="57" eb="58">
      <t>ワリ</t>
    </rPh>
    <rPh sb="91" eb="96">
      <t>コジンジギョウゼイ</t>
    </rPh>
    <rPh sb="96" eb="99">
      <t>コウセイブン</t>
    </rPh>
    <rPh sb="99" eb="104">
      <t>ノウゼイツウチショ</t>
    </rPh>
    <rPh sb="138" eb="140">
      <t>レイゲツ</t>
    </rPh>
    <rPh sb="145" eb="149">
      <t>ソクジチョウテイ</t>
    </rPh>
    <rPh sb="164" eb="166">
      <t>トクソク</t>
    </rPh>
    <rPh sb="169" eb="171">
      <t>コベツ</t>
    </rPh>
    <rPh sb="182" eb="184">
      <t>イカ</t>
    </rPh>
    <rPh sb="185" eb="187">
      <t>チョウヒョウ</t>
    </rPh>
    <rPh sb="192" eb="193">
      <t>スベ</t>
    </rPh>
    <rPh sb="194" eb="199">
      <t>タンマツノウフショ</t>
    </rPh>
    <rPh sb="200" eb="202">
      <t>ヨウシ</t>
    </rPh>
    <rPh sb="203" eb="205">
      <t>シヨウ</t>
    </rPh>
    <rPh sb="279" eb="281">
      <t>カクテイ</t>
    </rPh>
    <rPh sb="281" eb="282">
      <t>ブン</t>
    </rPh>
    <phoneticPr fontId="1"/>
  </si>
  <si>
    <t>共通納税納付書情報</t>
    <rPh sb="0" eb="4">
      <t>キョウツウノウゼイ</t>
    </rPh>
    <rPh sb="4" eb="7">
      <t>ノウフショ</t>
    </rPh>
    <rPh sb="7" eb="9">
      <t>ジョウホウ</t>
    </rPh>
    <phoneticPr fontId="4"/>
  </si>
  <si>
    <t>納付書情報作成帳票</t>
    <rPh sb="0" eb="3">
      <t>ノウフショ</t>
    </rPh>
    <rPh sb="3" eb="5">
      <t>ジョウホウ</t>
    </rPh>
    <rPh sb="5" eb="7">
      <t>サクセイ</t>
    </rPh>
    <rPh sb="7" eb="9">
      <t>チョウヒョウ</t>
    </rPh>
    <phoneticPr fontId="1"/>
  </si>
  <si>
    <t>全税目の納税通知書、個人事業税二期分納付書、更正・決定・加算金決定通知書に対応して一括作成される納付書、燃費不正対象について一括作成される納付書、口座振替不能分納付書、延滞金納付書、督促状、催告状、差押着手前納税催告状について、対応する共通納税納付書情報を作成できること。</t>
    <rPh sb="0" eb="1">
      <t>ゼン</t>
    </rPh>
    <rPh sb="10" eb="15">
      <t>コジンジギョウゼイ</t>
    </rPh>
    <rPh sb="15" eb="18">
      <t>ニキブン</t>
    </rPh>
    <rPh sb="18" eb="21">
      <t>ノウフショ</t>
    </rPh>
    <rPh sb="35" eb="36">
      <t>ショ</t>
    </rPh>
    <rPh sb="37" eb="39">
      <t>タイオウ</t>
    </rPh>
    <rPh sb="41" eb="43">
      <t>イッカツ</t>
    </rPh>
    <rPh sb="43" eb="45">
      <t>サクセイ</t>
    </rPh>
    <rPh sb="48" eb="51">
      <t>ノウフショ</t>
    </rPh>
    <rPh sb="52" eb="54">
      <t>ネンピ</t>
    </rPh>
    <rPh sb="54" eb="56">
      <t>フセイ</t>
    </rPh>
    <rPh sb="56" eb="58">
      <t>タイショウ</t>
    </rPh>
    <rPh sb="62" eb="66">
      <t>イッカツサクセイ</t>
    </rPh>
    <rPh sb="69" eb="72">
      <t>ノウフショ</t>
    </rPh>
    <rPh sb="73" eb="77">
      <t>コウザフリカエ</t>
    </rPh>
    <rPh sb="77" eb="83">
      <t>フノウブンノウフショ</t>
    </rPh>
    <rPh sb="84" eb="90">
      <t>エンタイキンノウフショ</t>
    </rPh>
    <rPh sb="91" eb="94">
      <t>トクソクジョウ</t>
    </rPh>
    <rPh sb="95" eb="98">
      <t>サイコクジョウ</t>
    </rPh>
    <rPh sb="104" eb="106">
      <t>ノウゼイ</t>
    </rPh>
    <rPh sb="106" eb="109">
      <t>サイコクジョウ</t>
    </rPh>
    <rPh sb="114" eb="116">
      <t>タイオウ</t>
    </rPh>
    <rPh sb="118" eb="122">
      <t>キョウツウノウゼイ</t>
    </rPh>
    <rPh sb="122" eb="127">
      <t>ノウフショジョウホウ</t>
    </rPh>
    <rPh sb="128" eb="130">
      <t>サクセイ</t>
    </rPh>
    <phoneticPr fontId="1"/>
  </si>
  <si>
    <t>納付書情報作成除外帳票</t>
    <rPh sb="0" eb="3">
      <t>ノウフショ</t>
    </rPh>
    <rPh sb="3" eb="5">
      <t>ジョウホウ</t>
    </rPh>
    <rPh sb="7" eb="9">
      <t>ジョガイ</t>
    </rPh>
    <phoneticPr fontId="1"/>
  </si>
  <si>
    <t>端末納付書については、基本的に対応する共通納税納付書情報を作成しないが、本税の納付書で納付予定日が納期限以前の場合に限り作成（納税通知書を紛失した場合の代替等）できること。</t>
    <rPh sb="0" eb="2">
      <t>タンマツ</t>
    </rPh>
    <rPh sb="2" eb="5">
      <t>ノウフショ</t>
    </rPh>
    <rPh sb="11" eb="14">
      <t>キホンテキ</t>
    </rPh>
    <rPh sb="15" eb="17">
      <t>タイオウ</t>
    </rPh>
    <rPh sb="36" eb="38">
      <t>ホンゼイ</t>
    </rPh>
    <rPh sb="39" eb="42">
      <t>ノウフショ</t>
    </rPh>
    <rPh sb="43" eb="48">
      <t>ノウフヨテイビ</t>
    </rPh>
    <rPh sb="49" eb="52">
      <t>ノウキゲン</t>
    </rPh>
    <rPh sb="52" eb="54">
      <t>イゼン</t>
    </rPh>
    <rPh sb="55" eb="57">
      <t>バアイ</t>
    </rPh>
    <rPh sb="58" eb="59">
      <t>カギ</t>
    </rPh>
    <rPh sb="60" eb="62">
      <t>サクセイ</t>
    </rPh>
    <rPh sb="69" eb="71">
      <t>フンシツ</t>
    </rPh>
    <rPh sb="73" eb="75">
      <t>バアイ</t>
    </rPh>
    <rPh sb="78" eb="79">
      <t>トウ</t>
    </rPh>
    <phoneticPr fontId="1"/>
  </si>
  <si>
    <t>延滞金管理</t>
    <rPh sb="0" eb="3">
      <t>エンタイキン</t>
    </rPh>
    <rPh sb="2" eb="3">
      <t>キン</t>
    </rPh>
    <rPh sb="3" eb="5">
      <t>カンリ</t>
    </rPh>
    <phoneticPr fontId="1"/>
  </si>
  <si>
    <t>延滞金計算</t>
    <rPh sb="0" eb="3">
      <t>エンタイキン</t>
    </rPh>
    <rPh sb="3" eb="5">
      <t>ケイサン</t>
    </rPh>
    <phoneticPr fontId="4"/>
  </si>
  <si>
    <t>延滞金の自動計算</t>
    <rPh sb="0" eb="3">
      <t>エンタイキン</t>
    </rPh>
    <rPh sb="4" eb="8">
      <t>ジドウケイサン</t>
    </rPh>
    <phoneticPr fontId="1"/>
  </si>
  <si>
    <t>延滞金の自動計算ができること。</t>
    <rPh sb="0" eb="3">
      <t>エンタイキン</t>
    </rPh>
    <rPh sb="4" eb="6">
      <t>ジドウ</t>
    </rPh>
    <rPh sb="6" eb="8">
      <t>ケイサン</t>
    </rPh>
    <phoneticPr fontId="4"/>
  </si>
  <si>
    <t>本税への消込による本税完納、本税の減額、収入取消、納期限・指定納期限変更（返戻再発付・災害延長）、延滞金関係項目（義務的修正申告期限・重加算金対象税額等）の設定変更時には、延滞金を計算できること。</t>
    <rPh sb="17" eb="19">
      <t>ゲンガク</t>
    </rPh>
    <rPh sb="25" eb="28">
      <t>ノウキゲン</t>
    </rPh>
    <rPh sb="29" eb="34">
      <t>シテイノウキゲン</t>
    </rPh>
    <rPh sb="34" eb="36">
      <t>ヘンコウ</t>
    </rPh>
    <rPh sb="37" eb="42">
      <t>ヘンレイサイハツフ</t>
    </rPh>
    <rPh sb="43" eb="47">
      <t>サイガイエンチョウ</t>
    </rPh>
    <rPh sb="49" eb="52">
      <t>エンタイキン</t>
    </rPh>
    <rPh sb="52" eb="56">
      <t>カンケイコウモク</t>
    </rPh>
    <rPh sb="57" eb="66">
      <t>ギムテキシュウセイシンコクキゲン</t>
    </rPh>
    <rPh sb="67" eb="68">
      <t>ジュウ</t>
    </rPh>
    <rPh sb="68" eb="71">
      <t>カサンキン</t>
    </rPh>
    <rPh sb="71" eb="73">
      <t>タイショウ</t>
    </rPh>
    <rPh sb="73" eb="75">
      <t>ゼイガク</t>
    </rPh>
    <rPh sb="75" eb="76">
      <t>トウ</t>
    </rPh>
    <rPh sb="78" eb="80">
      <t>セッテイ</t>
    </rPh>
    <rPh sb="80" eb="82">
      <t>ヘンコウ</t>
    </rPh>
    <rPh sb="82" eb="83">
      <t>ジ</t>
    </rPh>
    <rPh sb="86" eb="89">
      <t>エンタイキン</t>
    </rPh>
    <rPh sb="90" eb="92">
      <t>ケイサン</t>
    </rPh>
    <phoneticPr fontId="1"/>
  </si>
  <si>
    <t>完納済の本税に強制消込により、二重納付により納付日の古い納付が消し込まれた場合（ペイアプリにより納付した後、金融機関・コンビニで納付した場合等）にも、正しく延滞金が計算できること。</t>
    <rPh sb="0" eb="2">
      <t>カンノウ</t>
    </rPh>
    <rPh sb="2" eb="3">
      <t>ズ</t>
    </rPh>
    <rPh sb="7" eb="9">
      <t>キョウセイ</t>
    </rPh>
    <rPh sb="9" eb="11">
      <t>ケシコミ</t>
    </rPh>
    <rPh sb="15" eb="19">
      <t>ニジュウノウフ</t>
    </rPh>
    <rPh sb="22" eb="25">
      <t>ノウフビ</t>
    </rPh>
    <rPh sb="26" eb="27">
      <t>フル</t>
    </rPh>
    <rPh sb="28" eb="30">
      <t>ノウフ</t>
    </rPh>
    <rPh sb="31" eb="32">
      <t>ケ</t>
    </rPh>
    <rPh sb="33" eb="34">
      <t>コ</t>
    </rPh>
    <rPh sb="37" eb="39">
      <t>バアイ</t>
    </rPh>
    <rPh sb="48" eb="50">
      <t>ノウフ</t>
    </rPh>
    <rPh sb="52" eb="53">
      <t>アト</t>
    </rPh>
    <rPh sb="54" eb="58">
      <t>キンユウキカン</t>
    </rPh>
    <rPh sb="64" eb="66">
      <t>ノウフ</t>
    </rPh>
    <rPh sb="68" eb="70">
      <t>バアイ</t>
    </rPh>
    <rPh sb="70" eb="71">
      <t>トウ</t>
    </rPh>
    <rPh sb="75" eb="76">
      <t>タダ</t>
    </rPh>
    <rPh sb="78" eb="81">
      <t>エンタイキン</t>
    </rPh>
    <rPh sb="82" eb="84">
      <t>ケイサン</t>
    </rPh>
    <phoneticPr fontId="1"/>
  </si>
  <si>
    <t>法人二税における本税完納による延滞金調定後の延滞金関係項目（義務的修正申告期限・重加算金対象税額等）の設定・変更や、延滞金の減免取消等による、「同一本税に対する複数の延滞金調定」が適正に管理できること。</t>
    <rPh sb="0" eb="2">
      <t>ホウジン</t>
    </rPh>
    <rPh sb="2" eb="3">
      <t>2</t>
    </rPh>
    <rPh sb="3" eb="4">
      <t>ゼイ</t>
    </rPh>
    <rPh sb="8" eb="12">
      <t>ホンゼイカンノウ</t>
    </rPh>
    <rPh sb="15" eb="18">
      <t>エンタイキン</t>
    </rPh>
    <rPh sb="18" eb="21">
      <t>チョウテイゴ</t>
    </rPh>
    <rPh sb="22" eb="25">
      <t>エンタイキン</t>
    </rPh>
    <rPh sb="51" eb="53">
      <t>セッテイ</t>
    </rPh>
    <rPh sb="54" eb="56">
      <t>ヘンコウ</t>
    </rPh>
    <rPh sb="58" eb="61">
      <t>エンタイキン</t>
    </rPh>
    <rPh sb="62" eb="64">
      <t>ゲンメン</t>
    </rPh>
    <rPh sb="64" eb="65">
      <t>ト</t>
    </rPh>
    <rPh sb="65" eb="66">
      <t>ケ</t>
    </rPh>
    <rPh sb="66" eb="67">
      <t>トウ</t>
    </rPh>
    <rPh sb="72" eb="76">
      <t>ドウイツホンゼイ</t>
    </rPh>
    <rPh sb="77" eb="78">
      <t>タイ</t>
    </rPh>
    <rPh sb="80" eb="82">
      <t>フクスウ</t>
    </rPh>
    <phoneticPr fontId="1"/>
  </si>
  <si>
    <t>特例基準割合が確定する前の翌年１月１日以降の期間については、最新の特例基準割が変わらないものとして延滞金を計算できること。</t>
    <rPh sb="0" eb="6">
      <t>トクレイキジュンワリアイ</t>
    </rPh>
    <rPh sb="7" eb="9">
      <t>カクテイ</t>
    </rPh>
    <rPh sb="11" eb="12">
      <t>マエ</t>
    </rPh>
    <rPh sb="13" eb="15">
      <t>ヨクネン</t>
    </rPh>
    <rPh sb="16" eb="17">
      <t>ガツ</t>
    </rPh>
    <rPh sb="18" eb="19">
      <t>ニチ</t>
    </rPh>
    <rPh sb="19" eb="21">
      <t>イコウ</t>
    </rPh>
    <rPh sb="22" eb="24">
      <t>キカン</t>
    </rPh>
    <rPh sb="30" eb="32">
      <t>サイシン</t>
    </rPh>
    <rPh sb="53" eb="55">
      <t>ケイサン</t>
    </rPh>
    <phoneticPr fontId="4"/>
  </si>
  <si>
    <t>法人二税における「租税条約・仮想経理に関する更正減」の場合、本税が減額されたとして延滞金を計算できること。</t>
    <rPh sb="0" eb="2">
      <t>ホウジン</t>
    </rPh>
    <rPh sb="2" eb="3">
      <t>2</t>
    </rPh>
    <rPh sb="3" eb="4">
      <t>ゼイ</t>
    </rPh>
    <rPh sb="9" eb="11">
      <t>ソゼイ</t>
    </rPh>
    <rPh sb="11" eb="13">
      <t>ジョウヤク</t>
    </rPh>
    <rPh sb="14" eb="16">
      <t>カソウ</t>
    </rPh>
    <rPh sb="16" eb="18">
      <t>ケイリ</t>
    </rPh>
    <rPh sb="19" eb="20">
      <t>カン</t>
    </rPh>
    <rPh sb="22" eb="24">
      <t>コウセイ</t>
    </rPh>
    <rPh sb="24" eb="25">
      <t>ゲン</t>
    </rPh>
    <rPh sb="27" eb="29">
      <t>バアイ</t>
    </rPh>
    <rPh sb="30" eb="32">
      <t>ホンゼイ</t>
    </rPh>
    <rPh sb="33" eb="35">
      <t>ゲンガク</t>
    </rPh>
    <rPh sb="45" eb="47">
      <t>ケイサン</t>
    </rPh>
    <phoneticPr fontId="4"/>
  </si>
  <si>
    <t>法人二税における「更正減後の更正増」の場合の延滞金計算に対応できること。</t>
    <rPh sb="0" eb="2">
      <t>ホウジン</t>
    </rPh>
    <rPh sb="2" eb="3">
      <t>2</t>
    </rPh>
    <rPh sb="3" eb="4">
      <t>ゼイ</t>
    </rPh>
    <rPh sb="9" eb="11">
      <t>コウセイ</t>
    </rPh>
    <rPh sb="11" eb="12">
      <t>ゲン</t>
    </rPh>
    <rPh sb="12" eb="13">
      <t>ゴ</t>
    </rPh>
    <rPh sb="14" eb="16">
      <t>コウセイ</t>
    </rPh>
    <rPh sb="16" eb="17">
      <t>ゾウ</t>
    </rPh>
    <rPh sb="19" eb="21">
      <t>バアイ</t>
    </rPh>
    <rPh sb="25" eb="27">
      <t>ケイサン</t>
    </rPh>
    <rPh sb="28" eb="30">
      <t>タイオウ</t>
    </rPh>
    <phoneticPr fontId="4"/>
  </si>
  <si>
    <t>不動産取得税における「農地の生前一括贈与に関する徴収猶予」の取り消しの際の特例的計算方法（本税未完納であっても確定）に対応できること。</t>
    <rPh sb="0" eb="6">
      <t>フドウサンシュトクゼイ</t>
    </rPh>
    <rPh sb="11" eb="13">
      <t>ノウチ</t>
    </rPh>
    <phoneticPr fontId="1"/>
  </si>
  <si>
    <t>総則徴収猶予（全額免除・低率計算）、換価猶予、執行停止等について、何回でも設定・解除が登録でき、それを踏まえた延滞金が計算できること。</t>
    <rPh sb="0" eb="2">
      <t>ソウソク</t>
    </rPh>
    <rPh sb="2" eb="6">
      <t>チョウシュウユウヨ</t>
    </rPh>
    <rPh sb="7" eb="9">
      <t>ゼンガク</t>
    </rPh>
    <rPh sb="9" eb="11">
      <t>メンジョ</t>
    </rPh>
    <rPh sb="12" eb="14">
      <t>テイリツ</t>
    </rPh>
    <rPh sb="14" eb="16">
      <t>ケイサン</t>
    </rPh>
    <rPh sb="18" eb="22">
      <t>カンカユウヨ</t>
    </rPh>
    <rPh sb="23" eb="27">
      <t>シッコウテイシ</t>
    </rPh>
    <rPh sb="27" eb="28">
      <t>トウ</t>
    </rPh>
    <rPh sb="33" eb="35">
      <t>ナンカイ</t>
    </rPh>
    <rPh sb="37" eb="39">
      <t>セッテイ</t>
    </rPh>
    <rPh sb="40" eb="42">
      <t>カイジョ</t>
    </rPh>
    <rPh sb="43" eb="45">
      <t>トウロク</t>
    </rPh>
    <rPh sb="51" eb="52">
      <t>フ</t>
    </rPh>
    <rPh sb="55" eb="58">
      <t>エンタイキン</t>
    </rPh>
    <rPh sb="59" eb="61">
      <t>ケイサン</t>
    </rPh>
    <phoneticPr fontId="1"/>
  </si>
  <si>
    <t>延滞金調定</t>
    <rPh sb="0" eb="3">
      <t>エンタイキン</t>
    </rPh>
    <rPh sb="3" eb="5">
      <t>チョウテイ</t>
    </rPh>
    <phoneticPr fontId="4"/>
  </si>
  <si>
    <t>延滞金調定額管理</t>
    <rPh sb="0" eb="3">
      <t>エンタイキン</t>
    </rPh>
    <rPh sb="3" eb="8">
      <t>チョウテイガクカンリ</t>
    </rPh>
    <phoneticPr fontId="1"/>
  </si>
  <si>
    <t>延滞金についても、本税・納税加算金と同様に調定額・未納額・不納欠損額を管理できること。</t>
    <rPh sb="0" eb="3">
      <t>エンタイキン</t>
    </rPh>
    <rPh sb="9" eb="11">
      <t>ホンゼイ</t>
    </rPh>
    <rPh sb="12" eb="17">
      <t>ノウゼイカサンキン</t>
    </rPh>
    <rPh sb="18" eb="20">
      <t>ドウヨウ</t>
    </rPh>
    <rPh sb="21" eb="24">
      <t>チョウテイガク</t>
    </rPh>
    <rPh sb="25" eb="27">
      <t>ミノウ</t>
    </rPh>
    <rPh sb="27" eb="28">
      <t>ガク</t>
    </rPh>
    <rPh sb="29" eb="31">
      <t>フノウ</t>
    </rPh>
    <rPh sb="31" eb="33">
      <t>ケッソン</t>
    </rPh>
    <rPh sb="33" eb="34">
      <t>ガク</t>
    </rPh>
    <rPh sb="35" eb="37">
      <t>カンリ</t>
    </rPh>
    <phoneticPr fontId="1"/>
  </si>
  <si>
    <t>延滞金の自動調定</t>
    <rPh sb="0" eb="3">
      <t>エンタイキン</t>
    </rPh>
    <rPh sb="4" eb="6">
      <t>ジドウ</t>
    </rPh>
    <rPh sb="6" eb="8">
      <t>チョウテイ</t>
    </rPh>
    <phoneticPr fontId="1"/>
  </si>
  <si>
    <t>延滞金計算の結果を踏まえ、自動的に延滞金の調定額を関係ＤＢに反映する。その際、前回調定が月次決算経過後の場合、調定増額は別調定、調定減額は既存調定の減額の履歴として管理し、調定減額は、歳入減額と歳出減額を適正に区分して管理できること。</t>
    <rPh sb="0" eb="5">
      <t>エンタイキンケイサン</t>
    </rPh>
    <rPh sb="6" eb="8">
      <t>ケッカ</t>
    </rPh>
    <rPh sb="9" eb="10">
      <t>フ</t>
    </rPh>
    <rPh sb="13" eb="16">
      <t>ジドウテキ</t>
    </rPh>
    <rPh sb="17" eb="20">
      <t>エンタイキン</t>
    </rPh>
    <rPh sb="21" eb="24">
      <t>チョウテイガク</t>
    </rPh>
    <rPh sb="25" eb="27">
      <t>カンケイ</t>
    </rPh>
    <rPh sb="30" eb="32">
      <t>ハンエイ</t>
    </rPh>
    <rPh sb="44" eb="46">
      <t>ゲツジ</t>
    </rPh>
    <rPh sb="46" eb="48">
      <t>ケッサン</t>
    </rPh>
    <rPh sb="48" eb="50">
      <t>ケイカ</t>
    </rPh>
    <phoneticPr fontId="1"/>
  </si>
  <si>
    <t>出納整理期間中に本税が完納した場合、本税と同じ調定年度とすることができること。</t>
    <rPh sb="0" eb="7">
      <t>スイトウセイリキカンチュウ</t>
    </rPh>
    <rPh sb="8" eb="10">
      <t>ホンゼイ</t>
    </rPh>
    <rPh sb="11" eb="13">
      <t>カンノウ</t>
    </rPh>
    <rPh sb="15" eb="17">
      <t>バアイ</t>
    </rPh>
    <rPh sb="18" eb="19">
      <t>ホン</t>
    </rPh>
    <rPh sb="19" eb="20">
      <t>ゼイ</t>
    </rPh>
    <rPh sb="21" eb="22">
      <t>オナ</t>
    </rPh>
    <rPh sb="23" eb="25">
      <t>チョウテイ</t>
    </rPh>
    <rPh sb="25" eb="27">
      <t>ネンド</t>
    </rPh>
    <phoneticPr fontId="1"/>
  </si>
  <si>
    <t>前回調定が月次決算経過前であれば、前回調定の訂正として処理できること。</t>
    <rPh sb="0" eb="4">
      <t>ゼンカイチョウテイ</t>
    </rPh>
    <rPh sb="5" eb="9">
      <t>ゲツジケッサン</t>
    </rPh>
    <rPh sb="9" eb="11">
      <t>ケイカ</t>
    </rPh>
    <rPh sb="11" eb="12">
      <t>マエ</t>
    </rPh>
    <rPh sb="17" eb="21">
      <t>ゼンカイチョウテイ</t>
    </rPh>
    <rPh sb="22" eb="24">
      <t>テイセイ</t>
    </rPh>
    <rPh sb="27" eb="29">
      <t>ショリ</t>
    </rPh>
    <phoneticPr fontId="1"/>
  </si>
  <si>
    <t>延滞金変更入力</t>
    <rPh sb="0" eb="3">
      <t>エンタイキン</t>
    </rPh>
    <rPh sb="3" eb="5">
      <t>ヘンコウ</t>
    </rPh>
    <rPh sb="5" eb="7">
      <t>ニュウリョク</t>
    </rPh>
    <phoneticPr fontId="1"/>
  </si>
  <si>
    <t>延滞金減免・延滞金減免取消等についてオンライン画面で直接入力できること。</t>
    <rPh sb="0" eb="3">
      <t>エンタイキン</t>
    </rPh>
    <rPh sb="3" eb="5">
      <t>ゲンメン</t>
    </rPh>
    <rPh sb="6" eb="12">
      <t>エンタイキンゲンメント</t>
    </rPh>
    <rPh sb="12" eb="13">
      <t>ケ</t>
    </rPh>
    <rPh sb="13" eb="14">
      <t>トウ</t>
    </rPh>
    <rPh sb="26" eb="28">
      <t>チョクセツ</t>
    </rPh>
    <phoneticPr fontId="4"/>
  </si>
  <si>
    <t>延滞金減免等入力が行われた本税については、延滞金自動調定の対象外とすることができること。</t>
    <rPh sb="0" eb="2">
      <t>エンタイ</t>
    </rPh>
    <rPh sb="2" eb="3">
      <t>キン</t>
    </rPh>
    <rPh sb="3" eb="6">
      <t>ゲンメントウ</t>
    </rPh>
    <rPh sb="6" eb="8">
      <t>ニュウリョク</t>
    </rPh>
    <rPh sb="9" eb="10">
      <t>オコナ</t>
    </rPh>
    <rPh sb="13" eb="15">
      <t>ホンゼイ</t>
    </rPh>
    <rPh sb="21" eb="24">
      <t>エンタイキン</t>
    </rPh>
    <rPh sb="24" eb="26">
      <t>ジドウ</t>
    </rPh>
    <rPh sb="26" eb="28">
      <t>チョウテイ</t>
    </rPh>
    <rPh sb="29" eb="32">
      <t>タイショウガイ</t>
    </rPh>
    <phoneticPr fontId="1"/>
  </si>
  <si>
    <t>自動で計算できない延滞金は、金額をオンライン入力で直接入力できること。</t>
    <rPh sb="0" eb="2">
      <t>ジドウ</t>
    </rPh>
    <rPh sb="3" eb="5">
      <t>ケイサン</t>
    </rPh>
    <rPh sb="9" eb="12">
      <t>エンタイキン</t>
    </rPh>
    <rPh sb="14" eb="16">
      <t>キンガク</t>
    </rPh>
    <rPh sb="22" eb="24">
      <t>ニュウリョク</t>
    </rPh>
    <rPh sb="25" eb="27">
      <t>チョクセツ</t>
    </rPh>
    <rPh sb="27" eb="29">
      <t>ニュウリョク</t>
    </rPh>
    <phoneticPr fontId="1"/>
  </si>
  <si>
    <t>延滞金変更リスト帳票出力</t>
    <rPh sb="0" eb="5">
      <t>エンタイキンヘンコウ</t>
    </rPh>
    <rPh sb="8" eb="10">
      <t>チョウヒョウ</t>
    </rPh>
    <rPh sb="10" eb="12">
      <t>シュツリョク</t>
    </rPh>
    <phoneticPr fontId="1"/>
  </si>
  <si>
    <t xml:space="preserve">延滞金自動計算により調定が変更されたがもののリストを作成できること。
</t>
    <rPh sb="0" eb="3">
      <t>エンタイキン</t>
    </rPh>
    <rPh sb="3" eb="5">
      <t>ジドウ</t>
    </rPh>
    <rPh sb="5" eb="7">
      <t>ケイサン</t>
    </rPh>
    <rPh sb="10" eb="12">
      <t>チョウテイ</t>
    </rPh>
    <rPh sb="13" eb="15">
      <t>ヘンコウ</t>
    </rPh>
    <rPh sb="26" eb="28">
      <t>サクセイ</t>
    </rPh>
    <phoneticPr fontId="1"/>
  </si>
  <si>
    <t xml:space="preserve">延滞金変更入力を行った調定のリストを作成できること。
</t>
    <rPh sb="0" eb="3">
      <t>エンタイキン</t>
    </rPh>
    <rPh sb="3" eb="7">
      <t>ヘンコウニュウリョク</t>
    </rPh>
    <rPh sb="8" eb="9">
      <t>オコナ</t>
    </rPh>
    <rPh sb="11" eb="13">
      <t>チョウテイ</t>
    </rPh>
    <rPh sb="18" eb="20">
      <t>サクセイ</t>
    </rPh>
    <phoneticPr fontId="1"/>
  </si>
  <si>
    <t>延滞金変更額確認リスト帳票出力</t>
    <rPh sb="0" eb="5">
      <t>エンタイキンヘンコウ</t>
    </rPh>
    <rPh sb="5" eb="6">
      <t>ガク</t>
    </rPh>
    <rPh sb="6" eb="8">
      <t>カクニン</t>
    </rPh>
    <rPh sb="11" eb="13">
      <t>チョウヒョウ</t>
    </rPh>
    <rPh sb="13" eb="15">
      <t>シュツリョク</t>
    </rPh>
    <phoneticPr fontId="1"/>
  </si>
  <si>
    <t>延滞金減免等入力が行われ、延滞金自動調定の対象外となった本税について、延滞金が再計算された調定のリストを作成できること。</t>
    <rPh sb="28" eb="30">
      <t>ホンゼイ</t>
    </rPh>
    <rPh sb="35" eb="38">
      <t>エンタイキン</t>
    </rPh>
    <rPh sb="39" eb="42">
      <t>サイケイサン</t>
    </rPh>
    <rPh sb="45" eb="47">
      <t>チョウテイ</t>
    </rPh>
    <rPh sb="52" eb="54">
      <t>サクセイ</t>
    </rPh>
    <phoneticPr fontId="1"/>
  </si>
  <si>
    <t>延滞金調定決議書</t>
    <rPh sb="0" eb="5">
      <t>エンタイキンチョウテイ</t>
    </rPh>
    <rPh sb="5" eb="8">
      <t>ケツギショ</t>
    </rPh>
    <phoneticPr fontId="1"/>
  </si>
  <si>
    <t>月次決算の際に、当月中に調定された延滞金について、調定額・調定減額に分けて事由別に集計した件数・金額を記載した延滞金調定決議を行うための決議書・明細書・集計表等を作成できること。その際、前年度以前に調定分の調定減額に関し、滞納繰越調定額に対応する部分は「歳入減額」・前年度以前に収入された金額に対応する部分は「歳出減額」として計上・集計できること。</t>
    <rPh sb="0" eb="2">
      <t>ゲツジ</t>
    </rPh>
    <rPh sb="2" eb="4">
      <t>ケッサン</t>
    </rPh>
    <rPh sb="5" eb="6">
      <t>サイ</t>
    </rPh>
    <rPh sb="8" eb="10">
      <t>トウゲツ</t>
    </rPh>
    <rPh sb="10" eb="11">
      <t>チュウ</t>
    </rPh>
    <rPh sb="12" eb="14">
      <t>チョウテイ</t>
    </rPh>
    <rPh sb="17" eb="20">
      <t>エンタイキン</t>
    </rPh>
    <rPh sb="25" eb="28">
      <t>チョウテイガク</t>
    </rPh>
    <rPh sb="29" eb="31">
      <t>チョウテイ</t>
    </rPh>
    <rPh sb="31" eb="33">
      <t>ゲンガク</t>
    </rPh>
    <rPh sb="34" eb="35">
      <t>ワ</t>
    </rPh>
    <rPh sb="37" eb="39">
      <t>ジユウ</t>
    </rPh>
    <rPh sb="39" eb="40">
      <t>ベツ</t>
    </rPh>
    <rPh sb="41" eb="43">
      <t>シュウケイ</t>
    </rPh>
    <rPh sb="45" eb="47">
      <t>ケンスウ</t>
    </rPh>
    <rPh sb="48" eb="50">
      <t>キンガク</t>
    </rPh>
    <rPh sb="51" eb="53">
      <t>キサイ</t>
    </rPh>
    <rPh sb="55" eb="58">
      <t>エンタイキン</t>
    </rPh>
    <rPh sb="58" eb="60">
      <t>チョウテイ</t>
    </rPh>
    <rPh sb="60" eb="62">
      <t>ケツギ</t>
    </rPh>
    <rPh sb="63" eb="64">
      <t>オコナ</t>
    </rPh>
    <rPh sb="68" eb="70">
      <t>ケツギ</t>
    </rPh>
    <rPh sb="70" eb="71">
      <t>ショ</t>
    </rPh>
    <rPh sb="72" eb="75">
      <t>メイサイショ</t>
    </rPh>
    <rPh sb="76" eb="79">
      <t>シュウケイヒョウ</t>
    </rPh>
    <rPh sb="79" eb="80">
      <t>ナド</t>
    </rPh>
    <rPh sb="81" eb="83">
      <t>サクセイ</t>
    </rPh>
    <rPh sb="91" eb="92">
      <t>サイ</t>
    </rPh>
    <rPh sb="93" eb="96">
      <t>ゼンネンド</t>
    </rPh>
    <rPh sb="96" eb="98">
      <t>イゼン</t>
    </rPh>
    <rPh sb="99" eb="101">
      <t>チョウテイ</t>
    </rPh>
    <rPh sb="101" eb="102">
      <t>ブン</t>
    </rPh>
    <rPh sb="103" eb="107">
      <t>チョウテイゲンガク</t>
    </rPh>
    <rPh sb="108" eb="109">
      <t>カン</t>
    </rPh>
    <rPh sb="111" eb="114">
      <t>タイノウク</t>
    </rPh>
    <rPh sb="114" eb="115">
      <t>コ</t>
    </rPh>
    <rPh sb="117" eb="118">
      <t>ガク</t>
    </rPh>
    <rPh sb="123" eb="125">
      <t>ブブン</t>
    </rPh>
    <rPh sb="127" eb="129">
      <t>サイニュウ</t>
    </rPh>
    <rPh sb="133" eb="138">
      <t>ゼンネンドイゼン</t>
    </rPh>
    <rPh sb="139" eb="141">
      <t>シュウニュウ</t>
    </rPh>
    <rPh sb="144" eb="146">
      <t>キンガク</t>
    </rPh>
    <rPh sb="147" eb="149">
      <t>タイオウ</t>
    </rPh>
    <rPh sb="151" eb="153">
      <t>ブブン</t>
    </rPh>
    <rPh sb="155" eb="157">
      <t>サイシュツ</t>
    </rPh>
    <rPh sb="157" eb="159">
      <t>ゲンガク</t>
    </rPh>
    <rPh sb="163" eb="165">
      <t>ケイジョウ</t>
    </rPh>
    <rPh sb="166" eb="168">
      <t>シュウケイ</t>
    </rPh>
    <phoneticPr fontId="1"/>
  </si>
  <si>
    <t>延滞金関係照会</t>
    <rPh sb="3" eb="5">
      <t>カンケイ</t>
    </rPh>
    <rPh sb="5" eb="7">
      <t>ショウカイ</t>
    </rPh>
    <phoneticPr fontId="1"/>
  </si>
  <si>
    <t>延滞金計算状況表示</t>
    <rPh sb="0" eb="3">
      <t>エンタイキン</t>
    </rPh>
    <rPh sb="3" eb="7">
      <t>ケイサンジョウキョウ</t>
    </rPh>
    <rPh sb="7" eb="9">
      <t>ヒョウジ</t>
    </rPh>
    <phoneticPr fontId="1"/>
  </si>
  <si>
    <t>延滞金の計算過程について、その算出根拠（延滞金計算基礎額・期間切替事由（納期限、申告期限、申告延長期限（租特法６６条の３）、指定納期限、申告書提出日、延滞金控除期間始期／終期、納税猶予期間始期／終期、執行停止期間始期／終期、差押等／差押等解除、高率切替、納付、年次率変更、・納税猶予期間）・率・計算期間・端数処理計算過程）を照会画面で確認できること。</t>
    <rPh sb="4" eb="8">
      <t>ケイサンカテイ</t>
    </rPh>
    <rPh sb="15" eb="19">
      <t>サンシュツコンキョ</t>
    </rPh>
    <rPh sb="20" eb="23">
      <t>エンタイキン</t>
    </rPh>
    <rPh sb="23" eb="25">
      <t>ケイサン</t>
    </rPh>
    <rPh sb="25" eb="27">
      <t>キソ</t>
    </rPh>
    <rPh sb="27" eb="28">
      <t>ガク</t>
    </rPh>
    <rPh sb="29" eb="31">
      <t>キカン</t>
    </rPh>
    <rPh sb="31" eb="32">
      <t>キ</t>
    </rPh>
    <rPh sb="32" eb="33">
      <t>カ</t>
    </rPh>
    <rPh sb="33" eb="35">
      <t>ジユウ</t>
    </rPh>
    <rPh sb="36" eb="39">
      <t>ノウキゲン</t>
    </rPh>
    <rPh sb="40" eb="44">
      <t>シンコクキゲン</t>
    </rPh>
    <rPh sb="45" eb="51">
      <t>シンコクエンチョウキゲン</t>
    </rPh>
    <rPh sb="62" eb="67">
      <t>シテイノウキゲン</t>
    </rPh>
    <rPh sb="68" eb="74">
      <t>シンコクショテイシュツビ</t>
    </rPh>
    <rPh sb="75" eb="82">
      <t>エンタイキンコウジョキカン</t>
    </rPh>
    <rPh sb="82" eb="84">
      <t>シキ</t>
    </rPh>
    <rPh sb="85" eb="87">
      <t>シュウキ</t>
    </rPh>
    <rPh sb="100" eb="104">
      <t>シッコウテイシ</t>
    </rPh>
    <rPh sb="112" eb="113">
      <t>サ</t>
    </rPh>
    <rPh sb="113" eb="114">
      <t>オ</t>
    </rPh>
    <rPh sb="114" eb="115">
      <t>トウ</t>
    </rPh>
    <rPh sb="116" eb="117">
      <t>サ</t>
    </rPh>
    <rPh sb="117" eb="118">
      <t>オ</t>
    </rPh>
    <rPh sb="118" eb="119">
      <t>トウ</t>
    </rPh>
    <rPh sb="119" eb="121">
      <t>カイジョ</t>
    </rPh>
    <rPh sb="122" eb="124">
      <t>コウリツ</t>
    </rPh>
    <rPh sb="124" eb="125">
      <t>キ</t>
    </rPh>
    <rPh sb="125" eb="126">
      <t>カ</t>
    </rPh>
    <rPh sb="127" eb="129">
      <t>ノウフ</t>
    </rPh>
    <rPh sb="130" eb="132">
      <t>ネンジ</t>
    </rPh>
    <rPh sb="132" eb="135">
      <t>リツヘンコウ</t>
    </rPh>
    <rPh sb="137" eb="141">
      <t>ノウゼイユウヨ</t>
    </rPh>
    <rPh sb="141" eb="143">
      <t>キカン</t>
    </rPh>
    <rPh sb="145" eb="146">
      <t>リツ</t>
    </rPh>
    <rPh sb="147" eb="149">
      <t>ケイサン</t>
    </rPh>
    <rPh sb="149" eb="151">
      <t>キカン</t>
    </rPh>
    <rPh sb="152" eb="156">
      <t>ハスウショリ</t>
    </rPh>
    <rPh sb="162" eb="164">
      <t>ショウカイ</t>
    </rPh>
    <rPh sb="164" eb="166">
      <t>ガメン</t>
    </rPh>
    <phoneticPr fontId="1"/>
  </si>
  <si>
    <t>未納延滞金集計表・一覧表の作成</t>
    <rPh sb="0" eb="2">
      <t>ミノウ</t>
    </rPh>
    <rPh sb="5" eb="8">
      <t>シュウケイヒョウ</t>
    </rPh>
    <rPh sb="9" eb="12">
      <t>イチランヒョウ</t>
    </rPh>
    <phoneticPr fontId="1"/>
  </si>
  <si>
    <t>延滞金納付書の発付件数や出力内容を確認するためのリストを作成できること。</t>
    <rPh sb="0" eb="3">
      <t>エンタイキン</t>
    </rPh>
    <rPh sb="3" eb="6">
      <t>ノウフショ</t>
    </rPh>
    <rPh sb="7" eb="9">
      <t>ハップ</t>
    </rPh>
    <rPh sb="9" eb="11">
      <t>ケンスウ</t>
    </rPh>
    <rPh sb="12" eb="14">
      <t>シュツリョク</t>
    </rPh>
    <rPh sb="14" eb="16">
      <t>ナイヨウ</t>
    </rPh>
    <rPh sb="17" eb="19">
      <t>カクニン</t>
    </rPh>
    <rPh sb="28" eb="30">
      <t>サクセイ</t>
    </rPh>
    <phoneticPr fontId="1"/>
  </si>
  <si>
    <t>共通納税納付書情報</t>
    <rPh sb="0" eb="4">
      <t>キョウツウノウゼイ</t>
    </rPh>
    <rPh sb="4" eb="7">
      <t>ノウフショ</t>
    </rPh>
    <rPh sb="7" eb="9">
      <t>ジョウホウ</t>
    </rPh>
    <phoneticPr fontId="1"/>
  </si>
  <si>
    <t>当初情報</t>
    <rPh sb="0" eb="2">
      <t>トウショ</t>
    </rPh>
    <rPh sb="2" eb="4">
      <t>ジョウホウ</t>
    </rPh>
    <phoneticPr fontId="1"/>
  </si>
  <si>
    <t>納税通知書等</t>
    <rPh sb="0" eb="5">
      <t>ノウゼイツウチショ</t>
    </rPh>
    <rPh sb="5" eb="6">
      <t>トウ</t>
    </rPh>
    <phoneticPr fontId="1"/>
  </si>
  <si>
    <t>納税通知書及び個人事業税二期分納付書について、対応する共通納税納付書データを作成できること。</t>
    <rPh sb="0" eb="5">
      <t>ノウゼイツウチショ</t>
    </rPh>
    <rPh sb="5" eb="6">
      <t>オヨ</t>
    </rPh>
    <rPh sb="7" eb="12">
      <t>コジンジギョウゼイ</t>
    </rPh>
    <rPh sb="12" eb="18">
      <t>ニキブンノウフショ</t>
    </rPh>
    <rPh sb="23" eb="25">
      <t>タイオウ</t>
    </rPh>
    <rPh sb="27" eb="31">
      <t>キョウツウノウゼイ</t>
    </rPh>
    <rPh sb="31" eb="34">
      <t>ノウフショ</t>
    </rPh>
    <rPh sb="38" eb="40">
      <t>サクセイ</t>
    </rPh>
    <phoneticPr fontId="1"/>
  </si>
  <si>
    <t>更正決定通知書に伴う納付書</t>
    <rPh sb="0" eb="4">
      <t>コウセイケッテイ</t>
    </rPh>
    <rPh sb="4" eb="7">
      <t>ツウチショ</t>
    </rPh>
    <rPh sb="8" eb="9">
      <t>トモナ</t>
    </rPh>
    <rPh sb="10" eb="13">
      <t>ノウフショ</t>
    </rPh>
    <phoneticPr fontId="1"/>
  </si>
  <si>
    <t>更正決定通知書作成処理に引き続き作成されたｅＬ－ＱＲコード納付書について、対応する共通納税納付書データを作成できること。</t>
    <rPh sb="0" eb="4">
      <t>コウセイケッテイ</t>
    </rPh>
    <rPh sb="4" eb="6">
      <t>ツウチ</t>
    </rPh>
    <rPh sb="6" eb="7">
      <t>ショ</t>
    </rPh>
    <rPh sb="7" eb="11">
      <t>サクセイショリ</t>
    </rPh>
    <rPh sb="12" eb="13">
      <t>ヒ</t>
    </rPh>
    <rPh sb="14" eb="15">
      <t>ツヅ</t>
    </rPh>
    <rPh sb="16" eb="18">
      <t>サクセイ</t>
    </rPh>
    <rPh sb="29" eb="32">
      <t>ノウフショ</t>
    </rPh>
    <phoneticPr fontId="1"/>
  </si>
  <si>
    <t>督促状</t>
    <rPh sb="0" eb="3">
      <t>トクソクジョウ</t>
    </rPh>
    <phoneticPr fontId="1"/>
  </si>
  <si>
    <t>全税目の督促状について、対応する共通納税納付書データを作成できること。</t>
    <rPh sb="0" eb="3">
      <t>ゼンゼイモク</t>
    </rPh>
    <rPh sb="4" eb="7">
      <t>トクソクジョウ</t>
    </rPh>
    <phoneticPr fontId="1"/>
  </si>
  <si>
    <t>催告状</t>
    <rPh sb="0" eb="3">
      <t>サイコクジョウ</t>
    </rPh>
    <phoneticPr fontId="1"/>
  </si>
  <si>
    <t>全税目の催告状について、対応する共通納税納付書データを作成できること。</t>
    <rPh sb="0" eb="3">
      <t>ゼンゼイモク</t>
    </rPh>
    <rPh sb="4" eb="6">
      <t>サイコク</t>
    </rPh>
    <rPh sb="6" eb="7">
      <t>ジョウ</t>
    </rPh>
    <phoneticPr fontId="1"/>
  </si>
  <si>
    <t>差押着手前納税催告状</t>
    <rPh sb="0" eb="2">
      <t>サシオサエ</t>
    </rPh>
    <rPh sb="2" eb="4">
      <t>チャクシュ</t>
    </rPh>
    <rPh sb="4" eb="5">
      <t>マエ</t>
    </rPh>
    <rPh sb="5" eb="7">
      <t>ノウゼイ</t>
    </rPh>
    <rPh sb="7" eb="10">
      <t>サイコクジョウ</t>
    </rPh>
    <phoneticPr fontId="1"/>
  </si>
  <si>
    <t>全税目の差押着手前納税催告状について、対応する共通納税納付書データを作成できること。</t>
    <rPh sb="0" eb="3">
      <t>ゼンゼイモク</t>
    </rPh>
    <rPh sb="4" eb="6">
      <t>サシオサエ</t>
    </rPh>
    <rPh sb="6" eb="8">
      <t>チャクシュ</t>
    </rPh>
    <rPh sb="8" eb="9">
      <t>マエ</t>
    </rPh>
    <rPh sb="9" eb="11">
      <t>ノウゼイ</t>
    </rPh>
    <rPh sb="11" eb="14">
      <t>サイコクジョウ</t>
    </rPh>
    <phoneticPr fontId="1"/>
  </si>
  <si>
    <t>口座振替不能分納付書</t>
    <rPh sb="0" eb="4">
      <t>コウザフリカエ</t>
    </rPh>
    <rPh sb="4" eb="10">
      <t>フノウブンノウフショ</t>
    </rPh>
    <phoneticPr fontId="1"/>
  </si>
  <si>
    <t>全税目の口座振替不能分納付書について、対応する共通納税納付書データを作成できること。</t>
    <rPh sb="0" eb="3">
      <t>ゼンゼイモク</t>
    </rPh>
    <rPh sb="4" eb="6">
      <t>コウザ</t>
    </rPh>
    <rPh sb="6" eb="8">
      <t>フリカエ</t>
    </rPh>
    <rPh sb="8" eb="10">
      <t>フノウ</t>
    </rPh>
    <rPh sb="10" eb="11">
      <t>ブン</t>
    </rPh>
    <rPh sb="11" eb="14">
      <t>ノウフショ</t>
    </rPh>
    <phoneticPr fontId="1"/>
  </si>
  <si>
    <t>端末納付書</t>
    <rPh sb="0" eb="2">
      <t>タンマツ</t>
    </rPh>
    <rPh sb="2" eb="5">
      <t>ノウフショ</t>
    </rPh>
    <phoneticPr fontId="1"/>
  </si>
  <si>
    <t>共通納税納付書情報を作成する端末納付書（本税の納付書で納付予定日が納期限以前の場合）について、対応する共通納税納付書データを作成できること。</t>
    <rPh sb="10" eb="12">
      <t>サクセイ</t>
    </rPh>
    <rPh sb="14" eb="16">
      <t>タンマツ</t>
    </rPh>
    <rPh sb="16" eb="19">
      <t>ノウフショ</t>
    </rPh>
    <phoneticPr fontId="1"/>
  </si>
  <si>
    <t>延滞金額別納付書情報</t>
    <rPh sb="0" eb="3">
      <t>エンタイキン</t>
    </rPh>
    <rPh sb="3" eb="4">
      <t>ガク</t>
    </rPh>
    <rPh sb="4" eb="5">
      <t>ベツ</t>
    </rPh>
    <rPh sb="5" eb="8">
      <t>ノウフショ</t>
    </rPh>
    <rPh sb="8" eb="10">
      <t>ジョウホウ</t>
    </rPh>
    <phoneticPr fontId="1"/>
  </si>
  <si>
    <r>
      <rPr>
        <b/>
        <u/>
        <sz val="9"/>
        <rFont val="ＭＳ ゴシック"/>
        <family val="3"/>
        <charset val="128"/>
      </rPr>
      <t>自動車税（種別割）以外の</t>
    </r>
    <r>
      <rPr>
        <sz val="9"/>
        <rFont val="ＭＳ ゴシック"/>
        <family val="3"/>
        <charset val="128"/>
      </rPr>
      <t>納税通知書及び個人事業税二期分納付書について、対応する共通納税納付書データを取扱期間を延滞金額毎に分割して作成できること。</t>
    </r>
    <rPh sb="0" eb="3">
      <t>ジドウシャ</t>
    </rPh>
    <rPh sb="3" eb="4">
      <t>ゼイ</t>
    </rPh>
    <rPh sb="5" eb="8">
      <t>シュベツワリ</t>
    </rPh>
    <rPh sb="9" eb="11">
      <t>イガイ</t>
    </rPh>
    <rPh sb="12" eb="17">
      <t>ノウゼイツウチショ</t>
    </rPh>
    <rPh sb="17" eb="18">
      <t>オヨ</t>
    </rPh>
    <rPh sb="19" eb="24">
      <t>コジンジギョウゼイ</t>
    </rPh>
    <rPh sb="24" eb="30">
      <t>ニキブンノウフショ</t>
    </rPh>
    <rPh sb="35" eb="37">
      <t>タイオウ</t>
    </rPh>
    <rPh sb="39" eb="43">
      <t>キョウツウノウゼイ</t>
    </rPh>
    <rPh sb="43" eb="46">
      <t>ノウフショ</t>
    </rPh>
    <rPh sb="50" eb="54">
      <t>トリアツカイキカン</t>
    </rPh>
    <rPh sb="55" eb="58">
      <t>エンタイキン</t>
    </rPh>
    <rPh sb="58" eb="59">
      <t>ガク</t>
    </rPh>
    <rPh sb="59" eb="60">
      <t>ゴト</t>
    </rPh>
    <rPh sb="61" eb="63">
      <t>ブンカツ</t>
    </rPh>
    <rPh sb="65" eb="67">
      <t>サクセイ</t>
    </rPh>
    <phoneticPr fontId="1"/>
  </si>
  <si>
    <t>更正決定通知書作成処理に引き続き作成されたｅＬ－ＱＲコード納付書について、本税に対応する共通納税納付書データを取扱期間を延滞金額毎に分割して作成できること。</t>
    <rPh sb="0" eb="4">
      <t>コウセイケッテイ</t>
    </rPh>
    <rPh sb="4" eb="6">
      <t>ツウチ</t>
    </rPh>
    <rPh sb="6" eb="7">
      <t>ショ</t>
    </rPh>
    <rPh sb="7" eb="11">
      <t>サクセイショリ</t>
    </rPh>
    <rPh sb="12" eb="13">
      <t>ヒ</t>
    </rPh>
    <rPh sb="14" eb="15">
      <t>ツヅ</t>
    </rPh>
    <rPh sb="16" eb="18">
      <t>サクセイ</t>
    </rPh>
    <rPh sb="29" eb="32">
      <t>ノウフショ</t>
    </rPh>
    <rPh sb="37" eb="39">
      <t>ホンゼイ</t>
    </rPh>
    <phoneticPr fontId="1"/>
  </si>
  <si>
    <t>全税目の督促状について、本税に対応する共通納税納付書データを取扱期間を延滞金額毎に分割して作成できること。</t>
    <rPh sb="0" eb="3">
      <t>ゼンゼイモク</t>
    </rPh>
    <rPh sb="4" eb="7">
      <t>トクソクジョウ</t>
    </rPh>
    <phoneticPr fontId="1"/>
  </si>
  <si>
    <t>全税目の催告状について、本税に対応する共通納税納付書データを取扱期間の延滞金額毎に分割して作成できること。</t>
    <rPh sb="0" eb="3">
      <t>ゼンゼイモク</t>
    </rPh>
    <rPh sb="4" eb="6">
      <t>サイコク</t>
    </rPh>
    <rPh sb="6" eb="7">
      <t>ジョウ</t>
    </rPh>
    <phoneticPr fontId="1"/>
  </si>
  <si>
    <t>全税目の差押着手前納税催告状について、本税に対応する共通納税納付書データの取扱期間を延滞金額毎に分割して作成できること。</t>
    <rPh sb="0" eb="3">
      <t>ゼンゼイモク</t>
    </rPh>
    <rPh sb="4" eb="6">
      <t>サシオサエ</t>
    </rPh>
    <rPh sb="6" eb="8">
      <t>チャクシュ</t>
    </rPh>
    <rPh sb="8" eb="9">
      <t>マエ</t>
    </rPh>
    <rPh sb="9" eb="11">
      <t>ノウゼイ</t>
    </rPh>
    <rPh sb="11" eb="14">
      <t>サイコクジョウ</t>
    </rPh>
    <phoneticPr fontId="1"/>
  </si>
  <si>
    <t>全税目の口座振替不能分納付書について、本税に対応する共通納税納付書データを取扱期間の延滞金額毎に分割して作成できること。</t>
    <rPh sb="0" eb="3">
      <t>ゼンゼイモク</t>
    </rPh>
    <rPh sb="4" eb="6">
      <t>コウザ</t>
    </rPh>
    <rPh sb="6" eb="8">
      <t>フリカエ</t>
    </rPh>
    <rPh sb="8" eb="10">
      <t>フノウ</t>
    </rPh>
    <rPh sb="10" eb="11">
      <t>ブン</t>
    </rPh>
    <rPh sb="11" eb="14">
      <t>ノウフショ</t>
    </rPh>
    <phoneticPr fontId="1"/>
  </si>
  <si>
    <t>共通納税納付書情報を作成する端末納付書（本税の納付書で納付予定日が納期限以前の場合）について、対応する共通納税納付書データの取扱期間を延滞金額毎に分割して作成できること。</t>
    <rPh sb="10" eb="12">
      <t>サクセイ</t>
    </rPh>
    <rPh sb="14" eb="16">
      <t>タンマツ</t>
    </rPh>
    <rPh sb="16" eb="19">
      <t>ノウフショ</t>
    </rPh>
    <phoneticPr fontId="1"/>
  </si>
  <si>
    <t>時効管理</t>
    <rPh sb="0" eb="2">
      <t>ジコウ</t>
    </rPh>
    <rPh sb="2" eb="4">
      <t>カンリ</t>
    </rPh>
    <phoneticPr fontId="1"/>
  </si>
  <si>
    <t>調定ごとの管理</t>
    <rPh sb="0" eb="2">
      <t>チョウテイ</t>
    </rPh>
    <rPh sb="5" eb="7">
      <t>カンリ</t>
    </rPh>
    <phoneticPr fontId="1"/>
  </si>
  <si>
    <t>本税</t>
    <rPh sb="0" eb="2">
      <t>ホンゼイ</t>
    </rPh>
    <phoneticPr fontId="1"/>
  </si>
  <si>
    <t>本税の増額調定ごとの時効完成日を管理できること。</t>
    <rPh sb="0" eb="2">
      <t>ホンゼイ</t>
    </rPh>
    <rPh sb="3" eb="5">
      <t>ゾウガク</t>
    </rPh>
    <rPh sb="5" eb="7">
      <t>チョウテイ</t>
    </rPh>
    <rPh sb="10" eb="15">
      <t>ジコウカンセイビ</t>
    </rPh>
    <rPh sb="16" eb="18">
      <t>カンリ</t>
    </rPh>
    <phoneticPr fontId="1"/>
  </si>
  <si>
    <t>納税加算金</t>
    <rPh sb="0" eb="2">
      <t>ノウゼイ</t>
    </rPh>
    <rPh sb="2" eb="5">
      <t>カサンキン</t>
    </rPh>
    <phoneticPr fontId="1"/>
  </si>
  <si>
    <t>納税加算金の増額調定ごとの時効完成日を管理できること。</t>
    <rPh sb="0" eb="2">
      <t>ノウゼイ</t>
    </rPh>
    <rPh sb="2" eb="5">
      <t>カサンキン</t>
    </rPh>
    <rPh sb="6" eb="8">
      <t>ゾウガク</t>
    </rPh>
    <rPh sb="8" eb="10">
      <t>チョウテイ</t>
    </rPh>
    <rPh sb="13" eb="18">
      <t>ジコウカンセイビ</t>
    </rPh>
    <rPh sb="19" eb="21">
      <t>カンリ</t>
    </rPh>
    <phoneticPr fontId="1"/>
  </si>
  <si>
    <t>延滞金</t>
  </si>
  <si>
    <t>延滞金の増額調定ごとの時効完成日を管理できること。</t>
    <rPh sb="0" eb="3">
      <t>エンタイキン</t>
    </rPh>
    <rPh sb="4" eb="6">
      <t>ゾウガク</t>
    </rPh>
    <rPh sb="6" eb="8">
      <t>チョウテイ</t>
    </rPh>
    <rPh sb="11" eb="16">
      <t>ジコウカンセイビ</t>
    </rPh>
    <rPh sb="17" eb="19">
      <t>カンリ</t>
    </rPh>
    <phoneticPr fontId="1"/>
  </si>
  <si>
    <t>時効更新等</t>
    <rPh sb="4" eb="5">
      <t>トウ</t>
    </rPh>
    <phoneticPr fontId="1"/>
  </si>
  <si>
    <t>課税起因</t>
    <rPh sb="0" eb="4">
      <t>カゼイキイン</t>
    </rPh>
    <phoneticPr fontId="1"/>
  </si>
  <si>
    <t>納税通知書発付日、申告書提出日、更正・加算金決定通知書発付日等、調定情報から時効完成日（納税義務消滅日）を自動で算出できること。</t>
    <rPh sb="0" eb="4">
      <t>ノウゼイツウチ</t>
    </rPh>
    <rPh sb="4" eb="5">
      <t>ショ</t>
    </rPh>
    <rPh sb="5" eb="8">
      <t>ハツフビ</t>
    </rPh>
    <rPh sb="9" eb="14">
      <t>シンコクショテイシュツ</t>
    </rPh>
    <rPh sb="14" eb="15">
      <t>ヒ</t>
    </rPh>
    <rPh sb="16" eb="18">
      <t>コウセイ</t>
    </rPh>
    <rPh sb="19" eb="22">
      <t>カサンキン</t>
    </rPh>
    <rPh sb="22" eb="24">
      <t>ケッテイ</t>
    </rPh>
    <rPh sb="24" eb="27">
      <t>ツウチショ</t>
    </rPh>
    <rPh sb="27" eb="29">
      <t>ハツフ</t>
    </rPh>
    <rPh sb="29" eb="30">
      <t>ヒ</t>
    </rPh>
    <rPh sb="30" eb="31">
      <t>トウ</t>
    </rPh>
    <rPh sb="32" eb="34">
      <t>チョウテイ</t>
    </rPh>
    <rPh sb="34" eb="36">
      <t>ジョウホウ</t>
    </rPh>
    <rPh sb="40" eb="42">
      <t>カンセイ</t>
    </rPh>
    <rPh sb="56" eb="58">
      <t>サンシュツ</t>
    </rPh>
    <phoneticPr fontId="1"/>
  </si>
  <si>
    <t>延滞金調定</t>
    <rPh sb="0" eb="5">
      <t>エンタイキンチョウテイ</t>
    </rPh>
    <phoneticPr fontId="1"/>
  </si>
  <si>
    <t>延滞金調定による時効更新効果を踏まえ時効完成日を自動で算出できること。</t>
    <rPh sb="0" eb="3">
      <t>エンタイキン</t>
    </rPh>
    <rPh sb="3" eb="5">
      <t>チョウテイ</t>
    </rPh>
    <rPh sb="8" eb="10">
      <t>ジコウ</t>
    </rPh>
    <rPh sb="10" eb="12">
      <t>コウシン</t>
    </rPh>
    <rPh sb="12" eb="14">
      <t>コウカ</t>
    </rPh>
    <rPh sb="15" eb="16">
      <t>フ</t>
    </rPh>
    <rPh sb="20" eb="22">
      <t>カンセイ</t>
    </rPh>
    <rPh sb="27" eb="29">
      <t>サンシュツ</t>
    </rPh>
    <phoneticPr fontId="1"/>
  </si>
  <si>
    <t>公示送達</t>
    <rPh sb="0" eb="4">
      <t>コウジソウタツ</t>
    </rPh>
    <phoneticPr fontId="1"/>
  </si>
  <si>
    <t>公示送達による時効更新効果を踏まえ時効完成日を自動で算出できること。</t>
    <rPh sb="0" eb="2">
      <t>コウジ</t>
    </rPh>
    <rPh sb="2" eb="4">
      <t>ソウタツ</t>
    </rPh>
    <rPh sb="7" eb="9">
      <t>ジコウ</t>
    </rPh>
    <rPh sb="9" eb="11">
      <t>コウシン</t>
    </rPh>
    <rPh sb="11" eb="13">
      <t>コウカ</t>
    </rPh>
    <rPh sb="14" eb="15">
      <t>フ</t>
    </rPh>
    <rPh sb="19" eb="21">
      <t>カンセイ</t>
    </rPh>
    <rPh sb="26" eb="28">
      <t>サンシュツ</t>
    </rPh>
    <phoneticPr fontId="1"/>
  </si>
  <si>
    <t>督促</t>
    <rPh sb="0" eb="2">
      <t>トクソク</t>
    </rPh>
    <phoneticPr fontId="1"/>
  </si>
  <si>
    <t>督促による時効更新効果を踏まえ時効完成日を自動で算出できること。</t>
    <rPh sb="0" eb="2">
      <t>トクソク</t>
    </rPh>
    <rPh sb="5" eb="7">
      <t>ジコウ</t>
    </rPh>
    <rPh sb="7" eb="9">
      <t>コウシン</t>
    </rPh>
    <rPh sb="9" eb="11">
      <t>コウカ</t>
    </rPh>
    <rPh sb="12" eb="13">
      <t>フ</t>
    </rPh>
    <rPh sb="17" eb="19">
      <t>カンセイ</t>
    </rPh>
    <rPh sb="24" eb="26">
      <t>サンシュツ</t>
    </rPh>
    <phoneticPr fontId="1"/>
  </si>
  <si>
    <t>納付等</t>
    <rPh sb="0" eb="2">
      <t>ノウフ</t>
    </rPh>
    <rPh sb="2" eb="3">
      <t>トウ</t>
    </rPh>
    <phoneticPr fontId="1"/>
  </si>
  <si>
    <t>納付による時効更新効果を踏まえ時効完成日を自動で算出できること（その際、時効更新効果が発生しない充当・第三者納付等を区別する）。</t>
    <rPh sb="0" eb="2">
      <t>ノウフ</t>
    </rPh>
    <rPh sb="5" eb="7">
      <t>ジコウ</t>
    </rPh>
    <rPh sb="7" eb="9">
      <t>コウシン</t>
    </rPh>
    <rPh sb="9" eb="11">
      <t>コウカ</t>
    </rPh>
    <rPh sb="12" eb="13">
      <t>フ</t>
    </rPh>
    <rPh sb="17" eb="19">
      <t>カンセイ</t>
    </rPh>
    <rPh sb="24" eb="26">
      <t>サンシュツ</t>
    </rPh>
    <rPh sb="34" eb="35">
      <t>サイ</t>
    </rPh>
    <rPh sb="36" eb="38">
      <t>ジコウ</t>
    </rPh>
    <rPh sb="38" eb="40">
      <t>コウシン</t>
    </rPh>
    <rPh sb="40" eb="42">
      <t>コウカ</t>
    </rPh>
    <rPh sb="43" eb="45">
      <t>ハッセイ</t>
    </rPh>
    <rPh sb="48" eb="50">
      <t>ジュウトウ</t>
    </rPh>
    <rPh sb="51" eb="54">
      <t>ダイサンシャ</t>
    </rPh>
    <rPh sb="54" eb="56">
      <t>ノウフ</t>
    </rPh>
    <rPh sb="56" eb="57">
      <t>トウ</t>
    </rPh>
    <rPh sb="58" eb="60">
      <t>クベツ</t>
    </rPh>
    <phoneticPr fontId="1"/>
  </si>
  <si>
    <t>分納制約等</t>
    <rPh sb="0" eb="4">
      <t>ブンノウセイヤク</t>
    </rPh>
    <rPh sb="4" eb="5">
      <t>トウ</t>
    </rPh>
    <phoneticPr fontId="1"/>
  </si>
  <si>
    <t>分納制約等に時効更新効果を踏まえ時効完成日を自動で算出できること。</t>
    <rPh sb="0" eb="4">
      <t>ブンノウセイヤク</t>
    </rPh>
    <rPh sb="4" eb="5">
      <t>トウ</t>
    </rPh>
    <rPh sb="6" eb="8">
      <t>ジコウ</t>
    </rPh>
    <rPh sb="8" eb="10">
      <t>コウシン</t>
    </rPh>
    <rPh sb="10" eb="12">
      <t>コウカ</t>
    </rPh>
    <rPh sb="13" eb="14">
      <t>フ</t>
    </rPh>
    <rPh sb="18" eb="20">
      <t>カンセイ</t>
    </rPh>
    <rPh sb="25" eb="27">
      <t>サンシュツ</t>
    </rPh>
    <phoneticPr fontId="1"/>
  </si>
  <si>
    <t>差押等</t>
    <rPh sb="2" eb="3">
      <t>トウ</t>
    </rPh>
    <phoneticPr fontId="1"/>
  </si>
  <si>
    <t>差押・交付要求・参加差押による時効の完成猶予とこれらの解除による更新を踏まえて時効完成日を自動で算出できること。</t>
    <rPh sb="0" eb="1">
      <t>サ</t>
    </rPh>
    <rPh sb="1" eb="2">
      <t>オ</t>
    </rPh>
    <rPh sb="3" eb="7">
      <t>コウフヨウキュウ</t>
    </rPh>
    <rPh sb="8" eb="11">
      <t>サンカサ</t>
    </rPh>
    <rPh sb="11" eb="12">
      <t>オ</t>
    </rPh>
    <rPh sb="15" eb="17">
      <t>ジコウ</t>
    </rPh>
    <rPh sb="18" eb="22">
      <t>カンセイユウヨ</t>
    </rPh>
    <rPh sb="27" eb="29">
      <t>カイジョ</t>
    </rPh>
    <rPh sb="32" eb="34">
      <t>コウシン</t>
    </rPh>
    <rPh sb="35" eb="36">
      <t>フ</t>
    </rPh>
    <rPh sb="48" eb="50">
      <t>サンシュツ</t>
    </rPh>
    <phoneticPr fontId="1"/>
  </si>
  <si>
    <t>端末納付書作成</t>
    <rPh sb="0" eb="2">
      <t>タンマツ</t>
    </rPh>
    <rPh sb="2" eb="5">
      <t>ノウフショ</t>
    </rPh>
    <rPh sb="5" eb="7">
      <t>サクセイ</t>
    </rPh>
    <phoneticPr fontId="4"/>
  </si>
  <si>
    <t>端末納付書を作成する画面</t>
    <rPh sb="10" eb="12">
      <t>ガメン</t>
    </rPh>
    <phoneticPr fontId="1"/>
  </si>
  <si>
    <t>端末納付書については、１）徴収原簿番号を指定して未納額全額を納付する場合、２）分納計画に基づく全納付書を作成する場合、３）未納一覧（同一の宛名番号に対応する未納・滞納を全て印刷した一覧表）に対応する全納付書を作成する場合、４）継続検査用納税証明書作成画面において全ての未納額の納付書を作成する場合に、オンライン画面で同一の用紙により作成できること。</t>
    <rPh sb="13" eb="15">
      <t>チョウシュウ</t>
    </rPh>
    <rPh sb="15" eb="17">
      <t>ゲンボ</t>
    </rPh>
    <rPh sb="17" eb="19">
      <t>バンゴウ</t>
    </rPh>
    <rPh sb="20" eb="22">
      <t>シテイ</t>
    </rPh>
    <rPh sb="24" eb="26">
      <t>ミノウ</t>
    </rPh>
    <rPh sb="26" eb="27">
      <t>ガク</t>
    </rPh>
    <rPh sb="27" eb="29">
      <t>ゼンガク</t>
    </rPh>
    <rPh sb="30" eb="32">
      <t>ノウフ</t>
    </rPh>
    <rPh sb="34" eb="36">
      <t>バアイ</t>
    </rPh>
    <rPh sb="41" eb="43">
      <t>ケイカク</t>
    </rPh>
    <rPh sb="44" eb="45">
      <t>モト</t>
    </rPh>
    <rPh sb="47" eb="48">
      <t>スベ</t>
    </rPh>
    <rPh sb="48" eb="51">
      <t>ノウフショ</t>
    </rPh>
    <rPh sb="52" eb="54">
      <t>サクセイ</t>
    </rPh>
    <rPh sb="56" eb="58">
      <t>バアイ</t>
    </rPh>
    <rPh sb="61" eb="65">
      <t>ミノウイチラン</t>
    </rPh>
    <rPh sb="66" eb="68">
      <t>ドウイツ</t>
    </rPh>
    <rPh sb="69" eb="71">
      <t>アテナ</t>
    </rPh>
    <rPh sb="71" eb="73">
      <t>バンゴウ</t>
    </rPh>
    <rPh sb="74" eb="76">
      <t>タイオウ</t>
    </rPh>
    <rPh sb="78" eb="80">
      <t>ミノウ</t>
    </rPh>
    <rPh sb="81" eb="83">
      <t>タイノウ</t>
    </rPh>
    <rPh sb="84" eb="85">
      <t>スベ</t>
    </rPh>
    <rPh sb="86" eb="88">
      <t>インサツ</t>
    </rPh>
    <rPh sb="90" eb="93">
      <t>イチランヒョウ</t>
    </rPh>
    <rPh sb="95" eb="97">
      <t>タイオウ</t>
    </rPh>
    <rPh sb="113" eb="118">
      <t>ケイゾクケンサヨウ</t>
    </rPh>
    <rPh sb="118" eb="123">
      <t>ノウゼイショウメイショ</t>
    </rPh>
    <rPh sb="123" eb="127">
      <t>サクセイガメン</t>
    </rPh>
    <rPh sb="131" eb="132">
      <t>スベ</t>
    </rPh>
    <rPh sb="134" eb="136">
      <t>ミノウ</t>
    </rPh>
    <rPh sb="136" eb="137">
      <t>ガク</t>
    </rPh>
    <rPh sb="155" eb="157">
      <t>ガメン</t>
    </rPh>
    <rPh sb="158" eb="160">
      <t>ドウイツ</t>
    </rPh>
    <rPh sb="161" eb="163">
      <t>ヨウシ</t>
    </rPh>
    <rPh sb="166" eb="168">
      <t>サクセイ</t>
    </rPh>
    <phoneticPr fontId="1"/>
  </si>
  <si>
    <t>端末納付書を作成する場合、「納付予定日」の入力を必須とし、本税が未納の場合、画面の入力内容（分納場合を含む）により延滞金を計算し、計算された延滞金額により、延滞金調定額・延滞金未納額を表示できること。</t>
    <rPh sb="21" eb="23">
      <t>ニュウリョク</t>
    </rPh>
    <rPh sb="24" eb="26">
      <t>ヒッス</t>
    </rPh>
    <rPh sb="29" eb="31">
      <t>ホンゼイ</t>
    </rPh>
    <rPh sb="32" eb="34">
      <t>ミノウ</t>
    </rPh>
    <rPh sb="35" eb="37">
      <t>バアイ</t>
    </rPh>
    <rPh sb="38" eb="40">
      <t>ガメン</t>
    </rPh>
    <rPh sb="41" eb="45">
      <t>ニュウリョクナイヨウ</t>
    </rPh>
    <rPh sb="46" eb="50">
      <t>ブンノウバアイ</t>
    </rPh>
    <rPh sb="51" eb="52">
      <t>フク</t>
    </rPh>
    <rPh sb="61" eb="63">
      <t>ケイサン</t>
    </rPh>
    <rPh sb="78" eb="84">
      <t>エンタイキンチョウテイガク</t>
    </rPh>
    <rPh sb="85" eb="91">
      <t>エンタイキンミノウガク</t>
    </rPh>
    <rPh sb="92" eb="94">
      <t>ヒョウジ</t>
    </rPh>
    <phoneticPr fontId="4"/>
  </si>
  <si>
    <t>端末納付書を作成する場合、初期表示として徴収金毎の調定額・未納額を表示し、作成する徴収金を選択できること。</t>
    <rPh sb="13" eb="15">
      <t>ショキ</t>
    </rPh>
    <rPh sb="15" eb="17">
      <t>ヒョウジ</t>
    </rPh>
    <rPh sb="20" eb="22">
      <t>チョウシュウ</t>
    </rPh>
    <rPh sb="22" eb="23">
      <t>キン</t>
    </rPh>
    <rPh sb="23" eb="24">
      <t>ゴト</t>
    </rPh>
    <rPh sb="25" eb="28">
      <t>チョウテイガク</t>
    </rPh>
    <rPh sb="29" eb="32">
      <t>ミノウガク</t>
    </rPh>
    <rPh sb="33" eb="35">
      <t>ヒョウジ</t>
    </rPh>
    <rPh sb="37" eb="39">
      <t>サクセイ</t>
    </rPh>
    <rPh sb="41" eb="44">
      <t>チョウシュウキン</t>
    </rPh>
    <rPh sb="45" eb="47">
      <t>センタク</t>
    </rPh>
    <phoneticPr fontId="4"/>
  </si>
  <si>
    <t>端末納付書を作成する場合、初期表示として表示された未納額を、画面入力に納付額を変更できる場合、過誤納が発生するような納付の発生を防止するため、未納額の範囲でしか納付書の作成はできないこと。</t>
    <rPh sb="13" eb="15">
      <t>ショキ</t>
    </rPh>
    <rPh sb="15" eb="17">
      <t>ヒョウジ</t>
    </rPh>
    <rPh sb="20" eb="22">
      <t>ヒョウジ</t>
    </rPh>
    <rPh sb="25" eb="28">
      <t>ミノウガク</t>
    </rPh>
    <rPh sb="30" eb="32">
      <t>ガメン</t>
    </rPh>
    <rPh sb="35" eb="38">
      <t>ノウフガク</t>
    </rPh>
    <rPh sb="39" eb="41">
      <t>ヘンコウ</t>
    </rPh>
    <rPh sb="44" eb="46">
      <t>バアイ</t>
    </rPh>
    <rPh sb="61" eb="63">
      <t>ハッセイ</t>
    </rPh>
    <rPh sb="64" eb="66">
      <t>ボウシ</t>
    </rPh>
    <rPh sb="71" eb="74">
      <t>ミノウガク</t>
    </rPh>
    <rPh sb="75" eb="77">
      <t>ハンイ</t>
    </rPh>
    <rPh sb="80" eb="83">
      <t>ノウフショ</t>
    </rPh>
    <rPh sb="84" eb="86">
      <t>サクセイ</t>
    </rPh>
    <phoneticPr fontId="4"/>
  </si>
  <si>
    <t>端末納付書を作成する場合に初期表示として表示される未納額について、仮消込収入履歴（コンビニ収納速報データ・共通納税納付情報ファイル（納付日）が連携された際に登録される仮消込情報）を踏まえて表示できること。</t>
    <rPh sb="13" eb="15">
      <t>ショキ</t>
    </rPh>
    <rPh sb="15" eb="17">
      <t>ヒョウジ</t>
    </rPh>
    <rPh sb="20" eb="22">
      <t>ヒョウジ</t>
    </rPh>
    <rPh sb="25" eb="28">
      <t>ミノウガク</t>
    </rPh>
    <rPh sb="33" eb="36">
      <t>カリケシコミ</t>
    </rPh>
    <rPh sb="36" eb="40">
      <t>シュウニュウリレキ</t>
    </rPh>
    <rPh sb="45" eb="47">
      <t>シュウノウ</t>
    </rPh>
    <rPh sb="47" eb="49">
      <t>ソクホウ</t>
    </rPh>
    <rPh sb="53" eb="57">
      <t>キョウツウノウゼイ</t>
    </rPh>
    <rPh sb="57" eb="61">
      <t>ノウフジョウホウ</t>
    </rPh>
    <rPh sb="66" eb="69">
      <t>ノウフビ</t>
    </rPh>
    <rPh sb="71" eb="73">
      <t>レンケイ</t>
    </rPh>
    <rPh sb="76" eb="77">
      <t>サイ</t>
    </rPh>
    <rPh sb="78" eb="80">
      <t>トウロク</t>
    </rPh>
    <rPh sb="83" eb="86">
      <t>カリケシコミ</t>
    </rPh>
    <rPh sb="86" eb="88">
      <t>ジョウホウ</t>
    </rPh>
    <rPh sb="90" eb="91">
      <t>フ</t>
    </rPh>
    <rPh sb="94" eb="96">
      <t>ヒョウジ</t>
    </rPh>
    <phoneticPr fontId="4"/>
  </si>
  <si>
    <t>端末納付書を作成する場合に初期表示として表示される延滞金の調定額について、本税の仮消込収入履歴（コンビニ収納速報データ・共通納税納付情報ファイル（納付日）が連携された際に登録される仮消込情報）を踏まえて表示できること。</t>
    <rPh sb="13" eb="15">
      <t>ショキ</t>
    </rPh>
    <rPh sb="15" eb="17">
      <t>ヒョウジ</t>
    </rPh>
    <rPh sb="20" eb="22">
      <t>ヒョウジ</t>
    </rPh>
    <rPh sb="25" eb="28">
      <t>エンタイキン</t>
    </rPh>
    <rPh sb="29" eb="31">
      <t>チョウテイ</t>
    </rPh>
    <rPh sb="31" eb="32">
      <t>ガク</t>
    </rPh>
    <rPh sb="37" eb="39">
      <t>ホンゼイ</t>
    </rPh>
    <rPh sb="40" eb="43">
      <t>カリケシコミ</t>
    </rPh>
    <rPh sb="43" eb="47">
      <t>シュウニュウリレキ</t>
    </rPh>
    <rPh sb="52" eb="54">
      <t>シュウノウ</t>
    </rPh>
    <rPh sb="54" eb="56">
      <t>ソクホウ</t>
    </rPh>
    <rPh sb="60" eb="64">
      <t>キョウツウノウゼイ</t>
    </rPh>
    <rPh sb="64" eb="68">
      <t>ノウフジョウホウ</t>
    </rPh>
    <rPh sb="73" eb="76">
      <t>ノウフビ</t>
    </rPh>
    <rPh sb="78" eb="80">
      <t>レンケイ</t>
    </rPh>
    <rPh sb="83" eb="84">
      <t>サイ</t>
    </rPh>
    <rPh sb="85" eb="87">
      <t>トウロク</t>
    </rPh>
    <rPh sb="90" eb="93">
      <t>カリケシコミ</t>
    </rPh>
    <rPh sb="93" eb="95">
      <t>ジョウホウ</t>
    </rPh>
    <rPh sb="97" eb="98">
      <t>フ</t>
    </rPh>
    <rPh sb="101" eb="103">
      <t>ヒョウジ</t>
    </rPh>
    <phoneticPr fontId="4"/>
  </si>
  <si>
    <t>端末納付書を作成する場合、延滞金の計算過程（低率、高率、延滞金控除期間・重加算金対応外税額、特例基準割合切替期間、総則徴収猶予期間（全額免除、低率）、各則徴収猶予期間、換価猶予期間、執行停止期間、法人２税の更正減額に対応する期間・対象額、農地生前一括贈与に関する徴収猶予期間等）を表示できること。</t>
    <rPh sb="0" eb="2">
      <t>タンマツ</t>
    </rPh>
    <rPh sb="2" eb="5">
      <t>ノウフショ</t>
    </rPh>
    <rPh sb="6" eb="8">
      <t>サクセイ</t>
    </rPh>
    <rPh sb="10" eb="12">
      <t>バアイ</t>
    </rPh>
    <rPh sb="22" eb="24">
      <t>テイリツ</t>
    </rPh>
    <rPh sb="25" eb="27">
      <t>コウリツ</t>
    </rPh>
    <rPh sb="36" eb="42">
      <t>ジュウカサンキンタイオウ</t>
    </rPh>
    <rPh sb="42" eb="45">
      <t>ガイゼイガク</t>
    </rPh>
    <rPh sb="52" eb="53">
      <t>キ</t>
    </rPh>
    <rPh sb="53" eb="54">
      <t>カ</t>
    </rPh>
    <rPh sb="57" eb="59">
      <t>ソウソク</t>
    </rPh>
    <rPh sb="66" eb="70">
      <t>ゼンガクメンジョ</t>
    </rPh>
    <rPh sb="71" eb="73">
      <t>テイリツ</t>
    </rPh>
    <rPh sb="75" eb="76">
      <t>カク</t>
    </rPh>
    <rPh sb="76" eb="77">
      <t>ノリ</t>
    </rPh>
    <rPh sb="77" eb="79">
      <t>チョウシュウ</t>
    </rPh>
    <rPh sb="79" eb="81">
      <t>ユウヨ</t>
    </rPh>
    <rPh sb="81" eb="83">
      <t>キカン</t>
    </rPh>
    <rPh sb="115" eb="118">
      <t>タイショウガク</t>
    </rPh>
    <rPh sb="119" eb="121">
      <t>ノウチ</t>
    </rPh>
    <rPh sb="121" eb="123">
      <t>セイゼン</t>
    </rPh>
    <rPh sb="137" eb="138">
      <t>トウ</t>
    </rPh>
    <rPh sb="140" eb="142">
      <t>ヒョウジ</t>
    </rPh>
    <phoneticPr fontId="4"/>
  </si>
  <si>
    <t>月割計算納付書の作成</t>
    <rPh sb="0" eb="2">
      <t>ツキワ</t>
    </rPh>
    <rPh sb="2" eb="4">
      <t>ケイサン</t>
    </rPh>
    <rPh sb="4" eb="7">
      <t>ノウフショ</t>
    </rPh>
    <rPh sb="8" eb="10">
      <t>サクセイ</t>
    </rPh>
    <phoneticPr fontId="1"/>
  </si>
  <si>
    <t xml:space="preserve">自動車税（種別割）・鉱区税では、課税側における調定減額前であっても、月割による金額の端末納付書をオンライン画面で作成できる。
</t>
    <rPh sb="10" eb="13">
      <t>コウクゼイ</t>
    </rPh>
    <rPh sb="16" eb="19">
      <t>カゼイガワ</t>
    </rPh>
    <rPh sb="23" eb="25">
      <t>チョウテイ</t>
    </rPh>
    <rPh sb="25" eb="27">
      <t>ゲンガク</t>
    </rPh>
    <rPh sb="27" eb="28">
      <t>マエ</t>
    </rPh>
    <rPh sb="39" eb="41">
      <t>キンガク</t>
    </rPh>
    <rPh sb="42" eb="44">
      <t>タンマツ</t>
    </rPh>
    <rPh sb="56" eb="58">
      <t>サクセイ</t>
    </rPh>
    <phoneticPr fontId="1"/>
  </si>
  <si>
    <t>一括納付書の作成</t>
    <rPh sb="0" eb="2">
      <t>イッカツ</t>
    </rPh>
    <rPh sb="2" eb="5">
      <t>ノウフショ</t>
    </rPh>
    <rPh sb="6" eb="8">
      <t>サクセイ</t>
    </rPh>
    <phoneticPr fontId="1"/>
  </si>
  <si>
    <t xml:space="preserve">自動車税（種別割）・自動車税（環境性能割）・軽自動車税（環境性能割）について、燃費不正等に対する追加納付のための納付書を、一括処理により、端末納付書の用紙に作成することができること。
</t>
    <rPh sb="10" eb="13">
      <t>ジドウシャ</t>
    </rPh>
    <rPh sb="13" eb="14">
      <t>ゼイ</t>
    </rPh>
    <rPh sb="15" eb="17">
      <t>カンキョウ</t>
    </rPh>
    <rPh sb="17" eb="19">
      <t>セイノウ</t>
    </rPh>
    <rPh sb="19" eb="20">
      <t>ワリ</t>
    </rPh>
    <rPh sb="22" eb="26">
      <t>ケイジドウシャ</t>
    </rPh>
    <rPh sb="26" eb="27">
      <t>ゼイ</t>
    </rPh>
    <rPh sb="28" eb="30">
      <t>カンキョウ</t>
    </rPh>
    <rPh sb="30" eb="32">
      <t>セイノウ</t>
    </rPh>
    <rPh sb="32" eb="33">
      <t>ワリ</t>
    </rPh>
    <rPh sb="39" eb="43">
      <t>ネンピフセイ</t>
    </rPh>
    <rPh sb="43" eb="44">
      <t>トウ</t>
    </rPh>
    <rPh sb="45" eb="46">
      <t>タイ</t>
    </rPh>
    <rPh sb="48" eb="50">
      <t>ツイカ</t>
    </rPh>
    <rPh sb="50" eb="52">
      <t>ノウフ</t>
    </rPh>
    <rPh sb="56" eb="59">
      <t>ノウフショ</t>
    </rPh>
    <rPh sb="61" eb="65">
      <t>イッカツショリ</t>
    </rPh>
    <rPh sb="69" eb="71">
      <t>タンマツ</t>
    </rPh>
    <rPh sb="71" eb="74">
      <t>ノウフショ</t>
    </rPh>
    <rPh sb="75" eb="77">
      <t>ヨウシ</t>
    </rPh>
    <rPh sb="78" eb="80">
      <t>サクセイ</t>
    </rPh>
    <phoneticPr fontId="1"/>
  </si>
  <si>
    <t>全ての端末納付書へのｅＬ－ＱＲコードの印字</t>
    <rPh sb="0" eb="1">
      <t>スベ</t>
    </rPh>
    <rPh sb="3" eb="5">
      <t>タンマツ</t>
    </rPh>
    <rPh sb="5" eb="8">
      <t>ノウフショ</t>
    </rPh>
    <rPh sb="19" eb="21">
      <t>インジ</t>
    </rPh>
    <phoneticPr fontId="1"/>
  </si>
  <si>
    <t>法人２税のプレプリント納付書、軽油引取税・ゴルフ場利用税のプレプリント納入書（翌年度１２カ月分の納入書について、住所所在地、氏名名称、年度期別のみ印字した端末納付書（コンビニ非対応様式に印刷））を除き、全ての端末納付書にｅＬ－ＱＲコードを印刷することとし、金額欄空白の端末納付書の作成は不可とすることができること。</t>
    <rPh sb="0" eb="2">
      <t>ホウジン</t>
    </rPh>
    <rPh sb="3" eb="4">
      <t>ゼイ</t>
    </rPh>
    <rPh sb="11" eb="14">
      <t>ノウフショ</t>
    </rPh>
    <rPh sb="15" eb="18">
      <t>ケイユヒ</t>
    </rPh>
    <rPh sb="18" eb="19">
      <t>ト</t>
    </rPh>
    <rPh sb="24" eb="25">
      <t>ジョウ</t>
    </rPh>
    <rPh sb="25" eb="28">
      <t>リヨウゼイ</t>
    </rPh>
    <rPh sb="35" eb="38">
      <t>ノウニュウショ</t>
    </rPh>
    <rPh sb="39" eb="42">
      <t>ヨクネンド</t>
    </rPh>
    <rPh sb="45" eb="47">
      <t>ゲツブン</t>
    </rPh>
    <rPh sb="48" eb="51">
      <t>ノウニュウショ</t>
    </rPh>
    <rPh sb="56" eb="58">
      <t>ジュウショ</t>
    </rPh>
    <rPh sb="58" eb="61">
      <t>ショザイチ</t>
    </rPh>
    <rPh sb="62" eb="64">
      <t>シメイ</t>
    </rPh>
    <rPh sb="64" eb="66">
      <t>メイショウ</t>
    </rPh>
    <rPh sb="67" eb="71">
      <t>ネンドキベツ</t>
    </rPh>
    <rPh sb="73" eb="75">
      <t>インジ</t>
    </rPh>
    <rPh sb="77" eb="79">
      <t>タンマツ</t>
    </rPh>
    <rPh sb="79" eb="82">
      <t>ノウフショ</t>
    </rPh>
    <rPh sb="87" eb="90">
      <t>ヒタイオウ</t>
    </rPh>
    <rPh sb="90" eb="92">
      <t>ヨウシキ</t>
    </rPh>
    <rPh sb="93" eb="95">
      <t>インサツ</t>
    </rPh>
    <rPh sb="98" eb="99">
      <t>ノゾ</t>
    </rPh>
    <rPh sb="101" eb="102">
      <t>スベ</t>
    </rPh>
    <rPh sb="104" eb="106">
      <t>タンマツ</t>
    </rPh>
    <rPh sb="106" eb="109">
      <t>ノウフショ</t>
    </rPh>
    <rPh sb="128" eb="131">
      <t>キンガクラン</t>
    </rPh>
    <rPh sb="131" eb="133">
      <t>クウハク</t>
    </rPh>
    <rPh sb="134" eb="136">
      <t>タンマツ</t>
    </rPh>
    <rPh sb="140" eb="142">
      <t>サクセイ</t>
    </rPh>
    <rPh sb="143" eb="145">
      <t>フカ</t>
    </rPh>
    <phoneticPr fontId="1"/>
  </si>
  <si>
    <t>納付書への住所・所在地印刷</t>
    <rPh sb="0" eb="3">
      <t>ノウフショ</t>
    </rPh>
    <rPh sb="5" eb="7">
      <t>ジュウショ</t>
    </rPh>
    <rPh sb="8" eb="11">
      <t>ショザイチ</t>
    </rPh>
    <rPh sb="11" eb="13">
      <t>インサツ</t>
    </rPh>
    <phoneticPr fontId="1"/>
  </si>
  <si>
    <t>共有者による納付等に対応するため、宛名住所所在地とは異なる内容を端末納付書に印字することができる。また、住所所在地を印字しないこともできること（宛名氏名名称の印字は必須）。</t>
    <phoneticPr fontId="4"/>
  </si>
  <si>
    <t>口座管理</t>
    <rPh sb="2" eb="4">
      <t>カンリ</t>
    </rPh>
    <phoneticPr fontId="1"/>
  </si>
  <si>
    <t>口座振替払</t>
    <rPh sb="0" eb="4">
      <t>コウザフリカエ</t>
    </rPh>
    <rPh sb="4" eb="5">
      <t>ハラ</t>
    </rPh>
    <phoneticPr fontId="1"/>
  </si>
  <si>
    <t>対象税目</t>
    <rPh sb="0" eb="4">
      <t>タイショウゼイモク</t>
    </rPh>
    <phoneticPr fontId="1"/>
  </si>
  <si>
    <t>口座振替について、自動車税（種別割）、個人事業税、法人二税（延長法人は除く）、不動産取得税、軽油引取税、ゴルフ場利用税、鉱区税、県たばこ税に対応することができること。</t>
    <rPh sb="27" eb="29">
      <t>ニゼイ</t>
    </rPh>
    <rPh sb="30" eb="34">
      <t>エンチョウホウジン</t>
    </rPh>
    <rPh sb="35" eb="36">
      <t>ノゾ</t>
    </rPh>
    <rPh sb="39" eb="42">
      <t>フドウサン</t>
    </rPh>
    <rPh sb="42" eb="44">
      <t>シュトク</t>
    </rPh>
    <rPh sb="44" eb="45">
      <t>ゼイ</t>
    </rPh>
    <rPh sb="46" eb="51">
      <t>ケイユヒキトリゼイ</t>
    </rPh>
    <rPh sb="55" eb="56">
      <t>ジョウ</t>
    </rPh>
    <rPh sb="56" eb="58">
      <t>リヨウ</t>
    </rPh>
    <rPh sb="58" eb="59">
      <t>ゼイ</t>
    </rPh>
    <rPh sb="60" eb="62">
      <t>コウク</t>
    </rPh>
    <rPh sb="62" eb="63">
      <t>ゼイ</t>
    </rPh>
    <rPh sb="64" eb="65">
      <t>ケン</t>
    </rPh>
    <rPh sb="68" eb="69">
      <t>ゼイ</t>
    </rPh>
    <phoneticPr fontId="1"/>
  </si>
  <si>
    <t>口座管理</t>
    <rPh sb="0" eb="4">
      <t>コウザカンリ</t>
    </rPh>
    <phoneticPr fontId="1"/>
  </si>
  <si>
    <t>オンライン画面から、口座振替用の口座情報の登録、修正、削除ができること。</t>
    <rPh sb="5" eb="7">
      <t>ガメン</t>
    </rPh>
    <rPh sb="14" eb="15">
      <t>ヨウ</t>
    </rPh>
    <rPh sb="24" eb="26">
      <t>シュウセイ</t>
    </rPh>
    <rPh sb="27" eb="29">
      <t>サクジョ</t>
    </rPh>
    <phoneticPr fontId="14"/>
  </si>
  <si>
    <t>口座振替の口座について、還付用口座として使用するか否かを登録できること。</t>
    <rPh sb="0" eb="2">
      <t>コウザ</t>
    </rPh>
    <rPh sb="2" eb="4">
      <t>フリカエ</t>
    </rPh>
    <rPh sb="5" eb="7">
      <t>コウザ</t>
    </rPh>
    <rPh sb="12" eb="14">
      <t>カンプ</t>
    </rPh>
    <rPh sb="14" eb="15">
      <t>ヨウ</t>
    </rPh>
    <rPh sb="15" eb="17">
      <t>コウザ</t>
    </rPh>
    <rPh sb="20" eb="22">
      <t>シヨウ</t>
    </rPh>
    <rPh sb="25" eb="26">
      <t>イナ</t>
    </rPh>
    <rPh sb="28" eb="30">
      <t>トウロク</t>
    </rPh>
    <phoneticPr fontId="14"/>
  </si>
  <si>
    <t>口座情報の追加や変更について、一覧表を出力できること。</t>
    <rPh sb="0" eb="2">
      <t>コウザ</t>
    </rPh>
    <rPh sb="2" eb="4">
      <t>ジョウホウ</t>
    </rPh>
    <rPh sb="5" eb="7">
      <t>ツイカ</t>
    </rPh>
    <rPh sb="8" eb="10">
      <t>ヘンコウ</t>
    </rPh>
    <rPh sb="15" eb="18">
      <t>イチランヒョウ</t>
    </rPh>
    <rPh sb="19" eb="21">
      <t>シュツリョク</t>
    </rPh>
    <phoneticPr fontId="14"/>
  </si>
  <si>
    <t>口座振替納税口座とは別に、還付金振込口座をオンライン画面で登録管理きること。</t>
    <rPh sb="0" eb="4">
      <t>コウザフリカエ</t>
    </rPh>
    <rPh sb="4" eb="8">
      <t>ノウゼイコウザ</t>
    </rPh>
    <rPh sb="10" eb="11">
      <t>ベツ</t>
    </rPh>
    <rPh sb="13" eb="16">
      <t>カンプキン</t>
    </rPh>
    <rPh sb="16" eb="18">
      <t>フリコミ</t>
    </rPh>
    <rPh sb="18" eb="20">
      <t>コウザ</t>
    </rPh>
    <rPh sb="26" eb="28">
      <t>ガメン</t>
    </rPh>
    <rPh sb="29" eb="31">
      <t>トウロク</t>
    </rPh>
    <rPh sb="31" eb="33">
      <t>カンリ</t>
    </rPh>
    <phoneticPr fontId="14"/>
  </si>
  <si>
    <t>自動車税（種別割）の第三者還付の対象となるディーラー等をオンライン画面により登録管理できること。</t>
    <rPh sb="0" eb="4">
      <t>ジドウシャゼイ</t>
    </rPh>
    <rPh sb="5" eb="8">
      <t>シュベツワリ</t>
    </rPh>
    <rPh sb="10" eb="13">
      <t>ダイサンシャ</t>
    </rPh>
    <rPh sb="13" eb="15">
      <t>カンプ</t>
    </rPh>
    <rPh sb="16" eb="18">
      <t>タイショウ</t>
    </rPh>
    <rPh sb="26" eb="27">
      <t>トウ</t>
    </rPh>
    <rPh sb="33" eb="35">
      <t>ガメン</t>
    </rPh>
    <rPh sb="38" eb="40">
      <t>トウロク</t>
    </rPh>
    <rPh sb="40" eb="42">
      <t>カンリ</t>
    </rPh>
    <phoneticPr fontId="14"/>
  </si>
  <si>
    <t>自動車税（種別割）の第三者還付（債権譲渡先への還付）を登録番号単位にオンライン画面により登録管理できること。</t>
    <rPh sb="0" eb="4">
      <t>ジドウシャゼイ</t>
    </rPh>
    <rPh sb="5" eb="8">
      <t>シュベツワリ</t>
    </rPh>
    <rPh sb="10" eb="13">
      <t>ダイサンシャ</t>
    </rPh>
    <rPh sb="13" eb="15">
      <t>カンプ</t>
    </rPh>
    <rPh sb="16" eb="21">
      <t>サイケンジョウトサキ</t>
    </rPh>
    <rPh sb="23" eb="25">
      <t>カンプ</t>
    </rPh>
    <rPh sb="27" eb="31">
      <t>トウロクバンゴウ</t>
    </rPh>
    <rPh sb="31" eb="33">
      <t>タンイ</t>
    </rPh>
    <rPh sb="39" eb="41">
      <t>ガメン</t>
    </rPh>
    <rPh sb="44" eb="46">
      <t>トウロク</t>
    </rPh>
    <rPh sb="46" eb="48">
      <t>カンリ</t>
    </rPh>
    <phoneticPr fontId="14"/>
  </si>
  <si>
    <t>口座振替納税口座、還付金振込口座、第三者還付口座情報とは別に、をオンライン画面で登録管理できること。</t>
    <rPh sb="0" eb="4">
      <t>コウザフリカエ</t>
    </rPh>
    <rPh sb="4" eb="6">
      <t>ノウゼイ</t>
    </rPh>
    <rPh sb="6" eb="8">
      <t>コウザ</t>
    </rPh>
    <rPh sb="9" eb="16">
      <t>カンプキンフリコミコウザ</t>
    </rPh>
    <rPh sb="22" eb="24">
      <t>コウザ</t>
    </rPh>
    <rPh sb="24" eb="26">
      <t>ジョウホウ</t>
    </rPh>
    <rPh sb="28" eb="29">
      <t>ベツ</t>
    </rPh>
    <rPh sb="37" eb="39">
      <t>ガメン</t>
    </rPh>
    <rPh sb="40" eb="44">
      <t>トウロクカンリ</t>
    </rPh>
    <phoneticPr fontId="14"/>
  </si>
  <si>
    <t>第三者還付口座情報の追加や変更について一覧表に出力できること。</t>
    <rPh sb="0" eb="3">
      <t>ダイサンシャ</t>
    </rPh>
    <rPh sb="3" eb="5">
      <t>カンプ</t>
    </rPh>
    <rPh sb="5" eb="7">
      <t>コウザ</t>
    </rPh>
    <rPh sb="7" eb="9">
      <t>ジョウホウ</t>
    </rPh>
    <rPh sb="10" eb="12">
      <t>ツイカ</t>
    </rPh>
    <rPh sb="13" eb="15">
      <t>ヘンコウ</t>
    </rPh>
    <rPh sb="19" eb="21">
      <t>イチラン</t>
    </rPh>
    <rPh sb="21" eb="22">
      <t>ヒョウ</t>
    </rPh>
    <rPh sb="23" eb="25">
      <t>シュツリョク</t>
    </rPh>
    <phoneticPr fontId="14"/>
  </si>
  <si>
    <t>口座振替依頼書のＯＣＲ読込</t>
    <rPh sb="0" eb="2">
      <t>コウザ</t>
    </rPh>
    <rPh sb="2" eb="4">
      <t>フリカエ</t>
    </rPh>
    <rPh sb="4" eb="7">
      <t>イライショ</t>
    </rPh>
    <rPh sb="11" eb="12">
      <t>ヨ</t>
    </rPh>
    <rPh sb="12" eb="13">
      <t>コ</t>
    </rPh>
    <phoneticPr fontId="14"/>
  </si>
  <si>
    <t>口座振替申出書をＯＣＲで読み取り、口座振替納税・還付口座への利用等の開始・廃止を登録できること。</t>
    <rPh sb="0" eb="4">
      <t>コウザフリカエ</t>
    </rPh>
    <rPh sb="4" eb="7">
      <t>モウシデショ</t>
    </rPh>
    <rPh sb="12" eb="13">
      <t>ヨ</t>
    </rPh>
    <rPh sb="14" eb="15">
      <t>ト</t>
    </rPh>
    <rPh sb="17" eb="21">
      <t>コウザフリカエ</t>
    </rPh>
    <rPh sb="21" eb="23">
      <t>ノウゼイ</t>
    </rPh>
    <rPh sb="24" eb="28">
      <t>カンプコウザ</t>
    </rPh>
    <rPh sb="30" eb="32">
      <t>リヨウ</t>
    </rPh>
    <rPh sb="32" eb="33">
      <t>トウ</t>
    </rPh>
    <rPh sb="34" eb="36">
      <t>カイシ</t>
    </rPh>
    <rPh sb="37" eb="39">
      <t>ハイシ</t>
    </rPh>
    <rPh sb="40" eb="42">
      <t>トウロク</t>
    </rPh>
    <phoneticPr fontId="14"/>
  </si>
  <si>
    <t>口座振替申出書のＯＣＲの読取誤り等をオンライン画面で修正できること。</t>
    <rPh sb="0" eb="4">
      <t>コウザフリカエ</t>
    </rPh>
    <rPh sb="4" eb="5">
      <t>モウ</t>
    </rPh>
    <rPh sb="5" eb="6">
      <t>デ</t>
    </rPh>
    <rPh sb="6" eb="7">
      <t>ショ</t>
    </rPh>
    <rPh sb="12" eb="13">
      <t>ヨ</t>
    </rPh>
    <rPh sb="13" eb="14">
      <t>ト</t>
    </rPh>
    <rPh sb="14" eb="15">
      <t>アヤマ</t>
    </rPh>
    <rPh sb="16" eb="17">
      <t>トウ</t>
    </rPh>
    <rPh sb="23" eb="25">
      <t>ガメン</t>
    </rPh>
    <rPh sb="26" eb="28">
      <t>シュウセイ</t>
    </rPh>
    <phoneticPr fontId="14"/>
  </si>
  <si>
    <t>口座振替申出書のＯＣＲイメージ検索ができること。</t>
    <rPh sb="0" eb="4">
      <t>コウザフリカエ</t>
    </rPh>
    <rPh sb="4" eb="5">
      <t>モウ</t>
    </rPh>
    <rPh sb="5" eb="6">
      <t>デ</t>
    </rPh>
    <rPh sb="6" eb="7">
      <t>ショ</t>
    </rPh>
    <rPh sb="15" eb="17">
      <t>ケンサク</t>
    </rPh>
    <phoneticPr fontId="14"/>
  </si>
  <si>
    <t>口座振替納税対象者管理</t>
    <rPh sb="0" eb="2">
      <t>コウザ</t>
    </rPh>
    <rPh sb="2" eb="4">
      <t>フリカエ</t>
    </rPh>
    <rPh sb="4" eb="6">
      <t>ノウゼイ</t>
    </rPh>
    <rPh sb="6" eb="9">
      <t>タイショウシャ</t>
    </rPh>
    <rPh sb="9" eb="11">
      <t>カンリ</t>
    </rPh>
    <phoneticPr fontId="14"/>
  </si>
  <si>
    <t>課税台帳と最新の口座振替台帳データをもとに、納税通知書作成処理（賦課税目）・口座振替依頼データの作成前（申告処理）に一括処理により、口座振替対象者リストを作成できること。</t>
    <rPh sb="0" eb="2">
      <t>カゼイ</t>
    </rPh>
    <rPh sb="2" eb="4">
      <t>ダイチョウ</t>
    </rPh>
    <rPh sb="5" eb="7">
      <t>サイシン</t>
    </rPh>
    <rPh sb="8" eb="10">
      <t>コウザ</t>
    </rPh>
    <rPh sb="10" eb="12">
      <t>フリカエ</t>
    </rPh>
    <rPh sb="12" eb="14">
      <t>ダイチョウ</t>
    </rPh>
    <rPh sb="22" eb="27">
      <t>ノウゼイツウチショ</t>
    </rPh>
    <rPh sb="27" eb="31">
      <t>サクセイショリ</t>
    </rPh>
    <rPh sb="32" eb="36">
      <t>フカゼイモク</t>
    </rPh>
    <rPh sb="38" eb="42">
      <t>コウザフリカエ</t>
    </rPh>
    <rPh sb="42" eb="44">
      <t>イライ</t>
    </rPh>
    <rPh sb="48" eb="50">
      <t>サクセイ</t>
    </rPh>
    <rPh sb="50" eb="51">
      <t>マエ</t>
    </rPh>
    <rPh sb="52" eb="56">
      <t>シンコクショリ</t>
    </rPh>
    <rPh sb="58" eb="62">
      <t>イッカツショリ</t>
    </rPh>
    <rPh sb="66" eb="68">
      <t>コウザ</t>
    </rPh>
    <rPh sb="68" eb="70">
      <t>フリカエ</t>
    </rPh>
    <rPh sb="70" eb="73">
      <t>タイショウシャ</t>
    </rPh>
    <rPh sb="77" eb="79">
      <t>サクセイ</t>
    </rPh>
    <phoneticPr fontId="14"/>
  </si>
  <si>
    <t xml:space="preserve">口座振替払一覧表（対象者と振替予定額を記載）と金融機関別集計表を出力できること。
</t>
    <rPh sb="4" eb="5">
      <t>ハラ</t>
    </rPh>
    <rPh sb="9" eb="12">
      <t>タイショウシャ</t>
    </rPh>
    <rPh sb="13" eb="15">
      <t>フリカエ</t>
    </rPh>
    <rPh sb="15" eb="18">
      <t>ヨテイガク</t>
    </rPh>
    <rPh sb="19" eb="21">
      <t>キサイ</t>
    </rPh>
    <phoneticPr fontId="1"/>
  </si>
  <si>
    <t>口座振替対象者のうち、納税者の申出による次回のみの停止、開始・修正・停止漏れ等により、口座振替内容の変更が必要となる納税者について、オンライン画面から修正できること。</t>
    <rPh sb="0" eb="2">
      <t>コウザ</t>
    </rPh>
    <rPh sb="2" eb="4">
      <t>フリカエ</t>
    </rPh>
    <rPh sb="4" eb="7">
      <t>タイショウシャ</t>
    </rPh>
    <rPh sb="11" eb="14">
      <t>ノウゼイシャ</t>
    </rPh>
    <rPh sb="15" eb="16">
      <t>モウ</t>
    </rPh>
    <rPh sb="16" eb="17">
      <t>デ</t>
    </rPh>
    <rPh sb="20" eb="22">
      <t>ジカイ</t>
    </rPh>
    <rPh sb="25" eb="27">
      <t>テイシ</t>
    </rPh>
    <rPh sb="28" eb="30">
      <t>カイシ</t>
    </rPh>
    <rPh sb="31" eb="33">
      <t>シュウセイ</t>
    </rPh>
    <rPh sb="34" eb="36">
      <t>テイシ</t>
    </rPh>
    <rPh sb="36" eb="37">
      <t>モ</t>
    </rPh>
    <rPh sb="38" eb="39">
      <t>トウ</t>
    </rPh>
    <rPh sb="43" eb="45">
      <t>コウザ</t>
    </rPh>
    <rPh sb="45" eb="47">
      <t>フリカエ</t>
    </rPh>
    <rPh sb="47" eb="49">
      <t>ナイヨウ</t>
    </rPh>
    <rPh sb="50" eb="52">
      <t>ヘンコウ</t>
    </rPh>
    <rPh sb="53" eb="55">
      <t>ヒツヨウ</t>
    </rPh>
    <rPh sb="58" eb="60">
      <t>ノウゼイ</t>
    </rPh>
    <rPh sb="71" eb="73">
      <t>ガメン</t>
    </rPh>
    <rPh sb="75" eb="77">
      <t>シュウセイ</t>
    </rPh>
    <phoneticPr fontId="14"/>
  </si>
  <si>
    <t>口座振替依頼データの作成</t>
    <rPh sb="10" eb="12">
      <t>サクセイ</t>
    </rPh>
    <phoneticPr fontId="1"/>
  </si>
  <si>
    <t>全銀協フォーマット（120バイト長）のインタフェースにより、金融機関への「口座振替依頼データ」を作成できる。その際、「顧客番号」等は現状の仕様を踏襲できること。</t>
    <rPh sb="30" eb="32">
      <t>キンユウ</t>
    </rPh>
    <rPh sb="32" eb="34">
      <t>キカン</t>
    </rPh>
    <rPh sb="37" eb="39">
      <t>コウザ</t>
    </rPh>
    <rPh sb="39" eb="41">
      <t>フリカエ</t>
    </rPh>
    <rPh sb="41" eb="43">
      <t>イライ</t>
    </rPh>
    <rPh sb="48" eb="50">
      <t>サクセイ</t>
    </rPh>
    <rPh sb="56" eb="57">
      <t>サイ</t>
    </rPh>
    <rPh sb="59" eb="61">
      <t>コキャク</t>
    </rPh>
    <rPh sb="61" eb="63">
      <t>バンゴウ</t>
    </rPh>
    <rPh sb="64" eb="65">
      <t>トウ</t>
    </rPh>
    <rPh sb="66" eb="68">
      <t>ゲンジョウ</t>
    </rPh>
    <rPh sb="69" eb="71">
      <t>シヨウ</t>
    </rPh>
    <rPh sb="72" eb="74">
      <t>トウシュウ</t>
    </rPh>
    <phoneticPr fontId="14"/>
  </si>
  <si>
    <t>口座振替依頼データ作成処理時の未納額（納税通知書作成の減額・納付や、申告税目における電子納付等を反映）により「口座振替依頼データ」を作成できること。</t>
    <rPh sb="0" eb="6">
      <t>コウザフリカエイライ</t>
    </rPh>
    <rPh sb="9" eb="14">
      <t>サクセイショリジ</t>
    </rPh>
    <rPh sb="15" eb="17">
      <t>ミノウ</t>
    </rPh>
    <rPh sb="17" eb="18">
      <t>ガク</t>
    </rPh>
    <rPh sb="48" eb="50">
      <t>ハンエイ</t>
    </rPh>
    <rPh sb="66" eb="68">
      <t>サクセイ</t>
    </rPh>
    <phoneticPr fontId="14"/>
  </si>
  <si>
    <t>「口座振替依頼データ」について、口座振替額を宛名番号単位に集約した「合算記帳」に対応できること。</t>
    <rPh sb="16" eb="18">
      <t>コウザ</t>
    </rPh>
    <rPh sb="18" eb="20">
      <t>フリカエ</t>
    </rPh>
    <rPh sb="20" eb="21">
      <t>ガク</t>
    </rPh>
    <rPh sb="22" eb="26">
      <t>アテナバンゴウ</t>
    </rPh>
    <rPh sb="26" eb="28">
      <t>タンイ</t>
    </rPh>
    <rPh sb="29" eb="31">
      <t>シュウヤク</t>
    </rPh>
    <rPh sb="34" eb="38">
      <t>ガッサンキチョウ</t>
    </rPh>
    <rPh sb="40" eb="42">
      <t>タイオウ</t>
    </rPh>
    <phoneticPr fontId="14"/>
  </si>
  <si>
    <t>口座振替依頼一覧表を出力できること。その際、
１）口座振替依頼データ作成処理時の未納額により「口座振替依頼データ」を作成する場合は、納税通知書記載額を付記し、
２）「合算記帳」に対応できる場合は、明細データにより一覧表を作成し、合算連番・合算額・合算件数を付記できること。</t>
    <rPh sb="0" eb="2">
      <t>コウザ</t>
    </rPh>
    <rPh sb="2" eb="4">
      <t>フリカエ</t>
    </rPh>
    <rPh sb="4" eb="6">
      <t>イライ</t>
    </rPh>
    <rPh sb="6" eb="9">
      <t>イチランヒョウ</t>
    </rPh>
    <rPh sb="10" eb="12">
      <t>シュツリョク</t>
    </rPh>
    <rPh sb="20" eb="21">
      <t>サイ</t>
    </rPh>
    <rPh sb="42" eb="43">
      <t>ガク</t>
    </rPh>
    <rPh sb="62" eb="64">
      <t>バアイ</t>
    </rPh>
    <rPh sb="66" eb="71">
      <t>ノウゼイツウチショ</t>
    </rPh>
    <rPh sb="71" eb="74">
      <t>キサイガク</t>
    </rPh>
    <rPh sb="75" eb="77">
      <t>フキ</t>
    </rPh>
    <rPh sb="94" eb="96">
      <t>バアイ</t>
    </rPh>
    <rPh sb="98" eb="100">
      <t>メイサイ</t>
    </rPh>
    <rPh sb="106" eb="109">
      <t>イチランヒョウ</t>
    </rPh>
    <rPh sb="110" eb="112">
      <t>サクセイ</t>
    </rPh>
    <rPh sb="114" eb="118">
      <t>ガッサンレンバン</t>
    </rPh>
    <rPh sb="119" eb="122">
      <t>ガッサンガク</t>
    </rPh>
    <rPh sb="123" eb="127">
      <t>ガッサンケンスウ</t>
    </rPh>
    <rPh sb="128" eb="130">
      <t>フキ</t>
    </rPh>
    <phoneticPr fontId="14"/>
  </si>
  <si>
    <t>口座情報についても宛名情報に紐づけて管理し、宛名の併合・分割の際には、納税口座・還付口座等の区分ごとに採用すべき口座情報をオンライン画面で選択できること。</t>
    <rPh sb="0" eb="4">
      <t>コウザジョウホウ</t>
    </rPh>
    <rPh sb="9" eb="13">
      <t>アテナジョウホウ</t>
    </rPh>
    <rPh sb="14" eb="15">
      <t>ヒモ</t>
    </rPh>
    <rPh sb="18" eb="20">
      <t>カンリ</t>
    </rPh>
    <rPh sb="22" eb="24">
      <t>アテナ</t>
    </rPh>
    <rPh sb="25" eb="27">
      <t>ヘイゴウ</t>
    </rPh>
    <rPh sb="28" eb="30">
      <t>ブンカツ</t>
    </rPh>
    <rPh sb="31" eb="32">
      <t>サイ</t>
    </rPh>
    <rPh sb="35" eb="39">
      <t>ノウゼイコウザ</t>
    </rPh>
    <rPh sb="40" eb="42">
      <t>カンプ</t>
    </rPh>
    <rPh sb="42" eb="44">
      <t>コウザ</t>
    </rPh>
    <rPh sb="44" eb="45">
      <t>トウ</t>
    </rPh>
    <rPh sb="46" eb="48">
      <t>クブン</t>
    </rPh>
    <rPh sb="51" eb="53">
      <t>サイヨウ</t>
    </rPh>
    <rPh sb="56" eb="60">
      <t>コウザジョウホウ</t>
    </rPh>
    <rPh sb="66" eb="68">
      <t>ガメン</t>
    </rPh>
    <rPh sb="69" eb="71">
      <t>センタク</t>
    </rPh>
    <phoneticPr fontId="14"/>
  </si>
  <si>
    <t>口座振替結果データの処理</t>
    <rPh sb="4" eb="6">
      <t>ケッカ</t>
    </rPh>
    <rPh sb="10" eb="12">
      <t>ショリ</t>
    </rPh>
    <phoneticPr fontId="1"/>
  </si>
  <si>
    <t>全銀協フォーマット（120バイト長）のインタフェースにより、金融機関からの「口座振替結果データ」をシステムに登録できる。その際、「合算記帳」に対応できる場合は、明細データに分割できること。</t>
    <rPh sb="30" eb="32">
      <t>キンユウ</t>
    </rPh>
    <rPh sb="32" eb="34">
      <t>キカン</t>
    </rPh>
    <rPh sb="38" eb="40">
      <t>コウザ</t>
    </rPh>
    <rPh sb="40" eb="42">
      <t>フリカエ</t>
    </rPh>
    <rPh sb="42" eb="44">
      <t>ケッカ</t>
    </rPh>
    <rPh sb="54" eb="56">
      <t>トウロク</t>
    </rPh>
    <rPh sb="62" eb="63">
      <t>サイ</t>
    </rPh>
    <rPh sb="86" eb="88">
      <t>ブンカツ</t>
    </rPh>
    <phoneticPr fontId="14"/>
  </si>
  <si>
    <t>口座振替不能分について、「口座振替不能一覧表」を出力できる。一覧表に印字する納税者の住所等の情報は、最新の宛名情報から取得できること。</t>
    <rPh sb="6" eb="7">
      <t>ブン</t>
    </rPh>
    <rPh sb="13" eb="17">
      <t>コウザフリカエ</t>
    </rPh>
    <rPh sb="17" eb="19">
      <t>フノウ</t>
    </rPh>
    <rPh sb="19" eb="22">
      <t>イチランヒョウ</t>
    </rPh>
    <rPh sb="24" eb="26">
      <t>シュツリョク</t>
    </rPh>
    <rPh sb="30" eb="33">
      <t>イチランヒョウ</t>
    </rPh>
    <rPh sb="34" eb="36">
      <t>インジ</t>
    </rPh>
    <rPh sb="38" eb="40">
      <t>ノウゼイ</t>
    </rPh>
    <rPh sb="42" eb="44">
      <t>ジュウショ</t>
    </rPh>
    <rPh sb="44" eb="45">
      <t>ナド</t>
    </rPh>
    <rPh sb="46" eb="48">
      <t>ジョウホウ</t>
    </rPh>
    <rPh sb="53" eb="55">
      <t>アテナ</t>
    </rPh>
    <rPh sb="55" eb="57">
      <t>ジョウホウ</t>
    </rPh>
    <rPh sb="59" eb="61">
      <t>シュトク</t>
    </rPh>
    <phoneticPr fontId="14"/>
  </si>
  <si>
    <t>口座振替不能分について、口座振替不能分納付書を作成できる。その際、「口座振替不能一覧表」と同じ順番で印刷できること。</t>
    <rPh sb="18" eb="19">
      <t>ブン</t>
    </rPh>
    <rPh sb="31" eb="32">
      <t>サイ</t>
    </rPh>
    <rPh sb="45" eb="46">
      <t>オナ</t>
    </rPh>
    <rPh sb="47" eb="49">
      <t>ジュンバン</t>
    </rPh>
    <rPh sb="50" eb="52">
      <t>インサツ</t>
    </rPh>
    <phoneticPr fontId="1"/>
  </si>
  <si>
    <t>口座振替済分について、「口座振替済一覧表」を作成できるとともに、
１）口座振替依頼データ作成処理時の未納額により「口座振替依頼データ」を作成する場合は、納税通知書記載額を付記し、
２）「合算記帳」に対応できる場合は、明細データにより一覧表を作成し、合算連番・合算額・合算件数を付記できること。</t>
    <rPh sb="5" eb="6">
      <t>ブン</t>
    </rPh>
    <rPh sb="16" eb="17">
      <t>ズ</t>
    </rPh>
    <rPh sb="22" eb="24">
      <t>サクセイ</t>
    </rPh>
    <rPh sb="52" eb="53">
      <t>ガク</t>
    </rPh>
    <rPh sb="72" eb="74">
      <t>バアイ</t>
    </rPh>
    <rPh sb="76" eb="81">
      <t>ノウゼイツウチショ</t>
    </rPh>
    <rPh sb="81" eb="84">
      <t>キサイガク</t>
    </rPh>
    <rPh sb="85" eb="87">
      <t>フキ</t>
    </rPh>
    <rPh sb="104" eb="106">
      <t>バアイ</t>
    </rPh>
    <rPh sb="108" eb="110">
      <t>メイサイ</t>
    </rPh>
    <rPh sb="116" eb="119">
      <t>イチランヒョウ</t>
    </rPh>
    <rPh sb="120" eb="122">
      <t>サクセイ</t>
    </rPh>
    <rPh sb="124" eb="128">
      <t>ガッサンレンバン</t>
    </rPh>
    <rPh sb="129" eb="132">
      <t>ガッサンガク</t>
    </rPh>
    <rPh sb="133" eb="137">
      <t>ガッサンケンスウ</t>
    </rPh>
    <rPh sb="138" eb="140">
      <t>フキ</t>
    </rPh>
    <phoneticPr fontId="14"/>
  </si>
  <si>
    <t>金融機関の分離統廃合等の登録・更新</t>
    <rPh sb="12" eb="14">
      <t>トウロク</t>
    </rPh>
    <rPh sb="15" eb="17">
      <t>コウシン</t>
    </rPh>
    <phoneticPr fontId="1"/>
  </si>
  <si>
    <t>金融機関からの変更後の口座情報に基づき、バッチ処理により金融機関名、口座情報等を一括更新できること。</t>
    <rPh sb="0" eb="2">
      <t>キンユウ</t>
    </rPh>
    <rPh sb="2" eb="4">
      <t>キカン</t>
    </rPh>
    <rPh sb="7" eb="9">
      <t>ヘンコウ</t>
    </rPh>
    <rPh sb="9" eb="10">
      <t>ゴ</t>
    </rPh>
    <rPh sb="11" eb="13">
      <t>コウザ</t>
    </rPh>
    <rPh sb="13" eb="15">
      <t>ジョウホウ</t>
    </rPh>
    <rPh sb="16" eb="17">
      <t>モト</t>
    </rPh>
    <rPh sb="23" eb="25">
      <t>ショリ</t>
    </rPh>
    <rPh sb="28" eb="30">
      <t>キンユウ</t>
    </rPh>
    <rPh sb="30" eb="32">
      <t>キカン</t>
    </rPh>
    <rPh sb="32" eb="33">
      <t>メイ</t>
    </rPh>
    <rPh sb="34" eb="36">
      <t>コウザ</t>
    </rPh>
    <rPh sb="36" eb="38">
      <t>ジョウホウ</t>
    </rPh>
    <rPh sb="38" eb="39">
      <t>トウ</t>
    </rPh>
    <rPh sb="40" eb="42">
      <t>イッカツ</t>
    </rPh>
    <rPh sb="42" eb="44">
      <t>コウシン</t>
    </rPh>
    <phoneticPr fontId="4"/>
  </si>
  <si>
    <t>変更後の口座情報の一覧表を出力できること。</t>
    <rPh sb="0" eb="2">
      <t>ヘンコウ</t>
    </rPh>
    <rPh sb="2" eb="3">
      <t>ゴ</t>
    </rPh>
    <rPh sb="4" eb="6">
      <t>コウザ</t>
    </rPh>
    <rPh sb="6" eb="8">
      <t>ジョウホウ</t>
    </rPh>
    <rPh sb="9" eb="11">
      <t>イチラン</t>
    </rPh>
    <rPh sb="11" eb="12">
      <t>ヒョウ</t>
    </rPh>
    <rPh sb="13" eb="15">
      <t>シュツリョク</t>
    </rPh>
    <phoneticPr fontId="4"/>
  </si>
  <si>
    <t xml:space="preserve">
</t>
    <phoneticPr fontId="1"/>
  </si>
  <si>
    <t>収入額管理</t>
    <rPh sb="0" eb="3">
      <t>シュウニュウガク</t>
    </rPh>
    <rPh sb="3" eb="5">
      <t>カンリ</t>
    </rPh>
    <phoneticPr fontId="1"/>
  </si>
  <si>
    <t>決算方式</t>
    <rPh sb="0" eb="4">
      <t>ケッサンホウシキ</t>
    </rPh>
    <phoneticPr fontId="4"/>
  </si>
  <si>
    <t>収納日・歳入日の管理</t>
    <rPh sb="0" eb="3">
      <t>シュウノウビ</t>
    </rPh>
    <rPh sb="4" eb="7">
      <t>サイニュウビ</t>
    </rPh>
    <rPh sb="8" eb="10">
      <t>カンリ</t>
    </rPh>
    <phoneticPr fontId="1"/>
  </si>
  <si>
    <t>【年度末収納日決算】
本県では、納付日（実際に納付・決済を行った日で延滞金・還付加算金の計算に使用）のほか、収納日（指定金融機関・指定代理金融機関・収納代理金融機関に入金された日）と歳入日（指定金融機関に入金された日）を個々の個別の収入データに持ち、３月・５月は収納日で月次決算を締め、その他の月は歳入日で月次決算を締めているが、そうした決算方式（「年度末収納日決算」）を維持できること。
【歳入日決算】
「年度末収納日決算」を維持できない場合、歳入日（指定金融機関に入金された日）で月次決算を締める決算方式（「歳入日決算」）を行うことができること。</t>
    <rPh sb="11" eb="13">
      <t>ホンケン</t>
    </rPh>
    <rPh sb="16" eb="19">
      <t>ノウフビ</t>
    </rPh>
    <rPh sb="20" eb="22">
      <t>ジッサイ</t>
    </rPh>
    <rPh sb="23" eb="25">
      <t>ノウフ</t>
    </rPh>
    <rPh sb="26" eb="28">
      <t>ケッサイ</t>
    </rPh>
    <rPh sb="29" eb="30">
      <t>オコナ</t>
    </rPh>
    <rPh sb="32" eb="33">
      <t>ヒ</t>
    </rPh>
    <rPh sb="34" eb="37">
      <t>エンタイキン</t>
    </rPh>
    <rPh sb="38" eb="43">
      <t>カンプカサンキン</t>
    </rPh>
    <rPh sb="44" eb="46">
      <t>ケイサン</t>
    </rPh>
    <rPh sb="47" eb="49">
      <t>シヨウ</t>
    </rPh>
    <rPh sb="54" eb="57">
      <t>シュウノウビ</t>
    </rPh>
    <rPh sb="58" eb="64">
      <t>シテイキンユウキカン</t>
    </rPh>
    <rPh sb="65" eb="69">
      <t>シテイダイリ</t>
    </rPh>
    <rPh sb="69" eb="73">
      <t>キンユウキカン</t>
    </rPh>
    <rPh sb="74" eb="78">
      <t>シュウノウダイリ</t>
    </rPh>
    <rPh sb="78" eb="82">
      <t>キンユウキカン</t>
    </rPh>
    <rPh sb="83" eb="85">
      <t>ニュウキン</t>
    </rPh>
    <rPh sb="88" eb="89">
      <t>ヒ</t>
    </rPh>
    <rPh sb="91" eb="94">
      <t>サイニュウビ</t>
    </rPh>
    <rPh sb="110" eb="112">
      <t>ココ</t>
    </rPh>
    <rPh sb="113" eb="115">
      <t>コベツ</t>
    </rPh>
    <rPh sb="116" eb="118">
      <t>シュウニュウ</t>
    </rPh>
    <rPh sb="122" eb="123">
      <t>モ</t>
    </rPh>
    <rPh sb="126" eb="127">
      <t>ガツ</t>
    </rPh>
    <rPh sb="129" eb="130">
      <t>ガツ</t>
    </rPh>
    <rPh sb="131" eb="133">
      <t>シュウノウ</t>
    </rPh>
    <rPh sb="135" eb="139">
      <t>ゲツジケッサン</t>
    </rPh>
    <rPh sb="140" eb="141">
      <t>シ</t>
    </rPh>
    <rPh sb="145" eb="146">
      <t>タ</t>
    </rPh>
    <rPh sb="147" eb="148">
      <t>ツキ</t>
    </rPh>
    <rPh sb="169" eb="173">
      <t>ケッサンホウシキ</t>
    </rPh>
    <rPh sb="186" eb="188">
      <t>イジ</t>
    </rPh>
    <rPh sb="196" eb="199">
      <t>サイニュウビ</t>
    </rPh>
    <rPh sb="214" eb="216">
      <t>イジ</t>
    </rPh>
    <rPh sb="220" eb="222">
      <t>バアイ</t>
    </rPh>
    <rPh sb="264" eb="265">
      <t>オコナ</t>
    </rPh>
    <phoneticPr fontId="1"/>
  </si>
  <si>
    <t>口座振替収納</t>
    <rPh sb="0" eb="4">
      <t>コウザフリカエ</t>
    </rPh>
    <rPh sb="4" eb="6">
      <t>シュウノウ</t>
    </rPh>
    <phoneticPr fontId="1"/>
  </si>
  <si>
    <t>口座振替依頼・結果データのレイアウト</t>
    <rPh sb="4" eb="6">
      <t>イライ</t>
    </rPh>
    <rPh sb="7" eb="9">
      <t>ケッカ</t>
    </rPh>
    <phoneticPr fontId="1"/>
  </si>
  <si>
    <t>必要に応じてレイアウト変換処理を経由させることにより、現状指定金融機関とやり取りしている「口座振替依頼データ／口座振替結果データ」の設定内容を変更することなく処理できること。
※なお、指定金融機関において、口座振替分として入金された金額について確認のうえ県口座に振り替え、金融機関等窓口収納分の「領収済通知書データ」にパンチデータとして追加するため、「口座振替結果データ」を入金予定日毎に集計し、入金予定日（歳入日：（歳入日：指定金融機関口座は引落日、指定代理・収納代理金融機関口座は引落日の２開庁日後））と合計収入額を記載し、税目コード＝99とした手書納付書を指定金融機関において作成している。</t>
    <rPh sb="0" eb="2">
      <t>ヒツヨウ</t>
    </rPh>
    <rPh sb="3" eb="4">
      <t>オウ</t>
    </rPh>
    <rPh sb="11" eb="13">
      <t>ヘンカン</t>
    </rPh>
    <rPh sb="13" eb="15">
      <t>ショリ</t>
    </rPh>
    <rPh sb="16" eb="18">
      <t>ケイユ</t>
    </rPh>
    <rPh sb="27" eb="29">
      <t>ゲンジョウ</t>
    </rPh>
    <rPh sb="29" eb="31">
      <t>シテイ</t>
    </rPh>
    <rPh sb="31" eb="33">
      <t>キンユウ</t>
    </rPh>
    <rPh sb="33" eb="35">
      <t>キカン</t>
    </rPh>
    <rPh sb="38" eb="39">
      <t>ト</t>
    </rPh>
    <rPh sb="45" eb="49">
      <t>コウザフリカエ</t>
    </rPh>
    <rPh sb="49" eb="51">
      <t>イライ</t>
    </rPh>
    <rPh sb="55" eb="59">
      <t>コウザフリカエ</t>
    </rPh>
    <rPh sb="59" eb="61">
      <t>ケッカ</t>
    </rPh>
    <rPh sb="66" eb="68">
      <t>セッテイ</t>
    </rPh>
    <rPh sb="68" eb="70">
      <t>ナイヨウ</t>
    </rPh>
    <rPh sb="71" eb="73">
      <t>ヘンコウ</t>
    </rPh>
    <rPh sb="79" eb="81">
      <t>ショリ</t>
    </rPh>
    <rPh sb="176" eb="180">
      <t>コウザフリカエ</t>
    </rPh>
    <rPh sb="180" eb="182">
      <t>ケッカ</t>
    </rPh>
    <phoneticPr fontId="4"/>
  </si>
  <si>
    <t>口座振替不能分納付書の作成</t>
    <rPh sb="6" eb="7">
      <t>ブン</t>
    </rPh>
    <rPh sb="7" eb="10">
      <t>ノウフショ</t>
    </rPh>
    <rPh sb="11" eb="13">
      <t>サクセイ</t>
    </rPh>
    <phoneticPr fontId="1"/>
  </si>
  <si>
    <t>口座振替不能となったものについては「口座振替不能分納付書」を一括処理により作成できること。</t>
    <rPh sb="4" eb="6">
      <t>フノウ</t>
    </rPh>
    <rPh sb="18" eb="22">
      <t>コウザフリカエ</t>
    </rPh>
    <rPh sb="22" eb="28">
      <t>フノウブンノウフショ</t>
    </rPh>
    <rPh sb="30" eb="34">
      <t>イッカツショリ</t>
    </rPh>
    <rPh sb="37" eb="39">
      <t>サクセイ</t>
    </rPh>
    <phoneticPr fontId="4"/>
  </si>
  <si>
    <t>合算記帳への対応</t>
    <rPh sb="0" eb="4">
      <t>ガッサンキチョウ</t>
    </rPh>
    <rPh sb="6" eb="8">
      <t>タイオウ</t>
    </rPh>
    <phoneticPr fontId="1"/>
  </si>
  <si>
    <r>
      <rPr>
        <b/>
        <u/>
        <sz val="9"/>
        <rFont val="ＭＳ ゴシック"/>
        <family val="3"/>
        <charset val="128"/>
      </rPr>
      <t>自動車税（種別割）定期分</t>
    </r>
    <r>
      <rPr>
        <sz val="9"/>
        <rFont val="ＭＳ ゴシック"/>
        <family val="3"/>
        <charset val="128"/>
      </rPr>
      <t>の口座振替について、宛名番号単位（合封単位）で合算した１明細で口座振替する「合算記帳」に対応できること（納税者希望等によるのではなく全件を同様に処理）。</t>
    </r>
    <rPh sb="0" eb="3">
      <t>ジドウシャ</t>
    </rPh>
    <rPh sb="3" eb="4">
      <t>ゼイ</t>
    </rPh>
    <rPh sb="5" eb="8">
      <t>シュベツワリ</t>
    </rPh>
    <rPh sb="9" eb="12">
      <t>テイキブン</t>
    </rPh>
    <rPh sb="13" eb="17">
      <t>コウザフリカエ</t>
    </rPh>
    <rPh sb="22" eb="26">
      <t>アテナバンゴウ</t>
    </rPh>
    <rPh sb="26" eb="28">
      <t>タンイ</t>
    </rPh>
    <rPh sb="29" eb="30">
      <t>ア</t>
    </rPh>
    <rPh sb="30" eb="31">
      <t>フウ</t>
    </rPh>
    <rPh sb="31" eb="33">
      <t>タンイ</t>
    </rPh>
    <rPh sb="35" eb="37">
      <t>ガッサン</t>
    </rPh>
    <rPh sb="40" eb="42">
      <t>メイサイ</t>
    </rPh>
    <rPh sb="43" eb="45">
      <t>コウザ</t>
    </rPh>
    <rPh sb="45" eb="47">
      <t>フリカエ</t>
    </rPh>
    <rPh sb="50" eb="52">
      <t>ガッサン</t>
    </rPh>
    <rPh sb="52" eb="54">
      <t>キチョウ</t>
    </rPh>
    <rPh sb="56" eb="58">
      <t>タイオウ</t>
    </rPh>
    <rPh sb="64" eb="67">
      <t>ノウゼイシャ</t>
    </rPh>
    <rPh sb="67" eb="69">
      <t>キボウ</t>
    </rPh>
    <rPh sb="69" eb="70">
      <t>トウ</t>
    </rPh>
    <rPh sb="78" eb="80">
      <t>ゼンケン</t>
    </rPh>
    <rPh sb="81" eb="83">
      <t>ドウヨウ</t>
    </rPh>
    <rPh sb="84" eb="86">
      <t>ショリ</t>
    </rPh>
    <phoneticPr fontId="1"/>
  </si>
  <si>
    <t>口座振替依頼データへの最新未納額の反映</t>
    <rPh sb="11" eb="13">
      <t>サイシン</t>
    </rPh>
    <rPh sb="13" eb="16">
      <t>ミノウガク</t>
    </rPh>
    <rPh sb="17" eb="19">
      <t>ハンエイ</t>
    </rPh>
    <phoneticPr fontId="1"/>
  </si>
  <si>
    <r>
      <rPr>
        <b/>
        <u/>
        <sz val="9"/>
        <rFont val="ＭＳ ゴシック"/>
        <family val="3"/>
        <charset val="128"/>
      </rPr>
      <t>自動車税（種別割）定期分</t>
    </r>
    <r>
      <rPr>
        <sz val="9"/>
        <rFont val="ＭＳ ゴシック"/>
        <family val="3"/>
        <charset val="128"/>
      </rPr>
      <t>について、データ作成までの抹消・納付を踏まえて口座振替依頼データを作成することができること。</t>
    </r>
    <rPh sb="0" eb="3">
      <t>ジドウシャ</t>
    </rPh>
    <rPh sb="3" eb="4">
      <t>ゼイ</t>
    </rPh>
    <rPh sb="5" eb="8">
      <t>シュベツワリ</t>
    </rPh>
    <rPh sb="9" eb="12">
      <t>テイキブン</t>
    </rPh>
    <rPh sb="31" eb="32">
      <t>フ</t>
    </rPh>
    <rPh sb="45" eb="47">
      <t>サクセイ</t>
    </rPh>
    <phoneticPr fontId="1"/>
  </si>
  <si>
    <t>口座振替済一覧表・口座振替不能一覧表の作成</t>
    <phoneticPr fontId="1"/>
  </si>
  <si>
    <t>口座振替結果データにより、「口座振替済一覧表」・「口座振替不能一覧表」を作成する。その際、納税通知書等に記載された税額、口座振替依頼データに記載された金額とそれらの一致状況を記載することができること。</t>
    <rPh sb="0" eb="2">
      <t>コウザ</t>
    </rPh>
    <rPh sb="2" eb="4">
      <t>フリカエ</t>
    </rPh>
    <rPh sb="4" eb="6">
      <t>ケッカ</t>
    </rPh>
    <rPh sb="14" eb="16">
      <t>コウザ</t>
    </rPh>
    <rPh sb="16" eb="18">
      <t>フリカエ</t>
    </rPh>
    <rPh sb="18" eb="19">
      <t>ズミ</t>
    </rPh>
    <rPh sb="19" eb="21">
      <t>イチラン</t>
    </rPh>
    <rPh sb="21" eb="22">
      <t>ヒョウ</t>
    </rPh>
    <rPh sb="25" eb="27">
      <t>コウザ</t>
    </rPh>
    <rPh sb="27" eb="29">
      <t>フリカエ</t>
    </rPh>
    <rPh sb="29" eb="31">
      <t>フノウ</t>
    </rPh>
    <rPh sb="31" eb="33">
      <t>イチラン</t>
    </rPh>
    <rPh sb="33" eb="34">
      <t>ヒョウ</t>
    </rPh>
    <rPh sb="36" eb="38">
      <t>サクセイ</t>
    </rPh>
    <rPh sb="43" eb="44">
      <t>サイ</t>
    </rPh>
    <rPh sb="45" eb="50">
      <t>ノウゼイツウチショ</t>
    </rPh>
    <rPh sb="50" eb="51">
      <t>トウ</t>
    </rPh>
    <rPh sb="52" eb="54">
      <t>キサイ</t>
    </rPh>
    <rPh sb="57" eb="59">
      <t>ゼイガク</t>
    </rPh>
    <rPh sb="70" eb="72">
      <t>キサイ</t>
    </rPh>
    <rPh sb="75" eb="77">
      <t>キンガク</t>
    </rPh>
    <rPh sb="87" eb="89">
      <t>キサイ</t>
    </rPh>
    <phoneticPr fontId="1"/>
  </si>
  <si>
    <t>コンビニ収納</t>
    <rPh sb="4" eb="6">
      <t>シュウノウ</t>
    </rPh>
    <phoneticPr fontId="1"/>
  </si>
  <si>
    <t>コンビニ収納データのレイアウト</t>
    <rPh sb="4" eb="6">
      <t>シュウノウ</t>
    </rPh>
    <phoneticPr fontId="1"/>
  </si>
  <si>
    <t>必要に応じてレイアウト変換処理を経由させることにより、現状地銀ネットワークサービス株式会社から提供を受けている「コンビニ収納速報データ」・「コンビニ収納確報データ」を処理できること。</t>
    <rPh sb="0" eb="2">
      <t>ヒツヨウ</t>
    </rPh>
    <rPh sb="3" eb="4">
      <t>オウ</t>
    </rPh>
    <rPh sb="11" eb="13">
      <t>ヘンカン</t>
    </rPh>
    <rPh sb="13" eb="15">
      <t>ショリ</t>
    </rPh>
    <rPh sb="16" eb="18">
      <t>ケイユ</t>
    </rPh>
    <rPh sb="27" eb="29">
      <t>ゲンジョウ</t>
    </rPh>
    <rPh sb="29" eb="31">
      <t>チギン</t>
    </rPh>
    <rPh sb="41" eb="45">
      <t>カブシキガイシャ</t>
    </rPh>
    <rPh sb="47" eb="49">
      <t>テイキョウ</t>
    </rPh>
    <rPh sb="50" eb="51">
      <t>ウ</t>
    </rPh>
    <rPh sb="60" eb="62">
      <t>シュウノウ</t>
    </rPh>
    <rPh sb="62" eb="64">
      <t>ソクホウ</t>
    </rPh>
    <rPh sb="74" eb="76">
      <t>シュウノウ</t>
    </rPh>
    <rPh sb="76" eb="78">
      <t>カクホウ</t>
    </rPh>
    <rPh sb="83" eb="85">
      <t>ショリ</t>
    </rPh>
    <phoneticPr fontId="4"/>
  </si>
  <si>
    <t>速報データのシステム登録</t>
    <rPh sb="0" eb="2">
      <t>ソクホウ</t>
    </rPh>
    <rPh sb="10" eb="12">
      <t>トウロク</t>
    </rPh>
    <phoneticPr fontId="1"/>
  </si>
  <si>
    <t>「コンビニ収納速報データ」を取込み、納税証明書、督促状・催告状等の発付対象、還付金の充当指示先、ＪＮＫＳデータに納付済として処理されるようにすることができること。</t>
    <rPh sb="5" eb="7">
      <t>シュウノウ</t>
    </rPh>
    <rPh sb="7" eb="9">
      <t>ソクホウ</t>
    </rPh>
    <rPh sb="14" eb="15">
      <t>ト</t>
    </rPh>
    <rPh sb="15" eb="16">
      <t>コ</t>
    </rPh>
    <rPh sb="18" eb="23">
      <t>ノウゼイショウメイショ</t>
    </rPh>
    <phoneticPr fontId="4"/>
  </si>
  <si>
    <t>「コンビニ収納速報データ」の取込と関係ＤＢへの反映をオンライン中の一括処理として行うことができること。</t>
    <rPh sb="5" eb="7">
      <t>シュウノウ</t>
    </rPh>
    <rPh sb="7" eb="9">
      <t>ソクホウ</t>
    </rPh>
    <rPh sb="14" eb="15">
      <t>ト</t>
    </rPh>
    <rPh sb="15" eb="16">
      <t>コ</t>
    </rPh>
    <rPh sb="17" eb="19">
      <t>カンケイ</t>
    </rPh>
    <rPh sb="23" eb="25">
      <t>ハンエイ</t>
    </rPh>
    <rPh sb="31" eb="32">
      <t>チュウ</t>
    </rPh>
    <rPh sb="33" eb="37">
      <t>イッカツショリ</t>
    </rPh>
    <rPh sb="40" eb="41">
      <t>オコナ</t>
    </rPh>
    <phoneticPr fontId="4"/>
  </si>
  <si>
    <t>手書納付書イメージ（指定金融機関総額管理用）作成</t>
    <rPh sb="0" eb="2">
      <t>テガキ</t>
    </rPh>
    <rPh sb="2" eb="5">
      <t>ノウフショ</t>
    </rPh>
    <rPh sb="22" eb="24">
      <t>サクセイ</t>
    </rPh>
    <phoneticPr fontId="1"/>
  </si>
  <si>
    <t>指定金融機関において、コンビニ収納分として入金された金額について確認のうえ県口座に振り替え、金融機関等窓口収納分の「領収済通知書データ」にパンチデータとして追加するため、「コンビニ収納確報データ」（同一の入金日のデータが複数に分かれることがある）を入金予定日毎に集計し、入金予定日（歳入日）と合計収入額を記載し、税目コード＝98とした手書納付書イメージを作成できること。</t>
    <rPh sb="0" eb="6">
      <t>シテイキンユウキカン</t>
    </rPh>
    <rPh sb="15" eb="17">
      <t>シュウノウ</t>
    </rPh>
    <rPh sb="17" eb="18">
      <t>ブン</t>
    </rPh>
    <rPh sb="21" eb="23">
      <t>ニュウキン</t>
    </rPh>
    <rPh sb="26" eb="28">
      <t>キンガク</t>
    </rPh>
    <rPh sb="32" eb="34">
      <t>カクニン</t>
    </rPh>
    <rPh sb="37" eb="40">
      <t>ケンコウザ</t>
    </rPh>
    <rPh sb="41" eb="42">
      <t>フ</t>
    </rPh>
    <rPh sb="43" eb="44">
      <t>カ</t>
    </rPh>
    <rPh sb="78" eb="80">
      <t>ツイカ</t>
    </rPh>
    <rPh sb="90" eb="94">
      <t>シュウノウカクホウ</t>
    </rPh>
    <rPh sb="99" eb="101">
      <t>ドウイツ</t>
    </rPh>
    <rPh sb="102" eb="105">
      <t>ニュウキンビ</t>
    </rPh>
    <rPh sb="110" eb="112">
      <t>フクスウ</t>
    </rPh>
    <rPh sb="113" eb="114">
      <t>ワ</t>
    </rPh>
    <rPh sb="129" eb="130">
      <t>ゴト</t>
    </rPh>
    <rPh sb="131" eb="133">
      <t>シュウケイ</t>
    </rPh>
    <rPh sb="135" eb="137">
      <t>ニュウキン</t>
    </rPh>
    <rPh sb="137" eb="140">
      <t>ヨテイビ</t>
    </rPh>
    <rPh sb="141" eb="144">
      <t>サイニュウビ</t>
    </rPh>
    <rPh sb="152" eb="154">
      <t>キサイ</t>
    </rPh>
    <rPh sb="167" eb="169">
      <t>テガ</t>
    </rPh>
    <rPh sb="169" eb="172">
      <t>ノウフショ</t>
    </rPh>
    <rPh sb="177" eb="179">
      <t>サクセイ</t>
    </rPh>
    <phoneticPr fontId="4"/>
  </si>
  <si>
    <t>共通納税</t>
    <rPh sb="0" eb="4">
      <t>キョウツウノウゼイ</t>
    </rPh>
    <phoneticPr fontId="1"/>
  </si>
  <si>
    <t>「共通納税納付情報ファイル（納付日）」を取込み、納税証明書、督促状・催告状等の発付対象、還付金の充当指示先、ＪＮＫＳデータに納付済として処理されるようにすることができること。</t>
    <rPh sb="1" eb="5">
      <t>キョウツウノウゼイ</t>
    </rPh>
    <rPh sb="5" eb="9">
      <t>ノウフジョウホウ</t>
    </rPh>
    <rPh sb="14" eb="17">
      <t>ノウフビ</t>
    </rPh>
    <rPh sb="20" eb="21">
      <t>ト</t>
    </rPh>
    <rPh sb="21" eb="22">
      <t>コ</t>
    </rPh>
    <rPh sb="24" eb="29">
      <t>ノウゼイショウメイショ</t>
    </rPh>
    <phoneticPr fontId="4"/>
  </si>
  <si>
    <t>「共通納税納付情報ファイル（納付日）」の取込と関係ＤＢへの反映をオンライン中の一括処理として行うことができること。</t>
    <rPh sb="20" eb="21">
      <t>ト</t>
    </rPh>
    <rPh sb="21" eb="22">
      <t>コ</t>
    </rPh>
    <rPh sb="23" eb="25">
      <t>カンケイ</t>
    </rPh>
    <rPh sb="29" eb="31">
      <t>ハンエイ</t>
    </rPh>
    <rPh sb="37" eb="38">
      <t>チュウ</t>
    </rPh>
    <rPh sb="39" eb="43">
      <t>イッカツショリ</t>
    </rPh>
    <rPh sb="46" eb="47">
      <t>オコナ</t>
    </rPh>
    <phoneticPr fontId="4"/>
  </si>
  <si>
    <t>指定金融機関において、共通納税分として入金された金額について確認のうえ県口座に振り替え、金融機関等窓口収納分の「領収済通知書データ」にパンチデータとして追加するため、「納付情報ファイル（入金日）」を入金予定日毎に集計し、入金予定日（歳入日）と合計収入額を記載し、税目コード＝78とした手書納付書イメージを作成できること。</t>
    <rPh sb="11" eb="15">
      <t>キョウツウノウゼイ</t>
    </rPh>
    <phoneticPr fontId="4"/>
  </si>
  <si>
    <t>済通データ</t>
    <phoneticPr fontId="1"/>
  </si>
  <si>
    <t>「領収済通知書データ」のレイアウト</t>
    <phoneticPr fontId="1"/>
  </si>
  <si>
    <t>必要に応じてレイアウト変換処理を経由させることにより、指定金融機関がデータ化している「領収済通知書データ」のレイアウト・設定内容を変更することなく処理できること。</t>
    <rPh sb="0" eb="2">
      <t>ヒツヨウ</t>
    </rPh>
    <rPh sb="3" eb="4">
      <t>オウ</t>
    </rPh>
    <rPh sb="11" eb="15">
      <t>ヘンカンショリ</t>
    </rPh>
    <rPh sb="16" eb="18">
      <t>ケイユ</t>
    </rPh>
    <rPh sb="37" eb="38">
      <t>カ</t>
    </rPh>
    <rPh sb="43" eb="49">
      <t>リョウシュウズミツウチショ</t>
    </rPh>
    <rPh sb="60" eb="64">
      <t>セッテイナイヨウ</t>
    </rPh>
    <rPh sb="65" eb="67">
      <t>ヘンコウ</t>
    </rPh>
    <rPh sb="73" eb="75">
      <t>ショリ</t>
    </rPh>
    <phoneticPr fontId="1"/>
  </si>
  <si>
    <t>個々の納付を特定するためのキー情報の設定</t>
    <rPh sb="0" eb="2">
      <t>ココ</t>
    </rPh>
    <rPh sb="3" eb="5">
      <t>ノウフ</t>
    </rPh>
    <rPh sb="6" eb="8">
      <t>トクテイ</t>
    </rPh>
    <rPh sb="15" eb="17">
      <t>ジョウホウ</t>
    </rPh>
    <rPh sb="18" eb="20">
      <t>セッテイ</t>
    </rPh>
    <phoneticPr fontId="1"/>
  </si>
  <si>
    <t>指定金融機関がデータ化している「領収済通知書データ」には、領収済通知書（紙）の裏面に印字され、それを一意に特定できる番号（「ＯＣＲ表示」＋「済通連番」）が設定されているので、それを登録し持ち回り「消込エラーファイル」・「収入履歴」に設定できること。</t>
    <rPh sb="10" eb="11">
      <t>カ</t>
    </rPh>
    <rPh sb="16" eb="22">
      <t>リョウシュウズミツウチショ</t>
    </rPh>
    <rPh sb="29" eb="35">
      <t>リョウシュウズミツウチショ</t>
    </rPh>
    <rPh sb="36" eb="37">
      <t>カミ</t>
    </rPh>
    <rPh sb="39" eb="41">
      <t>リメン</t>
    </rPh>
    <rPh sb="42" eb="44">
      <t>インジ</t>
    </rPh>
    <rPh sb="50" eb="52">
      <t>イチイ</t>
    </rPh>
    <rPh sb="53" eb="55">
      <t>トクテイ</t>
    </rPh>
    <rPh sb="58" eb="60">
      <t>バンゴウ</t>
    </rPh>
    <rPh sb="65" eb="67">
      <t>ヒョウジ</t>
    </rPh>
    <rPh sb="70" eb="71">
      <t>ズ</t>
    </rPh>
    <rPh sb="71" eb="74">
      <t>ツウレンバン</t>
    </rPh>
    <rPh sb="77" eb="79">
      <t>セッテイ</t>
    </rPh>
    <rPh sb="90" eb="92">
      <t>トウロク</t>
    </rPh>
    <rPh sb="93" eb="94">
      <t>モ</t>
    </rPh>
    <rPh sb="95" eb="96">
      <t>マワ</t>
    </rPh>
    <rPh sb="98" eb="100">
      <t>ケシコミ</t>
    </rPh>
    <rPh sb="110" eb="114">
      <t>シュウニュウリレキ</t>
    </rPh>
    <rPh sb="116" eb="118">
      <t>セッテイ</t>
    </rPh>
    <phoneticPr fontId="1"/>
  </si>
  <si>
    <t>まとめ納付分の分割</t>
    <rPh sb="3" eb="5">
      <t>ノウフ</t>
    </rPh>
    <rPh sb="5" eb="6">
      <t>ブン</t>
    </rPh>
    <rPh sb="7" eb="9">
      <t>ブンカツ</t>
    </rPh>
    <phoneticPr fontId="1"/>
  </si>
  <si>
    <t>金融機関等窓口収納分の「領収済通知書データ」が「まとめ納付」の対象であった場合には、徴収原簿単位に分割して後続処理に連携する。その際、分割された各データには、分割前の「ＯＣＲ表示」＋「済通連番」を設定できること。</t>
    <rPh sb="4" eb="5">
      <t>トウ</t>
    </rPh>
    <rPh sb="5" eb="7">
      <t>マドグチ</t>
    </rPh>
    <rPh sb="7" eb="9">
      <t>シュウノウ</t>
    </rPh>
    <rPh sb="9" eb="10">
      <t>ブン</t>
    </rPh>
    <rPh sb="12" eb="18">
      <t>リョウシュウズミツウチショ</t>
    </rPh>
    <rPh sb="27" eb="29">
      <t>ノウフ</t>
    </rPh>
    <rPh sb="31" eb="33">
      <t>タイショウ</t>
    </rPh>
    <rPh sb="37" eb="39">
      <t>バアイ</t>
    </rPh>
    <rPh sb="42" eb="46">
      <t>チョウシュウゲンボ</t>
    </rPh>
    <rPh sb="46" eb="48">
      <t>タンイ</t>
    </rPh>
    <rPh sb="49" eb="51">
      <t>ブンカツ</t>
    </rPh>
    <rPh sb="53" eb="57">
      <t>コウゾクショリ</t>
    </rPh>
    <rPh sb="58" eb="60">
      <t>レンケイ</t>
    </rPh>
    <rPh sb="65" eb="66">
      <t>サイ</t>
    </rPh>
    <rPh sb="67" eb="69">
      <t>ブンカツ</t>
    </rPh>
    <rPh sb="72" eb="73">
      <t>カク</t>
    </rPh>
    <rPh sb="79" eb="82">
      <t>ブンカツマエ</t>
    </rPh>
    <rPh sb="98" eb="100">
      <t>セッテイ</t>
    </rPh>
    <phoneticPr fontId="1"/>
  </si>
  <si>
    <t>確認リスト出力</t>
    <rPh sb="0" eb="2">
      <t>カクニン</t>
    </rPh>
    <rPh sb="5" eb="7">
      <t>シュツリョク</t>
    </rPh>
    <phoneticPr fontId="1"/>
  </si>
  <si>
    <t xml:space="preserve">取り込んだ領収済データに関する集計表を出力できること。
</t>
    <rPh sb="0" eb="1">
      <t>ト</t>
    </rPh>
    <rPh sb="2" eb="3">
      <t>コ</t>
    </rPh>
    <rPh sb="5" eb="7">
      <t>リョウシュウ</t>
    </rPh>
    <rPh sb="7" eb="8">
      <t>ズミ</t>
    </rPh>
    <rPh sb="12" eb="13">
      <t>カン</t>
    </rPh>
    <rPh sb="15" eb="17">
      <t>シュウケイ</t>
    </rPh>
    <rPh sb="17" eb="18">
      <t>ヒョウ</t>
    </rPh>
    <rPh sb="19" eb="21">
      <t>シュツリョク</t>
    </rPh>
    <phoneticPr fontId="4"/>
  </si>
  <si>
    <t xml:space="preserve">領収済データのコードや項目チェックを行い、内容等に誤りがある場合、エラーリストに出力できること。
</t>
    <rPh sb="0" eb="2">
      <t>リョウシュウ</t>
    </rPh>
    <rPh sb="2" eb="3">
      <t>ズミ</t>
    </rPh>
    <rPh sb="11" eb="13">
      <t>コウモク</t>
    </rPh>
    <rPh sb="18" eb="19">
      <t>オコナ</t>
    </rPh>
    <rPh sb="21" eb="23">
      <t>ナイヨウ</t>
    </rPh>
    <rPh sb="23" eb="24">
      <t>トウ</t>
    </rPh>
    <rPh sb="25" eb="26">
      <t>アヤマ</t>
    </rPh>
    <rPh sb="30" eb="32">
      <t>バアイ</t>
    </rPh>
    <rPh sb="40" eb="42">
      <t>シュツリョク</t>
    </rPh>
    <phoneticPr fontId="4"/>
  </si>
  <si>
    <t>済通データ修正画面</t>
    <rPh sb="0" eb="1">
      <t>スミ</t>
    </rPh>
    <rPh sb="1" eb="2">
      <t>ツウ</t>
    </rPh>
    <rPh sb="5" eb="7">
      <t>シュウセイ</t>
    </rPh>
    <rPh sb="7" eb="9">
      <t>ガメン</t>
    </rPh>
    <phoneticPr fontId="1"/>
  </si>
  <si>
    <t>「受入不可」となった金融機関等窓口収納分の「領収済通知書データ」について、画面で修正する。
「納付額」の分割は、この画面で行わず「消込エラー修正」画面で行うことができること。</t>
    <rPh sb="14" eb="15">
      <t>トウ</t>
    </rPh>
    <rPh sb="15" eb="17">
      <t>マドグチ</t>
    </rPh>
    <rPh sb="17" eb="19">
      <t>シュウノウ</t>
    </rPh>
    <rPh sb="19" eb="20">
      <t>ブン</t>
    </rPh>
    <rPh sb="22" eb="28">
      <t>リョウシュウズミツウチショ</t>
    </rPh>
    <rPh sb="37" eb="39">
      <t>ガメン</t>
    </rPh>
    <rPh sb="40" eb="42">
      <t>シュウセイ</t>
    </rPh>
    <rPh sb="47" eb="50">
      <t>ノウフガク</t>
    </rPh>
    <rPh sb="52" eb="54">
      <t>ブンカツ</t>
    </rPh>
    <rPh sb="58" eb="60">
      <t>ガメン</t>
    </rPh>
    <rPh sb="61" eb="62">
      <t>オコナ</t>
    </rPh>
    <rPh sb="65" eb="67">
      <t>ケシコミ</t>
    </rPh>
    <rPh sb="70" eb="72">
      <t>シュウセイ</t>
    </rPh>
    <rPh sb="73" eb="75">
      <t>ガメン</t>
    </rPh>
    <rPh sb="76" eb="77">
      <t>オコナ</t>
    </rPh>
    <phoneticPr fontId="1"/>
  </si>
  <si>
    <t>口座振替分済通データ</t>
    <rPh sb="0" eb="5">
      <t>コウザフリカエブン</t>
    </rPh>
    <rPh sb="5" eb="6">
      <t>ズ</t>
    </rPh>
    <rPh sb="6" eb="7">
      <t>ツウ</t>
    </rPh>
    <phoneticPr fontId="1"/>
  </si>
  <si>
    <t>口座振替入金額とのチェック</t>
    <rPh sb="0" eb="4">
      <t>コウザフリカエ</t>
    </rPh>
    <rPh sb="4" eb="7">
      <t>ニュウキンガク</t>
    </rPh>
    <phoneticPr fontId="1"/>
  </si>
  <si>
    <t>指定金融機関が手書納付書に記載して済通データ化したレコード（税目コード＝99）（歳入日単位の口座振替による合計収入額記載）に記載された金額と、対応する「口座振替結果データ」の合計収入額集計値と突合し、不一致の場合に「受入不可」とすることができること。</t>
    <rPh sb="0" eb="6">
      <t>シテイキンユウキカン</t>
    </rPh>
    <rPh sb="7" eb="9">
      <t>テガ</t>
    </rPh>
    <rPh sb="13" eb="15">
      <t>キサイ</t>
    </rPh>
    <rPh sb="18" eb="19">
      <t>ツウ</t>
    </rPh>
    <rPh sb="22" eb="23">
      <t>カ</t>
    </rPh>
    <rPh sb="40" eb="45">
      <t>サイニュウビタンイ</t>
    </rPh>
    <rPh sb="62" eb="64">
      <t>キサイ</t>
    </rPh>
    <rPh sb="67" eb="69">
      <t>キンガク</t>
    </rPh>
    <rPh sb="100" eb="103">
      <t>フイッチ</t>
    </rPh>
    <rPh sb="104" eb="106">
      <t>バアイ</t>
    </rPh>
    <rPh sb="108" eb="109">
      <t>ウ</t>
    </rPh>
    <rPh sb="109" eb="110">
      <t>イ</t>
    </rPh>
    <rPh sb="110" eb="112">
      <t>フカ</t>
    </rPh>
    <phoneticPr fontId="4"/>
  </si>
  <si>
    <t>口座振替分済通データの作成</t>
    <rPh sb="0" eb="5">
      <t>コウザフリカエブン</t>
    </rPh>
    <rPh sb="5" eb="6">
      <t>スミ</t>
    </rPh>
    <rPh sb="6" eb="7">
      <t>ツウ</t>
    </rPh>
    <rPh sb="11" eb="13">
      <t>サクセイ</t>
    </rPh>
    <phoneticPr fontId="1"/>
  </si>
  <si>
    <t>前項の処理で一致した場合、対応する「口座振替結果データ」を金融機関等窓口収納分の「領収済通知書データ」と同一のレイアウトに変換し、後続処理において統一的に処理する。その際、「口座振替結果データ」が「合算記帳」の対象であった場合には、徴収原簿単位の明細データに分割することができること。</t>
    <rPh sb="0" eb="2">
      <t>ゼンコウ</t>
    </rPh>
    <rPh sb="3" eb="5">
      <t>ショリ</t>
    </rPh>
    <rPh sb="6" eb="8">
      <t>イッチ</t>
    </rPh>
    <rPh sb="10" eb="12">
      <t>バアイ</t>
    </rPh>
    <rPh sb="13" eb="15">
      <t>タイオウ</t>
    </rPh>
    <rPh sb="22" eb="24">
      <t>ケッカ</t>
    </rPh>
    <rPh sb="84" eb="85">
      <t>サイ</t>
    </rPh>
    <phoneticPr fontId="4"/>
  </si>
  <si>
    <t>コンビニ収納分済通データ</t>
    <rPh sb="4" eb="7">
      <t>シュウノウブン</t>
    </rPh>
    <rPh sb="7" eb="8">
      <t>ズ</t>
    </rPh>
    <rPh sb="8" eb="9">
      <t>ツウ</t>
    </rPh>
    <phoneticPr fontId="1"/>
  </si>
  <si>
    <t>コンビニ収納入金額とのチェック</t>
    <rPh sb="4" eb="6">
      <t>シュウノウ</t>
    </rPh>
    <rPh sb="6" eb="9">
      <t>ニュウキンガク</t>
    </rPh>
    <phoneticPr fontId="1"/>
  </si>
  <si>
    <t>指定金融機関が手書納付書イメージ（税務システムで作成し指定金融機関に送付）を済通データ化したレコード（税目コード＝98）（歳入日単位のコンビニ収納による合計収入額記載）に記載された金額と、対応する「コンビニ収納確報データ」の合計収入額集計値と突合し、不一致の場合に「受入不可」とすることができること。</t>
    <rPh sb="71" eb="73">
      <t>シュウノウ</t>
    </rPh>
    <rPh sb="94" eb="96">
      <t>キサイ</t>
    </rPh>
    <rPh sb="99" eb="101">
      <t>キンガク</t>
    </rPh>
    <rPh sb="112" eb="114">
      <t>シュウノウ</t>
    </rPh>
    <rPh sb="114" eb="116">
      <t>カクホウ</t>
    </rPh>
    <rPh sb="134" eb="137">
      <t>フイッチ</t>
    </rPh>
    <rPh sb="138" eb="140">
      <t>バアイ</t>
    </rPh>
    <phoneticPr fontId="4"/>
  </si>
  <si>
    <t>コンビニ収納分済通データの作成</t>
    <rPh sb="6" eb="7">
      <t>ブン</t>
    </rPh>
    <rPh sb="7" eb="8">
      <t>ズ</t>
    </rPh>
    <rPh sb="8" eb="9">
      <t>ツウ</t>
    </rPh>
    <rPh sb="13" eb="15">
      <t>サクセイ</t>
    </rPh>
    <phoneticPr fontId="1"/>
  </si>
  <si>
    <t>前項の処理で一致した場合、対応する「コンビニ収納確報データ」について、金融機関等窓口収納分の「領収済通知書データ」と同一のレイアウトに変換し、後続処理において統一的に処理することができること。</t>
    <rPh sb="0" eb="2">
      <t>ゼンコウ</t>
    </rPh>
    <rPh sb="3" eb="5">
      <t>ショリ</t>
    </rPh>
    <rPh sb="6" eb="8">
      <t>イッチ</t>
    </rPh>
    <rPh sb="10" eb="12">
      <t>バアイ</t>
    </rPh>
    <rPh sb="13" eb="15">
      <t>タイオウ</t>
    </rPh>
    <phoneticPr fontId="4"/>
  </si>
  <si>
    <t>共通納税分済通データ</t>
    <rPh sb="0" eb="4">
      <t>キョウツウノウゼイ</t>
    </rPh>
    <rPh sb="4" eb="6">
      <t>ブンズ</t>
    </rPh>
    <rPh sb="6" eb="7">
      <t>ツウ</t>
    </rPh>
    <phoneticPr fontId="1"/>
  </si>
  <si>
    <t>共通納税入金額とのチェック</t>
    <rPh sb="0" eb="4">
      <t>キョウツウノウゼイ</t>
    </rPh>
    <rPh sb="4" eb="7">
      <t>ニュウキンガク</t>
    </rPh>
    <phoneticPr fontId="1"/>
  </si>
  <si>
    <t>指定金融機関が手書納付書イメージ（税務システムで作成し指定金融機関に送付）を済通データ化したレコード（税目コード＝78）（歳入日単位の共通納税による合計収入額記載）に記載された金額と、対応する「共通納税納付情報ファイル（入金日）」の合計収入額集計値と突合し、不一致の場合に「受入不可」とすることができること。</t>
    <rPh sb="83" eb="85">
      <t>キサイ</t>
    </rPh>
    <rPh sb="88" eb="90">
      <t>キンガク</t>
    </rPh>
    <rPh sb="97" eb="101">
      <t>キョウツウノウゼイ</t>
    </rPh>
    <rPh sb="110" eb="113">
      <t>ニュウキンビフイッチバアイ</t>
    </rPh>
    <phoneticPr fontId="4"/>
  </si>
  <si>
    <t>共通納税分済通データの作成</t>
    <rPh sb="0" eb="5">
      <t>キョウツウノウゼイブン</t>
    </rPh>
    <rPh sb="5" eb="6">
      <t>ズ</t>
    </rPh>
    <rPh sb="6" eb="7">
      <t>ツウ</t>
    </rPh>
    <rPh sb="11" eb="13">
      <t>サクセイ</t>
    </rPh>
    <phoneticPr fontId="1"/>
  </si>
  <si>
    <t>前項の処理で一致した場合、対応する「共通納税納付情報ファイル（入金日）」について、金融機関等窓口収納分の「領収済通知書データ」と同一のレイアウトに変換し、後続処理において統一的に処理する。「共通納税納付情報ファイル（入金日）」が「まとめ納付」の対象であった場合には、徴収原簿単位の明細データに分割できること。</t>
    <rPh sb="0" eb="2">
      <t>ゼンコウ</t>
    </rPh>
    <rPh sb="3" eb="5">
      <t>ショリ</t>
    </rPh>
    <rPh sb="6" eb="8">
      <t>イッチ</t>
    </rPh>
    <rPh sb="10" eb="12">
      <t>バアイ</t>
    </rPh>
    <rPh sb="13" eb="15">
      <t>タイオウ</t>
    </rPh>
    <phoneticPr fontId="4"/>
  </si>
  <si>
    <t>収納消込</t>
    <rPh sb="0" eb="2">
      <t>シュウノウ</t>
    </rPh>
    <rPh sb="2" eb="4">
      <t>ケシコミ</t>
    </rPh>
    <phoneticPr fontId="1"/>
  </si>
  <si>
    <t>収納消込処理（済通データ）【徴収原簿非作成分】</t>
    <rPh sb="0" eb="4">
      <t>シュウノウケシコミ</t>
    </rPh>
    <rPh sb="4" eb="6">
      <t>ショリ</t>
    </rPh>
    <phoneticPr fontId="1"/>
  </si>
  <si>
    <t>口座振替合計収入額記載レコード（税目コード＝99）、コンビニ収納収入額記載レコード（税目コード＝98）、共通納税収入額記載レコード（税目コード＝78）について、県計収入管理集計表に「消込済・総額チェック分」として計上したうえで削除できること。</t>
    <rPh sb="52" eb="56">
      <t>キョウツウノウゼイ</t>
    </rPh>
    <rPh sb="80" eb="86">
      <t>ケンケイシュウニュウカンリ</t>
    </rPh>
    <rPh sb="86" eb="89">
      <t>シュウケイヒョウ</t>
    </rPh>
    <rPh sb="91" eb="94">
      <t>ケシコミズ</t>
    </rPh>
    <rPh sb="95" eb="97">
      <t>ソウガク</t>
    </rPh>
    <rPh sb="101" eb="102">
      <t>ブン</t>
    </rPh>
    <rPh sb="106" eb="108">
      <t>ケイジョウ</t>
    </rPh>
    <rPh sb="113" eb="115">
      <t>サクジョ</t>
    </rPh>
    <phoneticPr fontId="1"/>
  </si>
  <si>
    <t>軽自動車税（環境性能割）のＯＳＳ収入額記載レコード（税目コード＝72）のレコードを収入計算書の「収入済額」・「更正払額」として計上したうえで（一旦一般会計で受けて歳入歳出外現金に更正）、軽自動車税（環境性能割）の調定額・収入額等を管理するＤＢに「更正受額」として登録したうえで削除できること。</t>
    <rPh sb="55" eb="57">
      <t>コウセイ</t>
    </rPh>
    <rPh sb="57" eb="58">
      <t>ハラ</t>
    </rPh>
    <rPh sb="71" eb="73">
      <t>イッタン</t>
    </rPh>
    <rPh sb="73" eb="77">
      <t>イッパンカイケイ</t>
    </rPh>
    <rPh sb="78" eb="79">
      <t>ウ</t>
    </rPh>
    <rPh sb="81" eb="83">
      <t>サイニュウ</t>
    </rPh>
    <rPh sb="93" eb="98">
      <t>ケイジドウシャゼイ</t>
    </rPh>
    <rPh sb="99" eb="104">
      <t>カンキョウセイノウワリ</t>
    </rPh>
    <rPh sb="106" eb="109">
      <t>チョウテイガク</t>
    </rPh>
    <rPh sb="110" eb="113">
      <t>シュウニュウガク</t>
    </rPh>
    <rPh sb="113" eb="114">
      <t>トウ</t>
    </rPh>
    <rPh sb="115" eb="117">
      <t>カンリ</t>
    </rPh>
    <rPh sb="123" eb="125">
      <t>コウセイ</t>
    </rPh>
    <rPh sb="125" eb="126">
      <t>ウ</t>
    </rPh>
    <rPh sb="126" eb="127">
      <t>ガク</t>
    </rPh>
    <rPh sb="131" eb="133">
      <t>トウロク</t>
    </rPh>
    <rPh sb="138" eb="140">
      <t>サクジョ</t>
    </rPh>
    <phoneticPr fontId="1"/>
  </si>
  <si>
    <t>済通データ受入処理において「受入可」となった「領収済通知書データ」のうち、次のレコードについて、消込エラー修正画面で次の通り処理するため、「消込不可」として強制的に消込エラーとすることができること。
【消込エラー修正画面での処理内容（参考）】
・地方消費税収入額を記載した手書納付書（税務課職員が作成し指定金融機関送付）を指定金融機関が済通データ化したレコード（地方消費税（譲渡割）：税目コード＝87／地方消費税（貨物割）：税目コード＝88）を収入計算書の「調定額」・「収入済額」として計上したうえで削除。
・個人県民税払込書（個人県民税と森林環境税の合算納付額記載）（税目コード＝85）について、「登録番号」に設定された「市町村コード」を確認しパンチミス等を是正したうえで、収入計算書の「収入済額」として計上したうえで、個人県民税と森林環境税の調定額・収入額を管理するＤＢに「国県合計額」として登録する。</t>
    <rPh sb="70" eb="72">
      <t>ケシコミ</t>
    </rPh>
    <rPh sb="72" eb="74">
      <t>フカ</t>
    </rPh>
    <rPh sb="116" eb="118">
      <t>サンコウ</t>
    </rPh>
    <rPh sb="122" eb="127">
      <t>チホウショウヒゼイ</t>
    </rPh>
    <rPh sb="127" eb="129">
      <t>シュウニュウ</t>
    </rPh>
    <rPh sb="129" eb="130">
      <t>ガク</t>
    </rPh>
    <rPh sb="131" eb="133">
      <t>キサイ</t>
    </rPh>
    <rPh sb="135" eb="137">
      <t>テガ</t>
    </rPh>
    <rPh sb="137" eb="140">
      <t>ノウフショ</t>
    </rPh>
    <rPh sb="141" eb="142">
      <t>ゼイ</t>
    </rPh>
    <rPh sb="147" eb="149">
      <t>サクセイ</t>
    </rPh>
    <rPh sb="150" eb="152">
      <t>シテイ</t>
    </rPh>
    <rPh sb="152" eb="156">
      <t>キンユウキカン</t>
    </rPh>
    <rPh sb="156" eb="158">
      <t>ソウフ</t>
    </rPh>
    <rPh sb="160" eb="166">
      <t>シテイキンユウキカン</t>
    </rPh>
    <rPh sb="167" eb="168">
      <t>ズ</t>
    </rPh>
    <rPh sb="168" eb="169">
      <t>ツウ</t>
    </rPh>
    <rPh sb="172" eb="173">
      <t>カ</t>
    </rPh>
    <rPh sb="180" eb="185">
      <t>チホウショウヒゼイ</t>
    </rPh>
    <rPh sb="186" eb="188">
      <t>ジョウト</t>
    </rPh>
    <rPh sb="188" eb="189">
      <t>ワリ</t>
    </rPh>
    <rPh sb="191" eb="193">
      <t>ゼイモク</t>
    </rPh>
    <rPh sb="206" eb="209">
      <t>カモツワリ</t>
    </rPh>
    <rPh sb="249" eb="251">
      <t>サクジョ</t>
    </rPh>
    <phoneticPr fontId="1"/>
  </si>
  <si>
    <t>収納消込（済通データ分）【徴収原簿作成分】</t>
    <rPh sb="0" eb="4">
      <t>シュウノウケシコミ</t>
    </rPh>
    <rPh sb="5" eb="6">
      <t>ズ</t>
    </rPh>
    <rPh sb="6" eb="7">
      <t>ツウ</t>
    </rPh>
    <rPh sb="10" eb="11">
      <t>ブン</t>
    </rPh>
    <phoneticPr fontId="1"/>
  </si>
  <si>
    <t>済通データ受入処理において「受入可」となった「領収済通知書データ」について、必要なチェックを行ったうえで「消込可」となったものについて徴収原簿に消込むことができること。</t>
    <rPh sb="0" eb="1">
      <t>ズ</t>
    </rPh>
    <rPh sb="1" eb="2">
      <t>ツウ</t>
    </rPh>
    <rPh sb="5" eb="6">
      <t>ウ</t>
    </rPh>
    <rPh sb="6" eb="7">
      <t>イ</t>
    </rPh>
    <rPh sb="7" eb="9">
      <t>ショリ</t>
    </rPh>
    <rPh sb="14" eb="15">
      <t>ウ</t>
    </rPh>
    <rPh sb="15" eb="16">
      <t>イ</t>
    </rPh>
    <rPh sb="16" eb="17">
      <t>カ</t>
    </rPh>
    <rPh sb="38" eb="40">
      <t>ヒツヨウ</t>
    </rPh>
    <rPh sb="46" eb="47">
      <t>オコナ</t>
    </rPh>
    <rPh sb="53" eb="54">
      <t>ケ</t>
    </rPh>
    <rPh sb="54" eb="55">
      <t>コミ</t>
    </rPh>
    <rPh sb="55" eb="56">
      <t>カ</t>
    </rPh>
    <rPh sb="67" eb="71">
      <t>チョウシュウゲンボ</t>
    </rPh>
    <rPh sb="72" eb="73">
      <t>ケ</t>
    </rPh>
    <rPh sb="73" eb="74">
      <t>コ</t>
    </rPh>
    <phoneticPr fontId="1"/>
  </si>
  <si>
    <t>様式ＩＤ＝032（コンビニ対応端末納付書・金融機関用端末納付書共通）で、本税について「納付額＝未納額」となり延滞金の納付がある場合は、延滞金について「未納額ー５００円≦納付額≦未納額＋５００円」の場合、延滞金の少額減免の対象となることを踏まえ「消込可」とすることができること。</t>
    <phoneticPr fontId="1"/>
  </si>
  <si>
    <t>口座振替分、コンビニ納付分、ｅＬ－ＱＲコード納付分について、作成済の徴収原簿について納付書が作成されることを踏まえ、未納となる納付に延滞金の納付がある場合を除き、納付額と未納額が一致していなくても強制的に「消込可」とすることができること。</t>
    <rPh sb="0" eb="5">
      <t>コウザフリカエブン</t>
    </rPh>
    <rPh sb="24" eb="25">
      <t>ブン</t>
    </rPh>
    <rPh sb="78" eb="79">
      <t>ノゾ</t>
    </rPh>
    <rPh sb="81" eb="84">
      <t>ノウフガク</t>
    </rPh>
    <rPh sb="85" eb="88">
      <t>ミノウガク</t>
    </rPh>
    <rPh sb="89" eb="91">
      <t>イッチ</t>
    </rPh>
    <rPh sb="98" eb="101">
      <t>キョウセイテキ</t>
    </rPh>
    <rPh sb="103" eb="104">
      <t>ケ</t>
    </rPh>
    <rPh sb="104" eb="105">
      <t>コ</t>
    </rPh>
    <rPh sb="105" eb="106">
      <t>カ</t>
    </rPh>
    <phoneticPr fontId="4"/>
  </si>
  <si>
    <t>電子申告連携分については、納税者ＩＤと「管理番号」（県登録番号）との対応付けにより消込エラーデータの「登録番号」を設定し、最新の調定情報を踏まえた「調定連番」を設定したうえで「徴収原簿用ＣＤ」を計算・設定し、納付額と未納額が一致している場合には可能な限り自動的に消込まれるようにすることができること。</t>
    <rPh sb="0" eb="4">
      <t>デンシシンコク</t>
    </rPh>
    <rPh sb="4" eb="6">
      <t>レンケイ</t>
    </rPh>
    <rPh sb="6" eb="7">
      <t>ブン</t>
    </rPh>
    <rPh sb="13" eb="16">
      <t>ノウゼイシャ</t>
    </rPh>
    <rPh sb="20" eb="24">
      <t>カンリバンゴウ</t>
    </rPh>
    <rPh sb="26" eb="31">
      <t>ケントウロクバンゴウ</t>
    </rPh>
    <rPh sb="34" eb="37">
      <t>タイオウヅ</t>
    </rPh>
    <rPh sb="57" eb="59">
      <t>セッテイ</t>
    </rPh>
    <rPh sb="64" eb="66">
      <t>チョウテイ</t>
    </rPh>
    <rPh sb="131" eb="132">
      <t>ケ</t>
    </rPh>
    <rPh sb="132" eb="133">
      <t>コ</t>
    </rPh>
    <phoneticPr fontId="4"/>
  </si>
  <si>
    <t>消込エラーリスト（新規分）の作成</t>
    <rPh sb="0" eb="2">
      <t>ケシコミ</t>
    </rPh>
    <rPh sb="9" eb="12">
      <t>シンキブン</t>
    </rPh>
    <rPh sb="14" eb="16">
      <t>サクセイ</t>
    </rPh>
    <phoneticPr fontId="1"/>
  </si>
  <si>
    <t>「済通データ収納消込（徴収原簿非作成分・徴収原簿作成分）」で「消込不可」となったものについて、「消込エラーリスト（新規分）」を作成する。その際、「消込エラーデータ」を一意に特定するため、「消込エラー番号」（歳入日＋連番）を採番し、リストに印字できること。</t>
    <rPh sb="15" eb="16">
      <t>ヒ</t>
    </rPh>
    <rPh sb="31" eb="35">
      <t>ケシコミフカ</t>
    </rPh>
    <rPh sb="48" eb="50">
      <t>ケシコミ</t>
    </rPh>
    <rPh sb="57" eb="60">
      <t>シンキブン</t>
    </rPh>
    <rPh sb="63" eb="65">
      <t>サクセイ</t>
    </rPh>
    <rPh sb="70" eb="71">
      <t>サイ</t>
    </rPh>
    <rPh sb="73" eb="75">
      <t>ケシコミ</t>
    </rPh>
    <rPh sb="83" eb="85">
      <t>イチイ</t>
    </rPh>
    <rPh sb="86" eb="88">
      <t>トクテイ</t>
    </rPh>
    <rPh sb="94" eb="96">
      <t>ケシコミ</t>
    </rPh>
    <rPh sb="99" eb="101">
      <t>バンゴウ</t>
    </rPh>
    <rPh sb="103" eb="106">
      <t>サイニュウビ</t>
    </rPh>
    <rPh sb="107" eb="109">
      <t>レンバン</t>
    </rPh>
    <rPh sb="111" eb="113">
      <t>サイバン</t>
    </rPh>
    <rPh sb="119" eb="121">
      <t>インジ</t>
    </rPh>
    <phoneticPr fontId="4"/>
  </si>
  <si>
    <t>消込エラー修正</t>
    <rPh sb="0" eb="2">
      <t>ケシコミ</t>
    </rPh>
    <rPh sb="5" eb="7">
      <t>シュウセイ</t>
    </rPh>
    <phoneticPr fontId="4"/>
  </si>
  <si>
    <t>消込エラー修正画面（単独消込）</t>
    <rPh sb="0" eb="2">
      <t>ケシコミ</t>
    </rPh>
    <rPh sb="5" eb="7">
      <t>シュウセイ</t>
    </rPh>
    <rPh sb="7" eb="9">
      <t>ガメン</t>
    </rPh>
    <rPh sb="10" eb="14">
      <t>タンドクケシコミ</t>
    </rPh>
    <phoneticPr fontId="4"/>
  </si>
  <si>
    <t xml:space="preserve">収納消込処理（済通データ収納消込処理・消込エラー収納消込処理）の各処理で「消込済」とならず「消込エラーデータ」として残っているものについて「消込エラーリスト」に印字されている「消込エラー番号」（歳入日＋連番）により照会し、次の通り、必要な修正を行ったうえで更新することで「消込可」扱いとすることができること。
</t>
    <rPh sb="0" eb="2">
      <t>シュウノウ</t>
    </rPh>
    <rPh sb="8" eb="9">
      <t>ツウ</t>
    </rPh>
    <rPh sb="12" eb="16">
      <t>シュウノウケシコミ</t>
    </rPh>
    <rPh sb="16" eb="18">
      <t>ショリ</t>
    </rPh>
    <rPh sb="70" eb="72">
      <t>ケシコミ</t>
    </rPh>
    <rPh sb="80" eb="82">
      <t>インジ</t>
    </rPh>
    <rPh sb="107" eb="109">
      <t>ショウカイ</t>
    </rPh>
    <rPh sb="111" eb="112">
      <t>ツギ</t>
    </rPh>
    <rPh sb="113" eb="114">
      <t>トオ</t>
    </rPh>
    <rPh sb="116" eb="118">
      <t>ヒツヨウ</t>
    </rPh>
    <rPh sb="119" eb="121">
      <t>シュウセイ</t>
    </rPh>
    <rPh sb="122" eb="123">
      <t>オコナ</t>
    </rPh>
    <rPh sb="128" eb="130">
      <t>コウシン</t>
    </rPh>
    <rPh sb="136" eb="138">
      <t>ケシコミ</t>
    </rPh>
    <rPh sb="138" eb="139">
      <t>カ</t>
    </rPh>
    <rPh sb="140" eb="141">
      <t>アツカ</t>
    </rPh>
    <phoneticPr fontId="4"/>
  </si>
  <si>
    <t>強制的に消込エラーとした次のデータについて画面更新により次の通り処理する。
・地方消費税収入額を記載した手書納付書（税務課職員が作成し指定金融機関送付）を指定金融機関が済通データ化したレコード（地方消費税（譲渡割）：税目コード＝87／地方消費税（貨物割）：税目コード＝88）を収入計算書の「調定額」・「収入済額」として計上したうえで削除。
・個人県民税払込書（個人県民税と森林環境税の合算納付額記載）（税目コード＝85）について、「登録番号」に設定された「市町村コード」を確認しパンチミス等を是正したうえで、収入計算書の「収入済額」として計上したうえで、個人県民税と森林環境税の調定額・収入額を管理するＤＢに「国県合計額」として登録できること。</t>
    <rPh sb="0" eb="3">
      <t>キョウセイテキ</t>
    </rPh>
    <rPh sb="4" eb="6">
      <t>ケシコミ</t>
    </rPh>
    <rPh sb="12" eb="13">
      <t>ツギ</t>
    </rPh>
    <rPh sb="21" eb="23">
      <t>ガメン</t>
    </rPh>
    <rPh sb="23" eb="25">
      <t>コウシン</t>
    </rPh>
    <rPh sb="28" eb="29">
      <t>ツギ</t>
    </rPh>
    <rPh sb="30" eb="31">
      <t>トオ</t>
    </rPh>
    <rPh sb="32" eb="34">
      <t>ショリ</t>
    </rPh>
    <phoneticPr fontId="1"/>
  </si>
  <si>
    <t>消込エラー修正画面（分割消込）</t>
    <rPh sb="10" eb="12">
      <t>ブンカツ</t>
    </rPh>
    <phoneticPr fontId="1"/>
  </si>
  <si>
    <t>消込エラーデータとして残す分、最大１２個の徴収原簿を指定して、「消込エラーデータ」の納付額を最大１３個に分割する「分割消込」ができること。（画面表示内容、チェック内容、データ更新方法は「消込エラー修正画面（単独消込）」と同じ。）</t>
    <rPh sb="0" eb="2">
      <t>ケシコミ</t>
    </rPh>
    <rPh sb="11" eb="12">
      <t>ノコ</t>
    </rPh>
    <rPh sb="13" eb="14">
      <t>ブン</t>
    </rPh>
    <rPh sb="15" eb="17">
      <t>サイダイ</t>
    </rPh>
    <rPh sb="19" eb="20">
      <t>コ</t>
    </rPh>
    <rPh sb="21" eb="25">
      <t>チョウシュウゲンボ</t>
    </rPh>
    <rPh sb="26" eb="28">
      <t>シテイ</t>
    </rPh>
    <rPh sb="32" eb="34">
      <t>ケシコミ</t>
    </rPh>
    <rPh sb="42" eb="45">
      <t>ノウフガク</t>
    </rPh>
    <rPh sb="46" eb="48">
      <t>サイダイ</t>
    </rPh>
    <rPh sb="50" eb="51">
      <t>コ</t>
    </rPh>
    <rPh sb="52" eb="54">
      <t>ブンカツ</t>
    </rPh>
    <rPh sb="57" eb="61">
      <t>ブンカツケシコミ</t>
    </rPh>
    <rPh sb="110" eb="111">
      <t>オナ</t>
    </rPh>
    <phoneticPr fontId="4"/>
  </si>
  <si>
    <t>消込変更</t>
    <rPh sb="0" eb="2">
      <t>ケシコミ</t>
    </rPh>
    <rPh sb="2" eb="4">
      <t>ヘンコウ</t>
    </rPh>
    <phoneticPr fontId="4"/>
  </si>
  <si>
    <t>消込変更画面</t>
    <rPh sb="0" eb="2">
      <t>ケシコミ</t>
    </rPh>
    <rPh sb="2" eb="4">
      <t>ヘンコウ</t>
    </rPh>
    <rPh sb="4" eb="6">
      <t>ガメン</t>
    </rPh>
    <phoneticPr fontId="4"/>
  </si>
  <si>
    <t>年次決算経過前の収入履歴について、別の徴収原簿・徴収金に付け替えることができること。</t>
    <rPh sb="8" eb="12">
      <t>シュウニュウリレキ</t>
    </rPh>
    <rPh sb="17" eb="18">
      <t>ベツ</t>
    </rPh>
    <phoneticPr fontId="4"/>
  </si>
  <si>
    <t>過誤納金管理</t>
    <rPh sb="0" eb="3">
      <t>カゴノウ</t>
    </rPh>
    <rPh sb="3" eb="4">
      <t>キン</t>
    </rPh>
    <rPh sb="4" eb="6">
      <t>カンリ</t>
    </rPh>
    <phoneticPr fontId="4"/>
  </si>
  <si>
    <t>還付口座の管理</t>
    <rPh sb="0" eb="4">
      <t>カンプコウザ</t>
    </rPh>
    <rPh sb="5" eb="7">
      <t>カンリ</t>
    </rPh>
    <phoneticPr fontId="4"/>
  </si>
  <si>
    <t>口座振替口座</t>
    <rPh sb="0" eb="4">
      <t>コウザフリカエ</t>
    </rPh>
    <rPh sb="4" eb="6">
      <t>コウザ</t>
    </rPh>
    <phoneticPr fontId="4"/>
  </si>
  <si>
    <t>口座振替口座が設定されている場合は、還付金振込口座として設定できること。</t>
    <rPh sb="0" eb="4">
      <t>コウザフリカエ</t>
    </rPh>
    <rPh sb="4" eb="6">
      <t>コウザ</t>
    </rPh>
    <rPh sb="7" eb="9">
      <t>セッテイ</t>
    </rPh>
    <rPh sb="14" eb="16">
      <t>バアイ</t>
    </rPh>
    <rPh sb="18" eb="21">
      <t>カンプキン</t>
    </rPh>
    <rPh sb="21" eb="23">
      <t>フリコミ</t>
    </rPh>
    <rPh sb="23" eb="25">
      <t>コウザ</t>
    </rPh>
    <rPh sb="28" eb="30">
      <t>セッテイ</t>
    </rPh>
    <phoneticPr fontId="1"/>
  </si>
  <si>
    <t>還付金口座登録画面</t>
    <rPh sb="0" eb="3">
      <t>カンプキン</t>
    </rPh>
    <rPh sb="3" eb="5">
      <t>コウザ</t>
    </rPh>
    <rPh sb="5" eb="9">
      <t>トウロクガメン</t>
    </rPh>
    <phoneticPr fontId="1"/>
  </si>
  <si>
    <t>納税義務者からの還付金振込口座申出書に基づき、過誤納金の振込先を画面入力により登録・変更できること。</t>
    <rPh sb="23" eb="26">
      <t>カゴノウ</t>
    </rPh>
    <rPh sb="28" eb="31">
      <t>フリコミサキ</t>
    </rPh>
    <phoneticPr fontId="1"/>
  </si>
  <si>
    <t>第三者還付登録画面
ディーラー登録画面</t>
    <rPh sb="0" eb="1">
      <t>ダイ</t>
    </rPh>
    <rPh sb="1" eb="3">
      <t>サンシャ</t>
    </rPh>
    <rPh sb="3" eb="5">
      <t>カンプ</t>
    </rPh>
    <rPh sb="5" eb="7">
      <t>トウロク</t>
    </rPh>
    <rPh sb="7" eb="9">
      <t>ガメン</t>
    </rPh>
    <rPh sb="15" eb="17">
      <t>トウロク</t>
    </rPh>
    <rPh sb="17" eb="19">
      <t>ガメン</t>
    </rPh>
    <phoneticPr fontId="1"/>
  </si>
  <si>
    <t>納税義務者からの債権譲渡通知書に基づき、過誤納金の還付先を登録・変更できること。
ディーラー登録画面により登録・変更したディーラーについて、ディーラー番号の選択により、宛名情報や口座情報が表示され、支払先や口座に関する入力を省略できること。</t>
    <rPh sb="29" eb="31">
      <t>トウロク</t>
    </rPh>
    <rPh sb="46" eb="48">
      <t>トウロク</t>
    </rPh>
    <rPh sb="48" eb="50">
      <t>ガメン</t>
    </rPh>
    <rPh sb="53" eb="55">
      <t>トウロク</t>
    </rPh>
    <rPh sb="56" eb="58">
      <t>ヘンコウ</t>
    </rPh>
    <rPh sb="75" eb="77">
      <t>バンゴウ</t>
    </rPh>
    <rPh sb="78" eb="80">
      <t>センタク</t>
    </rPh>
    <rPh sb="84" eb="86">
      <t>アテナ</t>
    </rPh>
    <rPh sb="86" eb="88">
      <t>ジョウホウ</t>
    </rPh>
    <rPh sb="89" eb="91">
      <t>コウザ</t>
    </rPh>
    <rPh sb="91" eb="93">
      <t>ジョウホウ</t>
    </rPh>
    <rPh sb="94" eb="96">
      <t>ヒョウジ</t>
    </rPh>
    <rPh sb="99" eb="102">
      <t>シハライサキ</t>
    </rPh>
    <rPh sb="103" eb="105">
      <t>コウザ</t>
    </rPh>
    <rPh sb="106" eb="107">
      <t>カン</t>
    </rPh>
    <rPh sb="109" eb="111">
      <t>ニュウリョク</t>
    </rPh>
    <rPh sb="112" eb="114">
      <t>ショウリャク</t>
    </rPh>
    <phoneticPr fontId="4"/>
  </si>
  <si>
    <t>報償金支払口座登録画面</t>
    <rPh sb="0" eb="3">
      <t>ホウショウキン</t>
    </rPh>
    <rPh sb="3" eb="5">
      <t>シハラ</t>
    </rPh>
    <rPh sb="5" eb="7">
      <t>コウザ</t>
    </rPh>
    <rPh sb="7" eb="11">
      <t>トウロクガメン</t>
    </rPh>
    <phoneticPr fontId="1"/>
  </si>
  <si>
    <t>軽油引取税特別徴収義務者報償金、ゴルフ場利用税特別徴収義務者報償金の支払先を、還付金口座に準じて画面入力により登録・変更できること。</t>
    <rPh sb="0" eb="5">
      <t>ケイユヒキトリゼイ</t>
    </rPh>
    <rPh sb="5" eb="12">
      <t>トクベツチョウシュウギムシャ</t>
    </rPh>
    <rPh sb="12" eb="15">
      <t>ホウショウキン</t>
    </rPh>
    <rPh sb="19" eb="23">
      <t>ジョウリヨウゼイ</t>
    </rPh>
    <rPh sb="34" eb="37">
      <t>シハライサキ</t>
    </rPh>
    <rPh sb="45" eb="46">
      <t>ジュン</t>
    </rPh>
    <phoneticPr fontId="4"/>
  </si>
  <si>
    <t>過誤納抽出</t>
    <rPh sb="0" eb="5">
      <t>カゴノウチュウシュツ</t>
    </rPh>
    <phoneticPr fontId="1"/>
  </si>
  <si>
    <t>還付金支払の頻度</t>
    <rPh sb="0" eb="5">
      <t>カンプキンシハラ</t>
    </rPh>
    <rPh sb="6" eb="8">
      <t>ヒンド</t>
    </rPh>
    <phoneticPr fontId="1"/>
  </si>
  <si>
    <t xml:space="preserve">一括処理による還付金等の支払いは毎月１回（最終開庁日払い）とすることができること。
</t>
    <rPh sb="0" eb="4">
      <t>イッカツショリ</t>
    </rPh>
    <rPh sb="7" eb="11">
      <t>カンプキントウ</t>
    </rPh>
    <rPh sb="12" eb="14">
      <t>シハラ</t>
    </rPh>
    <rPh sb="16" eb="18">
      <t>マイツキ</t>
    </rPh>
    <rPh sb="19" eb="20">
      <t>カイ</t>
    </rPh>
    <rPh sb="21" eb="23">
      <t>サイシュウ</t>
    </rPh>
    <rPh sb="23" eb="25">
      <t>カイチョウ</t>
    </rPh>
    <rPh sb="25" eb="26">
      <t>ビ</t>
    </rPh>
    <rPh sb="26" eb="27">
      <t>ハラ</t>
    </rPh>
    <phoneticPr fontId="4"/>
  </si>
  <si>
    <t>過誤納抽出処理
（徴収原簿由来分）</t>
    <rPh sb="0" eb="3">
      <t>カゴノウ</t>
    </rPh>
    <rPh sb="3" eb="5">
      <t>チュウシュツ</t>
    </rPh>
    <rPh sb="5" eb="7">
      <t>ショリ</t>
    </rPh>
    <rPh sb="9" eb="13">
      <t>チョウシュウゲンボ</t>
    </rPh>
    <rPh sb="13" eb="16">
      <t>ユライブン</t>
    </rPh>
    <phoneticPr fontId="1"/>
  </si>
  <si>
    <t xml:space="preserve">調定減による過納、誤納分について、全て、過誤納データとして抽出できること。
</t>
    <rPh sb="0" eb="2">
      <t>チョウテイ</t>
    </rPh>
    <rPh sb="2" eb="3">
      <t>ゲン</t>
    </rPh>
    <rPh sb="9" eb="10">
      <t>ゴ</t>
    </rPh>
    <rPh sb="10" eb="11">
      <t>ノウ</t>
    </rPh>
    <rPh sb="11" eb="12">
      <t>ブン</t>
    </rPh>
    <rPh sb="17" eb="18">
      <t>スベ</t>
    </rPh>
    <rPh sb="29" eb="31">
      <t>チュウシュツ</t>
    </rPh>
    <phoneticPr fontId="4"/>
  </si>
  <si>
    <t>過誤納抽出処理
（歳出還付分）</t>
    <rPh sb="0" eb="3">
      <t>カゴノウ</t>
    </rPh>
    <rPh sb="3" eb="7">
      <t>チュウシュツショリ</t>
    </rPh>
    <rPh sb="9" eb="11">
      <t>サイシュツ</t>
    </rPh>
    <rPh sb="11" eb="13">
      <t>カンプ</t>
    </rPh>
    <rPh sb="13" eb="14">
      <t>ブン</t>
    </rPh>
    <phoneticPr fontId="1"/>
  </si>
  <si>
    <t>法人県民税における利子割控除不足額、法人２税における仮装経理更正・租税条約更正に関する控除不足額、県たばこ税の返還付額について、しかるべき時期に過誤納データに追加し、還付・充当を行うことができること。</t>
    <rPh sb="0" eb="2">
      <t>ホウジン</t>
    </rPh>
    <rPh sb="2" eb="5">
      <t>ケンミンゼイ</t>
    </rPh>
    <rPh sb="9" eb="11">
      <t>リシ</t>
    </rPh>
    <rPh sb="11" eb="12">
      <t>ワリ</t>
    </rPh>
    <rPh sb="12" eb="14">
      <t>コウジョ</t>
    </rPh>
    <rPh sb="14" eb="16">
      <t>フソク</t>
    </rPh>
    <rPh sb="16" eb="17">
      <t>ガク</t>
    </rPh>
    <rPh sb="18" eb="20">
      <t>ホウジン</t>
    </rPh>
    <rPh sb="21" eb="22">
      <t>ゼイ</t>
    </rPh>
    <rPh sb="30" eb="32">
      <t>コウセイ</t>
    </rPh>
    <rPh sb="37" eb="39">
      <t>コウセイ</t>
    </rPh>
    <rPh sb="40" eb="41">
      <t>カン</t>
    </rPh>
    <rPh sb="45" eb="48">
      <t>フソクガク</t>
    </rPh>
    <rPh sb="49" eb="50">
      <t>ケン</t>
    </rPh>
    <rPh sb="53" eb="54">
      <t>ゼイ</t>
    </rPh>
    <rPh sb="55" eb="57">
      <t>ヘンカン</t>
    </rPh>
    <rPh sb="56" eb="58">
      <t>カンプ</t>
    </rPh>
    <rPh sb="58" eb="59">
      <t>ガク</t>
    </rPh>
    <rPh sb="79" eb="81">
      <t>ツイカ</t>
    </rPh>
    <rPh sb="83" eb="85">
      <t>カンプ</t>
    </rPh>
    <rPh sb="86" eb="88">
      <t>ジュウトウ</t>
    </rPh>
    <rPh sb="89" eb="90">
      <t>オコナ</t>
    </rPh>
    <phoneticPr fontId="1"/>
  </si>
  <si>
    <t>過誤納抽出処理
（調定前収納分）</t>
    <rPh sb="9" eb="14">
      <t>チョウテイマエシュウノウ</t>
    </rPh>
    <phoneticPr fontId="1"/>
  </si>
  <si>
    <t>消込エラーデータ（収入計算書計上済のものに限る）について、過誤納データに追加し、還付・充当を行うことができること。</t>
    <rPh sb="0" eb="2">
      <t>ケシコミ</t>
    </rPh>
    <rPh sb="9" eb="14">
      <t>シュウニュウケイサンショ</t>
    </rPh>
    <rPh sb="14" eb="17">
      <t>ケイジョウズ</t>
    </rPh>
    <rPh sb="21" eb="22">
      <t>カギ</t>
    </rPh>
    <phoneticPr fontId="4"/>
  </si>
  <si>
    <t>支払先情報の管理</t>
    <rPh sb="0" eb="2">
      <t>シハラ</t>
    </rPh>
    <rPh sb="2" eb="3">
      <t>サキ</t>
    </rPh>
    <rPh sb="3" eb="5">
      <t>ジョウホウ</t>
    </rPh>
    <rPh sb="6" eb="8">
      <t>カンリ</t>
    </rPh>
    <phoneticPr fontId="1"/>
  </si>
  <si>
    <t>過誤納データに宛名情報、支払先、還付口座情報を取り込むことができること。</t>
    <rPh sb="0" eb="3">
      <t>カゴノウ</t>
    </rPh>
    <rPh sb="12" eb="15">
      <t>シハライサキ</t>
    </rPh>
    <rPh sb="16" eb="18">
      <t>カンプ</t>
    </rPh>
    <rPh sb="18" eb="20">
      <t>コウザ</t>
    </rPh>
    <rPh sb="20" eb="22">
      <t>ジョウホウ</t>
    </rPh>
    <phoneticPr fontId="4"/>
  </si>
  <si>
    <t>ディーラーへの還付</t>
    <rPh sb="7" eb="9">
      <t>カンプ</t>
    </rPh>
    <phoneticPr fontId="1"/>
  </si>
  <si>
    <t>債権譲渡通知書が提出されている自動車税種別割については、登録番号に還付金振込口座等の支払先情報を対応させ、過誤納抽出時に支払先として登録できる。特に、ディーラーとして登録されている場合には、ディーラー番号を入力することで支払先情報の入力を省略できること。</t>
    <rPh sb="0" eb="2">
      <t>サイケン</t>
    </rPh>
    <rPh sb="2" eb="4">
      <t>ジョウト</t>
    </rPh>
    <rPh sb="4" eb="6">
      <t>ツウチ</t>
    </rPh>
    <rPh sb="6" eb="7">
      <t>ショ</t>
    </rPh>
    <rPh sb="8" eb="10">
      <t>テイシュツ</t>
    </rPh>
    <rPh sb="15" eb="18">
      <t>ジドウシャ</t>
    </rPh>
    <rPh sb="18" eb="19">
      <t>ゼイ</t>
    </rPh>
    <rPh sb="19" eb="21">
      <t>シュベツ</t>
    </rPh>
    <rPh sb="21" eb="22">
      <t>ワリ</t>
    </rPh>
    <rPh sb="28" eb="32">
      <t>トウロクバンゴウ</t>
    </rPh>
    <rPh sb="33" eb="40">
      <t>カンプキンフリコミコウザ</t>
    </rPh>
    <rPh sb="40" eb="41">
      <t>トウ</t>
    </rPh>
    <rPh sb="42" eb="45">
      <t>シハライサキ</t>
    </rPh>
    <rPh sb="45" eb="47">
      <t>ジョウホウ</t>
    </rPh>
    <rPh sb="48" eb="50">
      <t>タイオウ</t>
    </rPh>
    <rPh sb="72" eb="73">
      <t>トク</t>
    </rPh>
    <rPh sb="83" eb="85">
      <t>トウロク</t>
    </rPh>
    <rPh sb="90" eb="92">
      <t>バアイ</t>
    </rPh>
    <rPh sb="100" eb="102">
      <t>バンゴウ</t>
    </rPh>
    <rPh sb="103" eb="105">
      <t>ニュウリョク</t>
    </rPh>
    <rPh sb="116" eb="118">
      <t>ニュウリョク</t>
    </rPh>
    <rPh sb="119" eb="121">
      <t>ショウリャク</t>
    </rPh>
    <phoneticPr fontId="4"/>
  </si>
  <si>
    <t>還付加算金の計算</t>
    <rPh sb="0" eb="5">
      <t>カンプカサンキン</t>
    </rPh>
    <rPh sb="6" eb="8">
      <t>ケイサン</t>
    </rPh>
    <phoneticPr fontId="1"/>
  </si>
  <si>
    <t>還付加算金について、地方税法等に基づき、過誤納発生事由応じた還付加算金の起算日と支出決定日により、自動計算できること。</t>
    <rPh sb="27" eb="28">
      <t>オウ</t>
    </rPh>
    <rPh sb="40" eb="42">
      <t>シシュツ</t>
    </rPh>
    <rPh sb="42" eb="45">
      <t>ケッテイビ</t>
    </rPh>
    <phoneticPr fontId="4"/>
  </si>
  <si>
    <t>還付加算金の自動計算については、その算出根拠（対象となる課税情報・計算過程）を確認できること。　</t>
    <rPh sb="0" eb="2">
      <t>カンプ</t>
    </rPh>
    <rPh sb="18" eb="22">
      <t>サンシュツコンキョ</t>
    </rPh>
    <rPh sb="23" eb="25">
      <t>タイショウ</t>
    </rPh>
    <rPh sb="28" eb="32">
      <t>カゼイジョウホウ</t>
    </rPh>
    <rPh sb="39" eb="41">
      <t>カクニン</t>
    </rPh>
    <phoneticPr fontId="1"/>
  </si>
  <si>
    <t>充当先候補の抽出</t>
    <rPh sb="0" eb="3">
      <t>ジュウトウサキ</t>
    </rPh>
    <rPh sb="3" eb="5">
      <t>コウホ</t>
    </rPh>
    <rPh sb="6" eb="8">
      <t>チュウシュツ</t>
    </rPh>
    <phoneticPr fontId="1"/>
  </si>
  <si>
    <t>過誤納抽出された宛名番号について、充当先候補となる未納のある徴収原簿を徴収金別に抽出する。その際、コンビニ収納の「速報データ」、共通納税の「納付情報ファイル（納付日）」を処理する際に登録された「仮消込収入収入履歴」の納付額を加味して、更に、本税完納となる場合は、「仮消込収入履歴」を含めて延滞金を計算し未納額を算定できること。</t>
    <rPh sb="0" eb="5">
      <t>カゴノウチュウシュツ</t>
    </rPh>
    <rPh sb="8" eb="12">
      <t>アテナバンゴウ</t>
    </rPh>
    <rPh sb="17" eb="22">
      <t>ジュウトウサキコウホ</t>
    </rPh>
    <rPh sb="25" eb="27">
      <t>ミノウ</t>
    </rPh>
    <rPh sb="30" eb="32">
      <t>チョウシュウ</t>
    </rPh>
    <rPh sb="32" eb="34">
      <t>ゲンボ</t>
    </rPh>
    <rPh sb="35" eb="37">
      <t>チョウシュウ</t>
    </rPh>
    <rPh sb="37" eb="38">
      <t>キン</t>
    </rPh>
    <rPh sb="38" eb="39">
      <t>ベツ</t>
    </rPh>
    <rPh sb="40" eb="42">
      <t>チュウシュツ</t>
    </rPh>
    <rPh sb="47" eb="48">
      <t>サイ</t>
    </rPh>
    <rPh sb="108" eb="111">
      <t>ノウフガク</t>
    </rPh>
    <rPh sb="112" eb="114">
      <t>カミ</t>
    </rPh>
    <rPh sb="117" eb="118">
      <t>サラ</t>
    </rPh>
    <rPh sb="132" eb="133">
      <t>カリ</t>
    </rPh>
    <rPh sb="133" eb="139">
      <t>ケシコミシュウニュウリレキ</t>
    </rPh>
    <rPh sb="141" eb="142">
      <t>フク</t>
    </rPh>
    <rPh sb="144" eb="147">
      <t>エンタイキン</t>
    </rPh>
    <rPh sb="148" eb="150">
      <t>ケイサン</t>
    </rPh>
    <rPh sb="151" eb="154">
      <t>ミノウガク</t>
    </rPh>
    <rPh sb="155" eb="157">
      <t>サンテイ</t>
    </rPh>
    <phoneticPr fontId="1"/>
  </si>
  <si>
    <t>過誤納金集計表</t>
    <rPh sb="0" eb="3">
      <t>カゴノウ</t>
    </rPh>
    <rPh sb="3" eb="4">
      <t>キン</t>
    </rPh>
    <rPh sb="4" eb="6">
      <t>シュウケイ</t>
    </rPh>
    <rPh sb="6" eb="7">
      <t>ヒョウ</t>
    </rPh>
    <phoneticPr fontId="1"/>
  </si>
  <si>
    <t>過誤納抽出された徴収金について、会計年度・歳入歳出区分・税目・事務所・徴収金区分（還付加算金を含む）ごとに件数・金額を集計した「過誤納金集計表」を作成できること。</t>
    <rPh sb="0" eb="5">
      <t>カゴノウチュウシュツ</t>
    </rPh>
    <rPh sb="8" eb="11">
      <t>チョウシュウキン</t>
    </rPh>
    <rPh sb="16" eb="20">
      <t>カイケイネンド</t>
    </rPh>
    <rPh sb="21" eb="27">
      <t>サイニュウサイシュツクブン</t>
    </rPh>
    <rPh sb="28" eb="30">
      <t>ゼイモク</t>
    </rPh>
    <rPh sb="31" eb="34">
      <t>ジムショ</t>
    </rPh>
    <rPh sb="35" eb="40">
      <t>チョウシュウキンクブン</t>
    </rPh>
    <rPh sb="73" eb="75">
      <t>サクセイ</t>
    </rPh>
    <phoneticPr fontId="1"/>
  </si>
  <si>
    <t>過誤納金一覧表（徴収原簿番号順）</t>
    <rPh sb="0" eb="3">
      <t>カゴノウ</t>
    </rPh>
    <rPh sb="3" eb="4">
      <t>キン</t>
    </rPh>
    <rPh sb="4" eb="6">
      <t>イチラン</t>
    </rPh>
    <rPh sb="6" eb="7">
      <t>ヒョウ</t>
    </rPh>
    <rPh sb="8" eb="12">
      <t>チョウシュウゲンボ</t>
    </rPh>
    <rPh sb="12" eb="15">
      <t>バンゴウジュン</t>
    </rPh>
    <phoneticPr fontId="1"/>
  </si>
  <si>
    <t>「過誤納金集計表」の内訳として過誤納抽出された徴収金について宛名番号について、次の項目とともに事務所・会計年度・歳入歳出区分別に徴収原簿番号順に作成した「過誤納金一覧表（徴収原簿番号順）」を作成できること。
・支払方法（口座振替払・送金通知書払）
・支払先住所所在地・氏名名称
・還付先口座
・過誤納発生日、過誤納事由、還付加算金計算事由、還付加算金の計算の始期
・還付加算金額（支出決定日を終期として計算）</t>
    <rPh sb="1" eb="5">
      <t>カゴノウキン</t>
    </rPh>
    <rPh sb="5" eb="8">
      <t>シュウケイヒョウ</t>
    </rPh>
    <rPh sb="10" eb="12">
      <t>ウチワケ</t>
    </rPh>
    <rPh sb="15" eb="20">
      <t>カゴノウチュウシュツ</t>
    </rPh>
    <rPh sb="23" eb="26">
      <t>チョウシュウキン</t>
    </rPh>
    <rPh sb="30" eb="34">
      <t>アテナバンゴウ</t>
    </rPh>
    <rPh sb="47" eb="50">
      <t>ジムショ</t>
    </rPh>
    <rPh sb="51" eb="55">
      <t>カイケイネンド</t>
    </rPh>
    <rPh sb="56" eb="62">
      <t>サイニュウサイシュツクブン</t>
    </rPh>
    <rPh sb="62" eb="63">
      <t>ベツ</t>
    </rPh>
    <rPh sb="64" eb="68">
      <t>チョウシュウゲンボ</t>
    </rPh>
    <rPh sb="68" eb="71">
      <t>バンゴウジュン</t>
    </rPh>
    <rPh sb="72" eb="74">
      <t>サクセイ</t>
    </rPh>
    <rPh sb="77" eb="81">
      <t>カゴノウキン</t>
    </rPh>
    <rPh sb="81" eb="84">
      <t>イチランヒョウ</t>
    </rPh>
    <rPh sb="85" eb="89">
      <t>チョウシュウゲンボ</t>
    </rPh>
    <rPh sb="89" eb="92">
      <t>バンゴウジュン</t>
    </rPh>
    <rPh sb="95" eb="97">
      <t>サクセイ</t>
    </rPh>
    <rPh sb="105" eb="109">
      <t>シハライホウホウ</t>
    </rPh>
    <rPh sb="110" eb="114">
      <t>コウザフリカエ</t>
    </rPh>
    <rPh sb="114" eb="115">
      <t>バライ</t>
    </rPh>
    <rPh sb="147" eb="153">
      <t>カゴノウハッセイビ</t>
    </rPh>
    <rPh sb="170" eb="175">
      <t>カンプカサンキン</t>
    </rPh>
    <rPh sb="176" eb="178">
      <t>ケイサン</t>
    </rPh>
    <rPh sb="179" eb="181">
      <t>シキ</t>
    </rPh>
    <rPh sb="190" eb="192">
      <t>シシュツ</t>
    </rPh>
    <rPh sb="192" eb="195">
      <t>ケッテイビ</t>
    </rPh>
    <rPh sb="196" eb="198">
      <t>シュウキ</t>
    </rPh>
    <rPh sb="201" eb="203">
      <t>ケイサン</t>
    </rPh>
    <phoneticPr fontId="1"/>
  </si>
  <si>
    <t>過誤納金一覧表（充当指示用）</t>
    <rPh sb="0" eb="3">
      <t>カゴノウ</t>
    </rPh>
    <rPh sb="3" eb="4">
      <t>キン</t>
    </rPh>
    <rPh sb="4" eb="6">
      <t>イチラン</t>
    </rPh>
    <rPh sb="6" eb="7">
      <t>ヒョウ</t>
    </rPh>
    <rPh sb="8" eb="10">
      <t>ジュウトウ</t>
    </rPh>
    <rPh sb="10" eb="12">
      <t>シジ</t>
    </rPh>
    <rPh sb="12" eb="13">
      <t>ヨウ</t>
    </rPh>
    <phoneticPr fontId="1"/>
  </si>
  <si>
    <t>過誤納抽出された徴収金について、事務所、担当者コード、宛名番号順に表示したうえで、宛名番号に対応する充当先候補となる徴収原簿番号、徴収金区分、未納額のほか次の項目を印字した「過誤納金一覧表（充当指示用）」を作成できること。
・担当者コード、担当者名
・支払方法（口座振替払・送金通知書払）
・支払先住所所在地・氏名名称
・還付先口座
・過誤納発生日、過誤納事由、還付加算金計算事由、還付加算金の計算の始期
・還付加算金額（支出決定日を終期として計算）
・充当適状予定日</t>
    <rPh sb="0" eb="5">
      <t>カゴノウチュウシュツ</t>
    </rPh>
    <rPh sb="8" eb="11">
      <t>チョウシュウキン</t>
    </rPh>
    <rPh sb="16" eb="18">
      <t>ジム</t>
    </rPh>
    <rPh sb="18" eb="19">
      <t>ショ</t>
    </rPh>
    <rPh sb="20" eb="23">
      <t>タントウシャ</t>
    </rPh>
    <rPh sb="27" eb="29">
      <t>アテナ</t>
    </rPh>
    <rPh sb="29" eb="31">
      <t>バンゴウ</t>
    </rPh>
    <rPh sb="113" eb="116">
      <t>タントウシャ</t>
    </rPh>
    <rPh sb="231" eb="233">
      <t>ヨテイ</t>
    </rPh>
    <phoneticPr fontId="1"/>
  </si>
  <si>
    <t>自事務所とは別の事務所分の過誤納データについても参考配信することができること。</t>
    <rPh sb="0" eb="1">
      <t>ジ</t>
    </rPh>
    <rPh sb="1" eb="3">
      <t>ジム</t>
    </rPh>
    <rPh sb="3" eb="4">
      <t>ショ</t>
    </rPh>
    <rPh sb="6" eb="7">
      <t>ベツ</t>
    </rPh>
    <rPh sb="8" eb="10">
      <t>ジム</t>
    </rPh>
    <rPh sb="10" eb="11">
      <t>ショ</t>
    </rPh>
    <rPh sb="11" eb="12">
      <t>ブン</t>
    </rPh>
    <rPh sb="13" eb="16">
      <t>カゴノウ</t>
    </rPh>
    <rPh sb="24" eb="28">
      <t>サンコウハイシン</t>
    </rPh>
    <phoneticPr fontId="4"/>
  </si>
  <si>
    <t>還付充当指示区分</t>
    <rPh sb="0" eb="4">
      <t>カンプジュウトウ</t>
    </rPh>
    <rPh sb="4" eb="8">
      <t>シジクブン</t>
    </rPh>
    <phoneticPr fontId="1"/>
  </si>
  <si>
    <t>還付充当指示区分の種類</t>
    <rPh sb="0" eb="2">
      <t>カンプ</t>
    </rPh>
    <rPh sb="2" eb="4">
      <t>ジュウトウ</t>
    </rPh>
    <rPh sb="4" eb="6">
      <t>シジ</t>
    </rPh>
    <rPh sb="6" eb="8">
      <t>クブン</t>
    </rPh>
    <rPh sb="9" eb="11">
      <t>シュルイ</t>
    </rPh>
    <phoneticPr fontId="1"/>
  </si>
  <si>
    <t>還付充当処理を行う際、次の４つの指示区分により管理できること。
１：還付（全額還付する場合）
２：充当（一部充当・全額充当する場合）
３：保留（還付充当処理の対象から除外して過誤納状態のまま次回以降に繰越す）
４：暫定保留（調定前収納由来分について過誤納状態のまま次回以降に繰越す）</t>
    <rPh sb="0" eb="2">
      <t>カンプ</t>
    </rPh>
    <rPh sb="2" eb="4">
      <t>ジュウトウ</t>
    </rPh>
    <rPh sb="4" eb="6">
      <t>ショリ</t>
    </rPh>
    <rPh sb="7" eb="8">
      <t>オコナ</t>
    </rPh>
    <rPh sb="9" eb="10">
      <t>サイ</t>
    </rPh>
    <rPh sb="11" eb="12">
      <t>ツギ</t>
    </rPh>
    <rPh sb="16" eb="18">
      <t>シジ</t>
    </rPh>
    <rPh sb="18" eb="20">
      <t>クブン</t>
    </rPh>
    <rPh sb="23" eb="25">
      <t>カンリ</t>
    </rPh>
    <rPh sb="34" eb="36">
      <t>カンプ</t>
    </rPh>
    <rPh sb="37" eb="39">
      <t>ゼンガク</t>
    </rPh>
    <phoneticPr fontId="4"/>
  </si>
  <si>
    <t>過誤納抽出中の還付充当指示区分</t>
    <rPh sb="0" eb="3">
      <t>カゴノウ</t>
    </rPh>
    <rPh sb="3" eb="5">
      <t>チュウシュツ</t>
    </rPh>
    <rPh sb="5" eb="6">
      <t>チュウ</t>
    </rPh>
    <rPh sb="7" eb="9">
      <t>カンプ</t>
    </rPh>
    <phoneticPr fontId="1"/>
  </si>
  <si>
    <t>「徴収原簿由来分」・「歳出還付分」については、「１：還付」とし、「調定前収納由来分」については、「４：暫定保留」とする。ただし、前年度発生した「調定前収納由来分」については、６月抽出時に「１：還付」（保留指示不可）とすることができること。</t>
    <rPh sb="1" eb="5">
      <t>チョウシュウゲンボ</t>
    </rPh>
    <rPh sb="5" eb="8">
      <t>ユライブン</t>
    </rPh>
    <rPh sb="11" eb="13">
      <t>サイシュツ</t>
    </rPh>
    <rPh sb="13" eb="16">
      <t>カンプブン</t>
    </rPh>
    <rPh sb="26" eb="28">
      <t>カンプ</t>
    </rPh>
    <rPh sb="33" eb="38">
      <t>チョウテイマエシュウノウ</t>
    </rPh>
    <rPh sb="51" eb="55">
      <t>ザンテイホリュウ</t>
    </rPh>
    <rPh sb="64" eb="67">
      <t>ゼンネンド</t>
    </rPh>
    <rPh sb="67" eb="69">
      <t>ハッセイ</t>
    </rPh>
    <rPh sb="88" eb="89">
      <t>ガツ</t>
    </rPh>
    <rPh sb="89" eb="92">
      <t>チュウシュツジ</t>
    </rPh>
    <rPh sb="100" eb="104">
      <t>ホリュウシジ</t>
    </rPh>
    <rPh sb="104" eb="106">
      <t>フカ</t>
    </rPh>
    <phoneticPr fontId="4"/>
  </si>
  <si>
    <t>還付充当指示</t>
    <rPh sb="0" eb="4">
      <t>カンプジュウトウ</t>
    </rPh>
    <rPh sb="4" eb="6">
      <t>シジ</t>
    </rPh>
    <phoneticPr fontId="1"/>
  </si>
  <si>
    <t>還付充当指示画面</t>
    <rPh sb="0" eb="2">
      <t>カンプ</t>
    </rPh>
    <rPh sb="2" eb="4">
      <t>ジュウトウ</t>
    </rPh>
    <rPh sb="4" eb="6">
      <t>シジ</t>
    </rPh>
    <rPh sb="6" eb="8">
      <t>ガメン</t>
    </rPh>
    <phoneticPr fontId="4"/>
  </si>
  <si>
    <t>還付充当通知書の送付先、還付金の支払先の氏名名称・住所所在地、還付金の支払方法（口座振込、隔地払）を還付充当指示画面から変更できること。</t>
    <rPh sb="0" eb="7">
      <t>カンプジュウトウツウチショ</t>
    </rPh>
    <rPh sb="8" eb="11">
      <t>ソウフサキ</t>
    </rPh>
    <rPh sb="12" eb="15">
      <t>カンプキン</t>
    </rPh>
    <rPh sb="16" eb="19">
      <t>シハライサキ</t>
    </rPh>
    <rPh sb="20" eb="24">
      <t>シメイメイショウ</t>
    </rPh>
    <rPh sb="25" eb="27">
      <t>ジュウショ</t>
    </rPh>
    <rPh sb="27" eb="30">
      <t>ショザイチ</t>
    </rPh>
    <rPh sb="31" eb="34">
      <t>カンプキン</t>
    </rPh>
    <rPh sb="35" eb="37">
      <t>シハライ</t>
    </rPh>
    <rPh sb="37" eb="39">
      <t>ホウホウ</t>
    </rPh>
    <rPh sb="40" eb="42">
      <t>コウザ</t>
    </rPh>
    <rPh sb="42" eb="44">
      <t>フリコミ</t>
    </rPh>
    <rPh sb="45" eb="46">
      <t>ヘダ</t>
    </rPh>
    <rPh sb="47" eb="48">
      <t>バラ</t>
    </rPh>
    <rPh sb="50" eb="54">
      <t>カンプジュウトウ</t>
    </rPh>
    <rPh sb="54" eb="58">
      <t>シジガメン</t>
    </rPh>
    <rPh sb="60" eb="62">
      <t>ヘンコウ</t>
    </rPh>
    <phoneticPr fontId="4"/>
  </si>
  <si>
    <t>還付充当指示画面において、本税の未納額に本税完納となる充当指示を登録する際に、充当適状日を自動計算したうえで、同日を終期とする延滞金を計算し、延滞金が調定される場合は「新延滞金」として同時に充当指示ができること。</t>
    <rPh sb="13" eb="15">
      <t>ホンゼイ</t>
    </rPh>
    <rPh sb="27" eb="31">
      <t>ジュウトウシジ</t>
    </rPh>
    <rPh sb="32" eb="34">
      <t>トウロク</t>
    </rPh>
    <rPh sb="36" eb="37">
      <t>サイ</t>
    </rPh>
    <rPh sb="39" eb="44">
      <t>ジュウトウテキジョウビ</t>
    </rPh>
    <rPh sb="45" eb="49">
      <t>ジドウケイサン</t>
    </rPh>
    <rPh sb="55" eb="57">
      <t>ドウジツ</t>
    </rPh>
    <rPh sb="58" eb="60">
      <t>シュウキ</t>
    </rPh>
    <rPh sb="63" eb="66">
      <t>エンタイキン</t>
    </rPh>
    <rPh sb="67" eb="69">
      <t>ケイサン</t>
    </rPh>
    <rPh sb="71" eb="74">
      <t>エンタイキン</t>
    </rPh>
    <rPh sb="75" eb="77">
      <t>チョウテイ</t>
    </rPh>
    <rPh sb="80" eb="82">
      <t>バアイ</t>
    </rPh>
    <rPh sb="84" eb="88">
      <t>シンエンタイキン</t>
    </rPh>
    <rPh sb="92" eb="94">
      <t>ドウジ</t>
    </rPh>
    <rPh sb="95" eb="99">
      <t>ジュウトウシジ</t>
    </rPh>
    <phoneticPr fontId="1"/>
  </si>
  <si>
    <t>還付充当指示画面において、充当指示を登録する際に充当適状日を自動計算したうえで、同日を終期とするよう還付加算を再計算したうえで、過誤納金と同時に充当指示ができること。</t>
    <rPh sb="13" eb="15">
      <t>ジュウトウ</t>
    </rPh>
    <rPh sb="15" eb="17">
      <t>シジ</t>
    </rPh>
    <rPh sb="18" eb="20">
      <t>トウロク</t>
    </rPh>
    <rPh sb="22" eb="23">
      <t>サイ</t>
    </rPh>
    <rPh sb="24" eb="29">
      <t>ジュウトウテキジョウビ</t>
    </rPh>
    <rPh sb="30" eb="34">
      <t>ジドウケイサン</t>
    </rPh>
    <rPh sb="40" eb="42">
      <t>ドウジツ</t>
    </rPh>
    <rPh sb="43" eb="45">
      <t>シュウキ</t>
    </rPh>
    <rPh sb="50" eb="52">
      <t>カンプ</t>
    </rPh>
    <rPh sb="52" eb="54">
      <t>カサン</t>
    </rPh>
    <rPh sb="55" eb="56">
      <t>サイ</t>
    </rPh>
    <rPh sb="56" eb="58">
      <t>ケイサン</t>
    </rPh>
    <rPh sb="64" eb="68">
      <t>カゴノウキン</t>
    </rPh>
    <rPh sb="69" eb="71">
      <t>ドウジ</t>
    </rPh>
    <rPh sb="72" eb="76">
      <t>ジュウトウシジ</t>
    </rPh>
    <phoneticPr fontId="1"/>
  </si>
  <si>
    <t>還付充当指示画面において、特殊な事情によりシステムで計算した還付加算金額が使用できない場合に、手計算した金額を還付加算金額として入力できること。</t>
    <rPh sb="13" eb="15">
      <t>トクシュ</t>
    </rPh>
    <rPh sb="16" eb="18">
      <t>ジジョウ</t>
    </rPh>
    <rPh sb="26" eb="28">
      <t>ケイサン</t>
    </rPh>
    <rPh sb="30" eb="35">
      <t>カンプカサンキン</t>
    </rPh>
    <rPh sb="35" eb="36">
      <t>ガク</t>
    </rPh>
    <rPh sb="37" eb="39">
      <t>シヨウ</t>
    </rPh>
    <rPh sb="43" eb="45">
      <t>バアイ</t>
    </rPh>
    <rPh sb="49" eb="51">
      <t>ジュウトウ</t>
    </rPh>
    <phoneticPr fontId="1"/>
  </si>
  <si>
    <t>還付充当指示画面において、「過誤納一覧（充当指示用）」と連動する形で、充当先候補となる未納を一覧表示し選択したうえで、充当指示を登録できる。また、自動設定されていない充当先についても、徴収原簿番号を徴収金区分を入力することにより充当指示できること。</t>
    <rPh sb="14" eb="19">
      <t>カゴノウイチラン</t>
    </rPh>
    <rPh sb="35" eb="38">
      <t>ジュウトウサキ</t>
    </rPh>
    <rPh sb="43" eb="45">
      <t>ミノウ</t>
    </rPh>
    <rPh sb="59" eb="63">
      <t>ジュウトウシジ</t>
    </rPh>
    <rPh sb="64" eb="66">
      <t>トウロク</t>
    </rPh>
    <rPh sb="83" eb="86">
      <t>ジュウトウサキ</t>
    </rPh>
    <rPh sb="92" eb="96">
      <t>チョウシュウゲンボ</t>
    </rPh>
    <rPh sb="96" eb="98">
      <t>バンゴウ</t>
    </rPh>
    <rPh sb="99" eb="104">
      <t>チョウシュウキンクブン</t>
    </rPh>
    <rPh sb="105" eb="107">
      <t>ニュウリョク</t>
    </rPh>
    <phoneticPr fontId="1"/>
  </si>
  <si>
    <t>充当指示の取消ができること。</t>
    <rPh sb="0" eb="4">
      <t>ジュウトウシジ</t>
    </rPh>
    <rPh sb="5" eb="6">
      <t>ト</t>
    </rPh>
    <rPh sb="6" eb="7">
      <t>ケ</t>
    </rPh>
    <phoneticPr fontId="4"/>
  </si>
  <si>
    <t>過誤納抽出時に還付口座が取得できる場合は「口座振替払」、できない場合は「送金通知書払」とすることができること。</t>
    <rPh sb="12" eb="14">
      <t>シュトク</t>
    </rPh>
    <rPh sb="17" eb="19">
      <t>バアイ</t>
    </rPh>
    <rPh sb="21" eb="26">
      <t>コウザフリカエバライ</t>
    </rPh>
    <rPh sb="32" eb="34">
      <t>バアイ</t>
    </rPh>
    <rPh sb="36" eb="41">
      <t>ソウキンツウチショ</t>
    </rPh>
    <rPh sb="41" eb="42">
      <t>バライ</t>
    </rPh>
    <phoneticPr fontId="4"/>
  </si>
  <si>
    <t>還付充当指示画面において、過誤納抽出時に自動設定される還付金支払先とは別の「１回限りの支払先」を指定できること。</t>
    <rPh sb="0" eb="4">
      <t>カンプジュウトウ</t>
    </rPh>
    <rPh sb="4" eb="8">
      <t>シジガメン</t>
    </rPh>
    <rPh sb="20" eb="24">
      <t>ジドウセッテイ</t>
    </rPh>
    <rPh sb="29" eb="30">
      <t>キン</t>
    </rPh>
    <rPh sb="30" eb="33">
      <t>シハライサキ</t>
    </rPh>
    <rPh sb="35" eb="36">
      <t>ベツ</t>
    </rPh>
    <rPh sb="39" eb="41">
      <t>カイカギ</t>
    </rPh>
    <rPh sb="43" eb="46">
      <t>シハライサキ</t>
    </rPh>
    <rPh sb="48" eb="50">
      <t>シテイ</t>
    </rPh>
    <phoneticPr fontId="4"/>
  </si>
  <si>
    <t>保留入力</t>
    <rPh sb="0" eb="2">
      <t>ホリュウ</t>
    </rPh>
    <rPh sb="2" eb="4">
      <t>ニュウリョク</t>
    </rPh>
    <phoneticPr fontId="1"/>
  </si>
  <si>
    <t>還付充当指示画面より、還付充当後状態に更新されている徴収原簿等を過誤納抽出前の状態に戻し、次回以降に繰越す「保留入力」ができること。</t>
    <rPh sb="11" eb="16">
      <t>カンプジュウトウゴ</t>
    </rPh>
    <rPh sb="16" eb="18">
      <t>ジョウタイ</t>
    </rPh>
    <rPh sb="19" eb="21">
      <t>コウシン</t>
    </rPh>
    <rPh sb="32" eb="35">
      <t>カゴノウ</t>
    </rPh>
    <rPh sb="35" eb="37">
      <t>チュウシュツ</t>
    </rPh>
    <rPh sb="37" eb="38">
      <t>マエ</t>
    </rPh>
    <rPh sb="42" eb="43">
      <t>モド</t>
    </rPh>
    <phoneticPr fontId="4"/>
  </si>
  <si>
    <t>還付充当チェック・指示後異動一覧</t>
    <rPh sb="0" eb="4">
      <t>カンプジュウトウ</t>
    </rPh>
    <rPh sb="9" eb="11">
      <t>シジ</t>
    </rPh>
    <rPh sb="11" eb="12">
      <t>ゴ</t>
    </rPh>
    <rPh sb="12" eb="14">
      <t>イドウ</t>
    </rPh>
    <rPh sb="14" eb="16">
      <t>イチラン</t>
    </rPh>
    <phoneticPr fontId="1"/>
  </si>
  <si>
    <t>毎日、収納消込処理実行後等に、充当指示済の徴収原簿への収入消込、減額等が発生したもの、及び、還付対象であるのに支払先の入力が不完全であるもの（金融機関店舗等の廃止を含む）の一覧表（還付充当チェック・指示後異動一覧）を出力できること。</t>
    <rPh sb="0" eb="2">
      <t>マイニチ</t>
    </rPh>
    <rPh sb="3" eb="9">
      <t>シュウノウケシコミショリ</t>
    </rPh>
    <rPh sb="9" eb="12">
      <t>ジッコウゴ</t>
    </rPh>
    <rPh sb="12" eb="13">
      <t>トウ</t>
    </rPh>
    <phoneticPr fontId="4"/>
  </si>
  <si>
    <t>「還付充当チェック・指示後異動一覧」における徴収原簿への収入消込に、「コンビニ収納速報データ」・「共通納税納付情報ファイル（納付日）」に対応する「仮消込収入履歴」の登録も反映ことができること。</t>
    <rPh sb="39" eb="41">
      <t>シュウノウ</t>
    </rPh>
    <rPh sb="41" eb="43">
      <t>ソクホウ</t>
    </rPh>
    <rPh sb="49" eb="53">
      <t>キョウツウノウゼイ</t>
    </rPh>
    <rPh sb="53" eb="57">
      <t>ノウフジョウホウ</t>
    </rPh>
    <rPh sb="62" eb="65">
      <t>ノウフビ</t>
    </rPh>
    <rPh sb="68" eb="70">
      <t>タイオウ</t>
    </rPh>
    <rPh sb="73" eb="76">
      <t>カリケシコミ</t>
    </rPh>
    <rPh sb="76" eb="80">
      <t>シュウニュウリレキ</t>
    </rPh>
    <rPh sb="82" eb="84">
      <t>トウロク</t>
    </rPh>
    <rPh sb="85" eb="87">
      <t>ハンエイ</t>
    </rPh>
    <phoneticPr fontId="4"/>
  </si>
  <si>
    <t>還付未済予定一覧表</t>
    <rPh sb="0" eb="4">
      <t>カンプミサイ</t>
    </rPh>
    <rPh sb="4" eb="6">
      <t>ヨテイ</t>
    </rPh>
    <rPh sb="6" eb="9">
      <t>イチランヒョウ</t>
    </rPh>
    <phoneticPr fontId="1"/>
  </si>
  <si>
    <t>３月末支払時の過誤納金還付充当処理の際は当年度滞納繰越分の歳入過誤納、５月末支払時の過誤納金還付充当処理の際は前年度現年課税分の歳入過誤納について保留指示を行った場合、過誤納抽出の過誤納発生等により、年度末までに緊急還付や消込変更等を行わないと「（年度末）還付未済額」に計上されてしまうものの一覧表（「還付未済予定一覧表」）を作成できること。</t>
    <rPh sb="1" eb="2">
      <t>ガツ</t>
    </rPh>
    <rPh sb="2" eb="3">
      <t>マツ</t>
    </rPh>
    <rPh sb="3" eb="5">
      <t>シハラ</t>
    </rPh>
    <rPh sb="5" eb="6">
      <t>ジ</t>
    </rPh>
    <rPh sb="7" eb="11">
      <t>カゴノウキン</t>
    </rPh>
    <rPh sb="11" eb="15">
      <t>カンプジュウトウ</t>
    </rPh>
    <rPh sb="15" eb="17">
      <t>ショリ</t>
    </rPh>
    <rPh sb="18" eb="19">
      <t>サイ</t>
    </rPh>
    <rPh sb="20" eb="23">
      <t>トウネンド</t>
    </rPh>
    <rPh sb="23" eb="25">
      <t>タイノウ</t>
    </rPh>
    <rPh sb="25" eb="27">
      <t>クリコシ</t>
    </rPh>
    <rPh sb="27" eb="28">
      <t>ブン</t>
    </rPh>
    <rPh sb="29" eb="31">
      <t>サイニュウ</t>
    </rPh>
    <rPh sb="31" eb="34">
      <t>カゴノウ</t>
    </rPh>
    <rPh sb="53" eb="54">
      <t>サイ</t>
    </rPh>
    <rPh sb="55" eb="58">
      <t>ゼンネンド</t>
    </rPh>
    <rPh sb="58" eb="62">
      <t>ゲンネンカゼイ</t>
    </rPh>
    <rPh sb="73" eb="75">
      <t>ホリュウ</t>
    </rPh>
    <rPh sb="81" eb="83">
      <t>バアイ</t>
    </rPh>
    <rPh sb="84" eb="89">
      <t>カゴノウチュウシュツ</t>
    </rPh>
    <rPh sb="90" eb="95">
      <t>カゴノウハッセイ</t>
    </rPh>
    <rPh sb="95" eb="96">
      <t>トウ</t>
    </rPh>
    <rPh sb="100" eb="103">
      <t>ネンドマツ</t>
    </rPh>
    <rPh sb="106" eb="108">
      <t>キンキュウ</t>
    </rPh>
    <rPh sb="108" eb="110">
      <t>カンプ</t>
    </rPh>
    <rPh sb="111" eb="113">
      <t>ケシコミ</t>
    </rPh>
    <rPh sb="163" eb="165">
      <t>サクセイ</t>
    </rPh>
    <phoneticPr fontId="1"/>
  </si>
  <si>
    <t>還付未済一覧表作成</t>
    <rPh sb="0" eb="4">
      <t>カンプミサイ</t>
    </rPh>
    <rPh sb="4" eb="7">
      <t>イチランヒョウ</t>
    </rPh>
    <rPh sb="7" eb="9">
      <t>サクセイ</t>
    </rPh>
    <phoneticPr fontId="1"/>
  </si>
  <si>
    <t>４月（初回）支払時の過誤納金抽出処理の際は前年度滞納繰越分の歳入過誤納、６月（初回）支払時の過誤納金還付充当処理の際は前年度現年課税分の歳入過誤納について、前年度末までに緊急還付や消込変更等を行わず、「（年度末）還付未済額」に計上されてしまったものの一覧表（「還付未済一覧表」）を作成できること。</t>
    <rPh sb="1" eb="2">
      <t>ガツ</t>
    </rPh>
    <rPh sb="3" eb="5">
      <t>ショカイ</t>
    </rPh>
    <rPh sb="6" eb="8">
      <t>シハラ</t>
    </rPh>
    <rPh sb="8" eb="9">
      <t>ジ</t>
    </rPh>
    <rPh sb="10" eb="14">
      <t>カゴノウキン</t>
    </rPh>
    <rPh sb="14" eb="16">
      <t>チュウシュツ</t>
    </rPh>
    <rPh sb="16" eb="18">
      <t>ショリ</t>
    </rPh>
    <rPh sb="19" eb="20">
      <t>サイ</t>
    </rPh>
    <rPh sb="21" eb="24">
      <t>ゼンネンド</t>
    </rPh>
    <rPh sb="24" eb="26">
      <t>タイノウ</t>
    </rPh>
    <rPh sb="26" eb="28">
      <t>クリコシ</t>
    </rPh>
    <rPh sb="28" eb="29">
      <t>ブン</t>
    </rPh>
    <rPh sb="30" eb="32">
      <t>サイニュウ</t>
    </rPh>
    <rPh sb="32" eb="35">
      <t>カゴノウ</t>
    </rPh>
    <rPh sb="37" eb="38">
      <t>ガツ</t>
    </rPh>
    <rPh sb="39" eb="41">
      <t>ショカイ</t>
    </rPh>
    <rPh sb="57" eb="58">
      <t>サイ</t>
    </rPh>
    <rPh sb="59" eb="62">
      <t>ゼンネンド</t>
    </rPh>
    <rPh sb="62" eb="66">
      <t>ゲンネンカゼイ</t>
    </rPh>
    <rPh sb="78" eb="79">
      <t>マエ</t>
    </rPh>
    <rPh sb="79" eb="82">
      <t>ネンドマツ</t>
    </rPh>
    <rPh sb="85" eb="87">
      <t>キンキュウ</t>
    </rPh>
    <rPh sb="87" eb="89">
      <t>カンプ</t>
    </rPh>
    <rPh sb="90" eb="92">
      <t>ケシコミ</t>
    </rPh>
    <rPh sb="140" eb="142">
      <t>サクセイ</t>
    </rPh>
    <phoneticPr fontId="1"/>
  </si>
  <si>
    <t>還付充当処理</t>
    <rPh sb="0" eb="2">
      <t>カンプ</t>
    </rPh>
    <rPh sb="2" eb="4">
      <t>ジュウトウ</t>
    </rPh>
    <rPh sb="4" eb="6">
      <t>ショリ</t>
    </rPh>
    <phoneticPr fontId="4"/>
  </si>
  <si>
    <t>過誤納抽出時、還付充当指示入力時に、還付充当後の状態に更新したうえ、払戻額、更正額、公金振替額、新延滞金調定額について収入計算書等に計上するとともに、次の集計表・一覧表を作成できること。その際、法人事業税等については、「事特計」（県税＋国税）の金額で作成できること。
・過誤納金還付充当集計表（年度・歳入歳出区分・事務所別）
・過誤納金還付充当一覧表（年度・歳入歳出区分・事務所別）
・過誤納金還付充当一覧表（保留分）（年度・歳入歳出区分・事務所別）
・公金振替集計表　←歳出分　※歳出過誤納は当年度分のみ
・公金振替一覧表　←歳出分　※歳出過誤納は当年度分のみ
・収入更正集計表（年度・事務所別）　←歳入分
　→表頭に「更正受額・更正払額」「徴収金」、表側に「現滞区分」「税目」を
　　記載して集計
・歳入充当一覧表（過誤納元順・充当先順）（年度・事務所別）　←歳入分
・戻出内訳書一覧表（年度・事務所別）　←歳入分
・支出内訳書一覧表（事務所別）　←歳出分　※歳出過誤納は当年度分のみ</t>
    <rPh sb="0" eb="5">
      <t>カゴノウチュウシュツ</t>
    </rPh>
    <rPh sb="5" eb="6">
      <t>ジ</t>
    </rPh>
    <rPh sb="7" eb="16">
      <t>カンプジュウトウシジニュウリョクジ</t>
    </rPh>
    <rPh sb="18" eb="22">
      <t>カンプジュウトウ</t>
    </rPh>
    <rPh sb="22" eb="23">
      <t>ゴ</t>
    </rPh>
    <rPh sb="24" eb="26">
      <t>ジョウタイ</t>
    </rPh>
    <rPh sb="27" eb="29">
      <t>コウシン</t>
    </rPh>
    <rPh sb="34" eb="37">
      <t>ハライモドシガク</t>
    </rPh>
    <rPh sb="38" eb="40">
      <t>コウセイ</t>
    </rPh>
    <rPh sb="40" eb="41">
      <t>ガク</t>
    </rPh>
    <rPh sb="75" eb="76">
      <t>ツギ</t>
    </rPh>
    <rPh sb="77" eb="80">
      <t>シュウケイヒョウ</t>
    </rPh>
    <rPh sb="81" eb="84">
      <t>イチランヒョウ</t>
    </rPh>
    <rPh sb="95" eb="96">
      <t>サイ</t>
    </rPh>
    <rPh sb="97" eb="102">
      <t>ホウジンジギョウゼイ</t>
    </rPh>
    <rPh sb="102" eb="103">
      <t>トウ</t>
    </rPh>
    <rPh sb="122" eb="124">
      <t>キンガク</t>
    </rPh>
    <rPh sb="125" eb="127">
      <t>サクセイ</t>
    </rPh>
    <rPh sb="147" eb="149">
      <t>ネンド</t>
    </rPh>
    <rPh sb="182" eb="184">
      <t>カモク</t>
    </rPh>
    <rPh sb="225" eb="229">
      <t>コウセイジュウトウ</t>
    </rPh>
    <rPh sb="256" eb="257">
      <t>ジュン</t>
    </rPh>
    <rPh sb="258" eb="261">
      <t>ジュウトウサキ</t>
    </rPh>
    <rPh sb="261" eb="262">
      <t>ジュン</t>
    </rPh>
    <rPh sb="283" eb="287">
      <t>シュウニュウコウセイ</t>
    </rPh>
    <rPh sb="287" eb="289">
      <t>ジュウトウ</t>
    </rPh>
    <rPh sb="294" eb="298">
      <t>ジムショベツ</t>
    </rPh>
    <rPh sb="303" eb="304">
      <t>ブン</t>
    </rPh>
    <rPh sb="307" eb="309">
      <t>ヒョウトウ</t>
    </rPh>
    <rPh sb="311" eb="314">
      <t>コウセイウ</t>
    </rPh>
    <rPh sb="314" eb="315">
      <t>ガク</t>
    </rPh>
    <rPh sb="322" eb="325">
      <t>チョウシュウキン</t>
    </rPh>
    <rPh sb="327" eb="329">
      <t>ヒョウソク</t>
    </rPh>
    <rPh sb="331" eb="335">
      <t>ゲンタイクブン</t>
    </rPh>
    <rPh sb="337" eb="339">
      <t>ゼイモク</t>
    </rPh>
    <rPh sb="344" eb="346">
      <t>キサイ</t>
    </rPh>
    <rPh sb="348" eb="350">
      <t>シュウケイ</t>
    </rPh>
    <rPh sb="352" eb="354">
      <t>サイニュウ</t>
    </rPh>
    <rPh sb="354" eb="356">
      <t>シシュツ</t>
    </rPh>
    <rPh sb="356" eb="359">
      <t>ウチワケショ</t>
    </rPh>
    <rPh sb="382" eb="384">
      <t>サイニュウ</t>
    </rPh>
    <rPh sb="408" eb="409">
      <t>ブン</t>
    </rPh>
    <rPh sb="429" eb="430">
      <t>ブン</t>
    </rPh>
    <phoneticPr fontId="4"/>
  </si>
  <si>
    <t>「過誤納金還付充当通知書」、「送金通知書」を出力できること。その際、納税義務者と支払先が異なる場合（債権譲渡分等）については、支払先（譲受人等）も印字できること。</t>
    <rPh sb="1" eb="5">
      <t>カゴノウキン</t>
    </rPh>
    <rPh sb="5" eb="9">
      <t>カンプジュウトウ</t>
    </rPh>
    <rPh sb="9" eb="12">
      <t>ツウチショ</t>
    </rPh>
    <rPh sb="15" eb="20">
      <t>ソウキンツウチショ</t>
    </rPh>
    <rPh sb="22" eb="24">
      <t>シュツリョク</t>
    </rPh>
    <rPh sb="32" eb="33">
      <t>サイ</t>
    </rPh>
    <rPh sb="34" eb="39">
      <t>ノウゼイギムシャ</t>
    </rPh>
    <rPh sb="40" eb="43">
      <t>シハライサキ</t>
    </rPh>
    <rPh sb="44" eb="45">
      <t>コト</t>
    </rPh>
    <rPh sb="47" eb="49">
      <t>バアイ</t>
    </rPh>
    <rPh sb="50" eb="52">
      <t>サイケン</t>
    </rPh>
    <rPh sb="52" eb="54">
      <t>ジョウト</t>
    </rPh>
    <rPh sb="54" eb="55">
      <t>ブン</t>
    </rPh>
    <rPh sb="55" eb="56">
      <t>トウ</t>
    </rPh>
    <rPh sb="63" eb="65">
      <t>シハラ</t>
    </rPh>
    <rPh sb="65" eb="66">
      <t>サキ</t>
    </rPh>
    <rPh sb="67" eb="70">
      <t>ユズリウケニン</t>
    </rPh>
    <rPh sb="68" eb="69">
      <t>ウ</t>
    </rPh>
    <rPh sb="69" eb="70">
      <t>ニン</t>
    </rPh>
    <rPh sb="70" eb="71">
      <t>トウ</t>
    </rPh>
    <rPh sb="73" eb="75">
      <t>インジ</t>
    </rPh>
    <phoneticPr fontId="4"/>
  </si>
  <si>
    <t>指定金融機関に送付する「還付支払データ」を現状仕様で作成できること。
※本県においては、指定金融機関を通じて全ての金融機関への還付金支払いを行っているとともに、隔地払いのための送金通知書の支払いを指定金融機関が行っている。
また、「還付金支払明細データ」に「支払方法」（1:口座振替払・2:送金通知書払）という項目を設け、１ファイルで指定金融機関送付し、指定金融機関において同項目によりデータを振り分けて処理している。</t>
    <rPh sb="0" eb="2">
      <t>シテイ</t>
    </rPh>
    <rPh sb="2" eb="4">
      <t>キンユウ</t>
    </rPh>
    <rPh sb="7" eb="9">
      <t>ソウフ</t>
    </rPh>
    <rPh sb="12" eb="14">
      <t>カンプ</t>
    </rPh>
    <rPh sb="21" eb="25">
      <t>ゲンジョウシヨウ</t>
    </rPh>
    <rPh sb="36" eb="38">
      <t>ホンケン</t>
    </rPh>
    <rPh sb="51" eb="52">
      <t>ツウ</t>
    </rPh>
    <rPh sb="54" eb="55">
      <t>スベ</t>
    </rPh>
    <rPh sb="57" eb="61">
      <t>キンユウキカン</t>
    </rPh>
    <rPh sb="63" eb="68">
      <t>カンプキンシハラ</t>
    </rPh>
    <rPh sb="70" eb="71">
      <t>オコ</t>
    </rPh>
    <rPh sb="94" eb="96">
      <t>シハラ</t>
    </rPh>
    <rPh sb="98" eb="104">
      <t>シテイキンユウキカン</t>
    </rPh>
    <rPh sb="105" eb="106">
      <t>オコ</t>
    </rPh>
    <rPh sb="116" eb="119">
      <t>カンプキン</t>
    </rPh>
    <rPh sb="119" eb="121">
      <t>シハラ</t>
    </rPh>
    <rPh sb="121" eb="123">
      <t>メイサイ</t>
    </rPh>
    <rPh sb="129" eb="133">
      <t>シハライホウホウ</t>
    </rPh>
    <rPh sb="141" eb="142">
      <t>バラ</t>
    </rPh>
    <rPh sb="145" eb="150">
      <t>ソウキンツウチショ</t>
    </rPh>
    <rPh sb="150" eb="151">
      <t>ハラ</t>
    </rPh>
    <rPh sb="155" eb="157">
      <t>コウモク</t>
    </rPh>
    <rPh sb="158" eb="159">
      <t>モウ</t>
    </rPh>
    <rPh sb="167" eb="173">
      <t>シテイキンユウキカン</t>
    </rPh>
    <rPh sb="173" eb="175">
      <t>ソウフ</t>
    </rPh>
    <rPh sb="177" eb="183">
      <t>シテイキンユウキカン</t>
    </rPh>
    <rPh sb="187" eb="190">
      <t>ドウコウモク</t>
    </rPh>
    <rPh sb="197" eb="198">
      <t>フ</t>
    </rPh>
    <rPh sb="199" eb="200">
      <t>ワ</t>
    </rPh>
    <rPh sb="202" eb="204">
      <t>ショリ</t>
    </rPh>
    <phoneticPr fontId="4"/>
  </si>
  <si>
    <t>特別法人事業税／地方法人特別税の還付金については歳入歳出外現金から、その他の還付金については一般会計から支払うべきであるが、その整理は還付金の原資を確保する際の財務システム入力の際に行うこととし、「還付支払データ」においては「事特計」（国税＋県税）の金額により作成できること。</t>
    <rPh sb="0" eb="2">
      <t>トクベツ</t>
    </rPh>
    <rPh sb="2" eb="15">
      <t>ホウジンジギョウゼイ･チホウホウジントクベツゼイ</t>
    </rPh>
    <rPh sb="24" eb="31">
      <t>サイニュウサイシュツガイゲンキン</t>
    </rPh>
    <rPh sb="36" eb="37">
      <t>タ</t>
    </rPh>
    <rPh sb="38" eb="41">
      <t>カンプキン</t>
    </rPh>
    <rPh sb="46" eb="50">
      <t>イッパンカイケイ</t>
    </rPh>
    <rPh sb="52" eb="54">
      <t>シハラ</t>
    </rPh>
    <rPh sb="64" eb="66">
      <t>セイリ</t>
    </rPh>
    <rPh sb="67" eb="70">
      <t>カンプキン</t>
    </rPh>
    <rPh sb="71" eb="73">
      <t>ゲンシ</t>
    </rPh>
    <rPh sb="74" eb="76">
      <t>カクホ</t>
    </rPh>
    <rPh sb="78" eb="79">
      <t>サイ</t>
    </rPh>
    <rPh sb="80" eb="82">
      <t>ザイム</t>
    </rPh>
    <rPh sb="86" eb="88">
      <t>ニュウリョク</t>
    </rPh>
    <rPh sb="89" eb="90">
      <t>サイ</t>
    </rPh>
    <rPh sb="91" eb="92">
      <t>オコナ</t>
    </rPh>
    <rPh sb="113" eb="116">
      <t>ジトクケイ</t>
    </rPh>
    <rPh sb="118" eb="120">
      <t>コクゼイ</t>
    </rPh>
    <rPh sb="121" eb="123">
      <t>ケンゼイ</t>
    </rPh>
    <rPh sb="125" eb="127">
      <t>キンガク</t>
    </rPh>
    <rPh sb="130" eb="132">
      <t>サクセイ</t>
    </rPh>
    <phoneticPr fontId="4"/>
  </si>
  <si>
    <t>還付支払データ集計表を作成できること。</t>
    <rPh sb="7" eb="9">
      <t>シュウケイ</t>
    </rPh>
    <rPh sb="9" eb="10">
      <t>ヒョウサクセイ</t>
    </rPh>
    <phoneticPr fontId="1"/>
  </si>
  <si>
    <t>還付充当処理では、「事特計」（県税＋国税）の金額で作成した帳票について、国税分については歳入歳出外現金、県税分については一般会計より資金確保をするため、財務会計システムで支出命令書、公金振替を作成するために必要の集計表や一覧表を作成できること。
・過誤納金還付充当集計表（県税分・国税分）（年度・歳入歳出区分・事務所別）
・過誤納金還付充当一覧表（県税分・国税分）（年度・歳入歳出区分・事務所別）
・公金振替集計表（県税分・国税分）　←歳出用
・公金振替一覧表（県税分・国税分）　←歳出用
・収入更正集計表（県税分・国税分）（年度・事務所別）　←歳入用
・歳入充当一覧表（県税分・国税分）（過誤納元順・充当先順）（年度・事務所別）　←歳入用
・戻出内訳書一覧表（県税分・国税分）（年度・事務所別）　←歳入用
・支出内訳書一覧表（県税分・国税分）（年度・事務所別）　←歳出用
→＜一般会計（県税分）に使用＞
　【前年度歳入戻出還付用】
　　　　　　　　・過誤納金還付充当集計表／一覧表（県税分）（前年度・歳入）
　　　　　　　　・収入更正集計表（県税分）（前年度）
　　　　　　　　・歳入充当一覧表（県税分）（過誤納元順）（前年度）　←「更正払額」の内訳
　　　　　　　　・歳入充当一覧表（県税分）（充当先順）（前年度）　←「更正受額」の内訳
　　　　　　　　・戻出内訳書一覧表（前年度・県税分）
　【当年度歳入戻出還付用】
　　　　　　　　・過誤納金還付充当集計表／一覧表（県税分）（当年度・歳入）
　　　　　　　　・収入更正集計表（県税分）（当年度）
　　　　　　　　・歳入充当一覧表（県税分）（過誤納元順）（当年度）　←「更正払額」の内訳
　　　　　　　　・歳入充当一覧表（県税分）（充当先順）（当年度）　←「更正受額」の内訳
　　　　　　　　・戻出内訳書一覧表（当年度・県税分）
　【当年度歳出還付用】
　　　　　　　　・過誤納金還付充当集計表／一覧表（県税分）（当年度・歳出）
　　　　　　　　・公金振替集計表／一覧表（県税分）
　　　　　　　　・支出内訳書一覧表（当年度・県税分）
　</t>
    <rPh sb="0" eb="6">
      <t>カンプジュウトウショリ</t>
    </rPh>
    <rPh sb="22" eb="24">
      <t>キンガク</t>
    </rPh>
    <rPh sb="25" eb="27">
      <t>サクセイ</t>
    </rPh>
    <rPh sb="29" eb="31">
      <t>チョウヒョウ</t>
    </rPh>
    <rPh sb="36" eb="39">
      <t>コクゼイブン</t>
    </rPh>
    <rPh sb="44" eb="46">
      <t>サイニュウ</t>
    </rPh>
    <rPh sb="46" eb="48">
      <t>サイシュツ</t>
    </rPh>
    <rPh sb="48" eb="51">
      <t>ガイゲンキン</t>
    </rPh>
    <rPh sb="52" eb="55">
      <t>ケンゼイブン</t>
    </rPh>
    <rPh sb="60" eb="64">
      <t>イッパンカイケイ</t>
    </rPh>
    <rPh sb="66" eb="70">
      <t>シキンカクホ</t>
    </rPh>
    <rPh sb="76" eb="78">
      <t>ザイム</t>
    </rPh>
    <rPh sb="78" eb="80">
      <t>カイケイ</t>
    </rPh>
    <rPh sb="85" eb="87">
      <t>シシュツ</t>
    </rPh>
    <rPh sb="87" eb="90">
      <t>メイレイショ</t>
    </rPh>
    <rPh sb="91" eb="94">
      <t>コウキンフ</t>
    </rPh>
    <rPh sb="94" eb="95">
      <t>カ</t>
    </rPh>
    <rPh sb="96" eb="98">
      <t>サクセイ</t>
    </rPh>
    <rPh sb="103" eb="105">
      <t>ヒツヨウ</t>
    </rPh>
    <rPh sb="106" eb="108">
      <t>シュウケイ</t>
    </rPh>
    <rPh sb="108" eb="109">
      <t>ヒョウ</t>
    </rPh>
    <rPh sb="110" eb="113">
      <t>イチランヒョウ</t>
    </rPh>
    <rPh sb="114" eb="116">
      <t>サクセイ</t>
    </rPh>
    <rPh sb="145" eb="147">
      <t>ネンド</t>
    </rPh>
    <rPh sb="183" eb="185">
      <t>ネンド</t>
    </rPh>
    <rPh sb="275" eb="276">
      <t>ヨウ</t>
    </rPh>
    <rPh sb="319" eb="320">
      <t>ヨウ</t>
    </rPh>
    <rPh sb="349" eb="352">
      <t>サイニュウヨウ</t>
    </rPh>
    <rPh sb="382" eb="384">
      <t>サイシュツ</t>
    </rPh>
    <rPh sb="384" eb="385">
      <t>ヨウ</t>
    </rPh>
    <rPh sb="388" eb="392">
      <t>イッパンカイケイ</t>
    </rPh>
    <rPh sb="393" eb="396">
      <t>ケンゼイブン</t>
    </rPh>
    <rPh sb="398" eb="400">
      <t>シヨウ</t>
    </rPh>
    <rPh sb="410" eb="412">
      <t>レイシュツ</t>
    </rPh>
    <rPh sb="412" eb="414">
      <t>カンプ</t>
    </rPh>
    <rPh sb="414" eb="415">
      <t>ヨウ</t>
    </rPh>
    <rPh sb="438" eb="441">
      <t>イチランヒョウ</t>
    </rPh>
    <rPh sb="446" eb="449">
      <t>ゼンネンド</t>
    </rPh>
    <rPh sb="477" eb="478">
      <t>マエ</t>
    </rPh>
    <rPh sb="555" eb="558">
      <t>マエネンド</t>
    </rPh>
    <rPh sb="562" eb="564">
      <t>コウセイ</t>
    </rPh>
    <rPh sb="564" eb="565">
      <t>ウ</t>
    </rPh>
    <rPh sb="565" eb="566">
      <t>ガク</t>
    </rPh>
    <rPh sb="568" eb="570">
      <t>ウチワケ</t>
    </rPh>
    <rPh sb="579" eb="581">
      <t>レイシュツ</t>
    </rPh>
    <rPh sb="588" eb="591">
      <t>ゼンネンド</t>
    </rPh>
    <rPh sb="598" eb="599">
      <t>トウ</t>
    </rPh>
    <rPh sb="600" eb="601">
      <t>トウ</t>
    </rPh>
    <rPh sb="641" eb="642">
      <t>トウ</t>
    </rPh>
    <rPh sb="672" eb="673">
      <t>トウ</t>
    </rPh>
    <rPh sb="706" eb="707">
      <t>トウ</t>
    </rPh>
    <rPh sb="750" eb="751">
      <t>トウ</t>
    </rPh>
    <rPh sb="783" eb="784">
      <t>トウ</t>
    </rPh>
    <rPh sb="798" eb="800">
      <t>サイシュツ</t>
    </rPh>
    <rPh sb="838" eb="840">
      <t>サイシュツ</t>
    </rPh>
    <rPh sb="877" eb="879">
      <t>シシュツ</t>
    </rPh>
    <phoneticPr fontId="1"/>
  </si>
  <si>
    <t>＜歳入歳出外現金（国税分）に使用＞　←年度・歳入歳出区別なし　
　　　　　　　　・過誤納金還付充当集計表（国税分）（年度計・歳入歳出計）
　　　　　　　　・過誤納金還付充当一覧表（国税分）（前年度・歳入）　
　　　　　　　　・過誤納金還付充当一覧表（国税分）（当年度・歳入）
　　　　　　　　・過誤納金還付充当一覧表（国税分）（当年度・歳出）
　　　　　　　　・公金振替集計表／一覧表（国税分）
　　　　　　　　・収入更正集計表（国税分）（前年度／当年度）
　　　　　　　　・歳入充当一覧表（国税分）（過誤納元順）（前年度／当年度）
　　　　　　　　・歳入充当一覧表（国税分）（充当先順）（前年度／当年度）
　　　　　　　　・戻出内訳書一覧表（国税分）（前年度／当年度）
　　　　　　　　・支出内訳書一覧表（国税分）（当年度）</t>
    <phoneticPr fontId="1"/>
  </si>
  <si>
    <t>緊急還付充当</t>
    <rPh sb="0" eb="2">
      <t>キンキュウ</t>
    </rPh>
    <rPh sb="2" eb="4">
      <t>カンプ</t>
    </rPh>
    <rPh sb="4" eb="6">
      <t>ジュウトウ</t>
    </rPh>
    <phoneticPr fontId="4"/>
  </si>
  <si>
    <t>緊急還付</t>
    <rPh sb="0" eb="2">
      <t>キンキュウ</t>
    </rPh>
    <rPh sb="2" eb="4">
      <t>カンプ</t>
    </rPh>
    <phoneticPr fontId="4"/>
  </si>
  <si>
    <t>緊急還付（通常の還付充当処理とは別に、過誤納抽出・還付充当処理と同様な処理を行うことができること。</t>
    <rPh sb="0" eb="2">
      <t>キンキュウ</t>
    </rPh>
    <rPh sb="2" eb="4">
      <t>カンプ</t>
    </rPh>
    <rPh sb="10" eb="12">
      <t>ジュウトウ</t>
    </rPh>
    <rPh sb="16" eb="17">
      <t>ベツ</t>
    </rPh>
    <rPh sb="22" eb="24">
      <t>チュウシュツ</t>
    </rPh>
    <rPh sb="25" eb="27">
      <t>カンプ</t>
    </rPh>
    <rPh sb="27" eb="29">
      <t>ジュウトウ</t>
    </rPh>
    <rPh sb="29" eb="31">
      <t>ショリ</t>
    </rPh>
    <rPh sb="32" eb="34">
      <t>ドウヨウ</t>
    </rPh>
    <rPh sb="35" eb="37">
      <t>ショリ</t>
    </rPh>
    <rPh sb="38" eb="39">
      <t>オコナ</t>
    </rPh>
    <phoneticPr fontId="4"/>
  </si>
  <si>
    <t>帳票作成</t>
    <rPh sb="0" eb="4">
      <t>チョウヒョウサクセイ</t>
    </rPh>
    <phoneticPr fontId="1"/>
  </si>
  <si>
    <t>一連の緊急還付充当の入力が行われた後、通常の還付充当処理と同様の帳票が作成できること。</t>
    <rPh sb="0" eb="2">
      <t>イチレン</t>
    </rPh>
    <rPh sb="3" eb="9">
      <t>キンキュウカンプジュウトウ</t>
    </rPh>
    <rPh sb="10" eb="12">
      <t>ニュウリョク</t>
    </rPh>
    <rPh sb="13" eb="14">
      <t>オコナ</t>
    </rPh>
    <rPh sb="17" eb="18">
      <t>アト</t>
    </rPh>
    <rPh sb="19" eb="21">
      <t>ツウジョウ</t>
    </rPh>
    <rPh sb="22" eb="24">
      <t>カンプ</t>
    </rPh>
    <rPh sb="24" eb="26">
      <t>ジュウトウ</t>
    </rPh>
    <rPh sb="26" eb="28">
      <t>ショリ</t>
    </rPh>
    <rPh sb="29" eb="31">
      <t>ドウヨウ</t>
    </rPh>
    <rPh sb="32" eb="34">
      <t>チョウヒョウ</t>
    </rPh>
    <rPh sb="35" eb="37">
      <t>サクセイ</t>
    </rPh>
    <phoneticPr fontId="4"/>
  </si>
  <si>
    <t>還付金振込口座</t>
    <rPh sb="0" eb="3">
      <t>カンプキン</t>
    </rPh>
    <rPh sb="3" eb="5">
      <t>フリコミ</t>
    </rPh>
    <rPh sb="5" eb="7">
      <t>コウザ</t>
    </rPh>
    <phoneticPr fontId="1"/>
  </si>
  <si>
    <t>還付金振込口座の訂正</t>
    <rPh sb="0" eb="2">
      <t>カンプ</t>
    </rPh>
    <rPh sb="2" eb="3">
      <t>キン</t>
    </rPh>
    <rPh sb="3" eb="5">
      <t>フリコミ</t>
    </rPh>
    <rPh sb="5" eb="7">
      <t>コウザ</t>
    </rPh>
    <rPh sb="8" eb="10">
      <t>テイセイ</t>
    </rPh>
    <phoneticPr fontId="1"/>
  </si>
  <si>
    <t>振込不能となった場合の変更後振込口座の記録として、還付金振込口座の変更入力ができること。</t>
    <rPh sb="0" eb="4">
      <t>フリコミフノウ</t>
    </rPh>
    <rPh sb="8" eb="10">
      <t>バアイ</t>
    </rPh>
    <rPh sb="11" eb="14">
      <t>ヘンコウゴ</t>
    </rPh>
    <rPh sb="14" eb="18">
      <t>フリコミコウザ</t>
    </rPh>
    <rPh sb="19" eb="21">
      <t>キロク</t>
    </rPh>
    <rPh sb="25" eb="30">
      <t>カンプキンフリコミ</t>
    </rPh>
    <rPh sb="30" eb="32">
      <t>コウザ</t>
    </rPh>
    <rPh sb="33" eb="37">
      <t>ヘンコウニュウリョク</t>
    </rPh>
    <phoneticPr fontId="4"/>
  </si>
  <si>
    <t>還付加算金関係照会</t>
    <rPh sb="0" eb="2">
      <t>カンプ</t>
    </rPh>
    <rPh sb="2" eb="5">
      <t>カサンキン</t>
    </rPh>
    <rPh sb="5" eb="7">
      <t>カンケイ</t>
    </rPh>
    <rPh sb="7" eb="9">
      <t>ショウカイ</t>
    </rPh>
    <phoneticPr fontId="1"/>
  </si>
  <si>
    <t>還付加算金計算状況表示</t>
    <rPh sb="0" eb="2">
      <t>カンプ</t>
    </rPh>
    <rPh sb="2" eb="5">
      <t>カサンキン</t>
    </rPh>
    <rPh sb="5" eb="9">
      <t>ケイサンジョウキョウ</t>
    </rPh>
    <rPh sb="9" eb="11">
      <t>ヒョウジ</t>
    </rPh>
    <phoneticPr fontId="1"/>
  </si>
  <si>
    <t>還付加算金の計算過程について、その算出根拠（還付加算金計算基礎額、過誤納事由、還付加算金計算始期、還付加算金除算期間、還付加算金計算終期（支出決定日・充当適状日）、充当による計算基礎額の減額、計算基礎額の端数処理、率、端数処理計算過程）を還付充当指示画面で確認できること。</t>
    <rPh sb="0" eb="5">
      <t>カンプカサンキン</t>
    </rPh>
    <rPh sb="6" eb="10">
      <t>ケイサンカテイ</t>
    </rPh>
    <rPh sb="17" eb="21">
      <t>サンシュツコンキョ</t>
    </rPh>
    <rPh sb="22" eb="27">
      <t>カンプカサンキン</t>
    </rPh>
    <rPh sb="27" eb="29">
      <t>ケイサン</t>
    </rPh>
    <rPh sb="29" eb="31">
      <t>キソ</t>
    </rPh>
    <rPh sb="31" eb="32">
      <t>ガク</t>
    </rPh>
    <rPh sb="33" eb="38">
      <t>カゴノウジユウ</t>
    </rPh>
    <rPh sb="39" eb="44">
      <t>カンプカサンキン</t>
    </rPh>
    <rPh sb="59" eb="64">
      <t>カンプカサンキン</t>
    </rPh>
    <rPh sb="64" eb="68">
      <t>ケイサンシュウキ</t>
    </rPh>
    <rPh sb="69" eb="74">
      <t>シシュツケッテイビ</t>
    </rPh>
    <rPh sb="107" eb="108">
      <t>リツ</t>
    </rPh>
    <rPh sb="109" eb="113">
      <t>ハスウショリ</t>
    </rPh>
    <rPh sb="119" eb="123">
      <t>カンプジュウトウ</t>
    </rPh>
    <rPh sb="123" eb="125">
      <t>シジ</t>
    </rPh>
    <phoneticPr fontId="1"/>
  </si>
  <si>
    <t>還付加算金シミュレーション</t>
    <rPh sb="0" eb="2">
      <t>カンプ</t>
    </rPh>
    <rPh sb="2" eb="5">
      <t>カサンキン</t>
    </rPh>
    <phoneticPr fontId="1"/>
  </si>
  <si>
    <t>還付充当指示画面で、充当指示の状況により還付加算金がどのように変わるかについてシミュレーションができること。</t>
    <rPh sb="0" eb="8">
      <t>カンプジュウトウシジガメン</t>
    </rPh>
    <rPh sb="10" eb="12">
      <t>ジュウトウ</t>
    </rPh>
    <rPh sb="12" eb="14">
      <t>シジ</t>
    </rPh>
    <rPh sb="15" eb="17">
      <t>ジョウキョウ</t>
    </rPh>
    <rPh sb="20" eb="25">
      <t>カンプカサンキン</t>
    </rPh>
    <rPh sb="31" eb="32">
      <t>カ</t>
    </rPh>
    <phoneticPr fontId="4"/>
  </si>
  <si>
    <t>還付充当整理簿</t>
    <rPh sb="0" eb="4">
      <t>カンプジュウトウ</t>
    </rPh>
    <rPh sb="4" eb="6">
      <t>セイリ</t>
    </rPh>
    <rPh sb="6" eb="7">
      <t>ボ</t>
    </rPh>
    <phoneticPr fontId="4"/>
  </si>
  <si>
    <t>還付充当通知書情報</t>
    <rPh sb="0" eb="7">
      <t>カンプジュウトウツウチショ</t>
    </rPh>
    <rPh sb="7" eb="9">
      <t>ジョウホウ</t>
    </rPh>
    <phoneticPr fontId="4"/>
  </si>
  <si>
    <t xml:space="preserve">還付充当の支払方法や充当の有無、支払年月日等を照会できること。
</t>
    <rPh sb="0" eb="2">
      <t>カンプ</t>
    </rPh>
    <rPh sb="12" eb="14">
      <t>ガメン</t>
    </rPh>
    <rPh sb="15" eb="17">
      <t>センイ</t>
    </rPh>
    <rPh sb="23" eb="25">
      <t>ショウカイ</t>
    </rPh>
    <phoneticPr fontId="4"/>
  </si>
  <si>
    <t>還付加算金計算基礎情報</t>
    <rPh sb="0" eb="2">
      <t>カンプ</t>
    </rPh>
    <rPh sb="2" eb="5">
      <t>カサンキン</t>
    </rPh>
    <rPh sb="5" eb="7">
      <t>ケイサン</t>
    </rPh>
    <rPh sb="7" eb="9">
      <t>キソ</t>
    </rPh>
    <rPh sb="9" eb="11">
      <t>ジョウホウ</t>
    </rPh>
    <phoneticPr fontId="1"/>
  </si>
  <si>
    <t>還付充当処理・緊急還付充当により確定した還付加算金の計算過程について、その算出根拠（還付加算金計算基礎額、過誤納事由、還付加算金計算始期、還付加算金除算期間、還付加算金計算終期（支出決定日・充当適状日）、充当による計算基礎額の減額、計算基礎額の端数処理、率、端数処理計算過程）を照会画面で確認できること。</t>
    <rPh sb="0" eb="6">
      <t>カンプジュウトウショリ</t>
    </rPh>
    <rPh sb="7" eb="13">
      <t>キンキュウカンプジュウトウ</t>
    </rPh>
    <rPh sb="16" eb="18">
      <t>カクテイ</t>
    </rPh>
    <rPh sb="20" eb="25">
      <t>カンプカサンキン</t>
    </rPh>
    <rPh sb="26" eb="30">
      <t>ケイサンカテイ</t>
    </rPh>
    <rPh sb="37" eb="41">
      <t>サンシュツコンキョ</t>
    </rPh>
    <rPh sb="42" eb="47">
      <t>カンプカサンキン</t>
    </rPh>
    <rPh sb="47" eb="49">
      <t>ケイサン</t>
    </rPh>
    <rPh sb="49" eb="51">
      <t>キソ</t>
    </rPh>
    <rPh sb="51" eb="52">
      <t>ガク</t>
    </rPh>
    <rPh sb="53" eb="58">
      <t>カゴノウジユウ</t>
    </rPh>
    <rPh sb="59" eb="64">
      <t>カンプカサンキン</t>
    </rPh>
    <rPh sb="79" eb="84">
      <t>カンプカサンキン</t>
    </rPh>
    <rPh sb="84" eb="88">
      <t>ケイサンシュウキ</t>
    </rPh>
    <rPh sb="89" eb="94">
      <t>シシュツケッテイビ</t>
    </rPh>
    <rPh sb="127" eb="128">
      <t>リツ</t>
    </rPh>
    <rPh sb="129" eb="133">
      <t>ハスウショリ</t>
    </rPh>
    <rPh sb="139" eb="141">
      <t>ショウカイ</t>
    </rPh>
    <rPh sb="141" eb="143">
      <t>ガメン</t>
    </rPh>
    <phoneticPr fontId="1"/>
  </si>
  <si>
    <t>決算</t>
    <rPh sb="0" eb="2">
      <t>ケッサン</t>
    </rPh>
    <phoneticPr fontId="1"/>
  </si>
  <si>
    <t>日次決算</t>
    <rPh sb="0" eb="4">
      <t>ニチジケッサン</t>
    </rPh>
    <phoneticPr fontId="1"/>
  </si>
  <si>
    <t>日次決算</t>
    <rPh sb="0" eb="2">
      <t>ニチジ</t>
    </rPh>
    <rPh sb="2" eb="4">
      <t>ケッサン</t>
    </rPh>
    <phoneticPr fontId="1"/>
  </si>
  <si>
    <t>毎日オンライン終了後に、歳入日ごとに「済通データ受入額＝収入履歴＋消込エラーデータ」となっていることを確認し、エラー（不一致）がある場合は不突合リストを作成することができること。</t>
    <rPh sb="0" eb="2">
      <t>マイニチ</t>
    </rPh>
    <rPh sb="7" eb="10">
      <t>シュウリョウゴ</t>
    </rPh>
    <rPh sb="12" eb="15">
      <t>サイニュウビ</t>
    </rPh>
    <rPh sb="19" eb="21">
      <t>ズミツウ</t>
    </rPh>
    <rPh sb="24" eb="25">
      <t>ウ</t>
    </rPh>
    <rPh sb="25" eb="26">
      <t>イ</t>
    </rPh>
    <rPh sb="26" eb="27">
      <t>ガク</t>
    </rPh>
    <rPh sb="28" eb="32">
      <t>シュウニュウリレキ</t>
    </rPh>
    <rPh sb="33" eb="35">
      <t>ケシコミ</t>
    </rPh>
    <rPh sb="51" eb="53">
      <t>カクニン</t>
    </rPh>
    <rPh sb="59" eb="62">
      <t>フイッチ</t>
    </rPh>
    <rPh sb="66" eb="68">
      <t>バアイ</t>
    </rPh>
    <phoneticPr fontId="1"/>
  </si>
  <si>
    <t>月次決算</t>
    <rPh sb="0" eb="4">
      <t>ゲツジケッサン</t>
    </rPh>
    <phoneticPr fontId="1"/>
  </si>
  <si>
    <t>月次決算時のチェック１</t>
    <rPh sb="0" eb="2">
      <t>ゲツジ</t>
    </rPh>
    <rPh sb="2" eb="4">
      <t>ケッサン</t>
    </rPh>
    <rPh sb="4" eb="5">
      <t>ジ</t>
    </rPh>
    <phoneticPr fontId="1"/>
  </si>
  <si>
    <t>決算対象年月中の「日次決算」のエラーがある場合は「月次決算」を開始できないこと。</t>
    <rPh sb="0" eb="7">
      <t>ケッサンタイショウネンゲツチュウ</t>
    </rPh>
    <rPh sb="9" eb="13">
      <t>ニチジケッサン</t>
    </rPh>
    <rPh sb="21" eb="23">
      <t>バアイ</t>
    </rPh>
    <rPh sb="31" eb="33">
      <t>カイシ</t>
    </rPh>
    <phoneticPr fontId="1"/>
  </si>
  <si>
    <t>月次決算時のチェック２</t>
    <rPh sb="0" eb="2">
      <t>ゲツジ</t>
    </rPh>
    <rPh sb="2" eb="4">
      <t>ケッサン</t>
    </rPh>
    <rPh sb="4" eb="5">
      <t>ジ</t>
    </rPh>
    <phoneticPr fontId="1"/>
  </si>
  <si>
    <t>トランザクションデータの集計値である「収入計算書」（事特計）と、「徴収原簿関連ＤＢ」の集計により再現した「当月末調定額」、「当月末収入額」、「当月末不納欠損額」及び「還付未済額」について、会計年度、現滞区分、課税（徴収）事務所、徴収金、税目別に一致確認し、不一致の場合は「ＮＧ」と差額を印字した帳票を作成し、「ＮＧ」が残る場合は「月次決算」を完了できないこと。</t>
    <rPh sb="12" eb="15">
      <t>シュウケイチ</t>
    </rPh>
    <rPh sb="19" eb="24">
      <t>シュウニュウケイサンショ</t>
    </rPh>
    <rPh sb="33" eb="37">
      <t>チョウシュウゲンボ</t>
    </rPh>
    <rPh sb="37" eb="39">
      <t>カンレン</t>
    </rPh>
    <rPh sb="43" eb="45">
      <t>シュウケイ</t>
    </rPh>
    <rPh sb="48" eb="50">
      <t>サイゲン</t>
    </rPh>
    <rPh sb="52" eb="53">
      <t>カク</t>
    </rPh>
    <rPh sb="53" eb="55">
      <t>カゼイ</t>
    </rPh>
    <rPh sb="59" eb="61">
      <t>ゲッポウ</t>
    </rPh>
    <rPh sb="65" eb="68">
      <t>シュウニュウガク</t>
    </rPh>
    <rPh sb="74" eb="79">
      <t>フノウケッソンガク</t>
    </rPh>
    <rPh sb="80" eb="81">
      <t>オヨ</t>
    </rPh>
    <rPh sb="83" eb="88">
      <t>カンプミサイガク</t>
    </rPh>
    <rPh sb="114" eb="117">
      <t>チョウシュウキン</t>
    </rPh>
    <rPh sb="118" eb="120">
      <t>ゼイモク</t>
    </rPh>
    <rPh sb="120" eb="121">
      <t>ベツ</t>
    </rPh>
    <phoneticPr fontId="1"/>
  </si>
  <si>
    <t>月次決算帳票作成と「決算対象年月」の更新</t>
    <rPh sb="0" eb="8">
      <t>ゲツジケッサンチョウヒョウサクセイ</t>
    </rPh>
    <rPh sb="10" eb="16">
      <t>ケッサンタイショウネンガツ</t>
    </rPh>
    <rPh sb="18" eb="20">
      <t>コウシン</t>
    </rPh>
    <phoneticPr fontId="1"/>
  </si>
  <si>
    <t>月次決算完了時に「収入計算書」を作成し、決算対象年月を翌月に更新することができること。</t>
    <rPh sb="0" eb="7">
      <t>ゲツジケッサンカンリョウジ</t>
    </rPh>
    <rPh sb="9" eb="11">
      <t>シュウニュウ</t>
    </rPh>
    <rPh sb="11" eb="14">
      <t>ケイサンショ</t>
    </rPh>
    <rPh sb="16" eb="18">
      <t>サクセイ</t>
    </rPh>
    <rPh sb="20" eb="22">
      <t>ケッサン</t>
    </rPh>
    <rPh sb="22" eb="24">
      <t>タイショウ</t>
    </rPh>
    <rPh sb="24" eb="26">
      <t>ネンゲツ</t>
    </rPh>
    <rPh sb="27" eb="29">
      <t>ヨクゲツ</t>
    </rPh>
    <rPh sb="30" eb="32">
      <t>コウシン</t>
    </rPh>
    <phoneticPr fontId="1"/>
  </si>
  <si>
    <t>年次決算</t>
    <rPh sb="0" eb="2">
      <t>ネンジ</t>
    </rPh>
    <rPh sb="2" eb="4">
      <t>ケッサン</t>
    </rPh>
    <phoneticPr fontId="1"/>
  </si>
  <si>
    <t>「滞納繰越決議書」作成と「会計年度」の更新</t>
    <rPh sb="1" eb="7">
      <t>タイノウクリコシケツギ</t>
    </rPh>
    <rPh sb="7" eb="8">
      <t>ショ</t>
    </rPh>
    <rPh sb="9" eb="11">
      <t>サクセイ</t>
    </rPh>
    <rPh sb="13" eb="17">
      <t>カイケイネンド</t>
    </rPh>
    <rPh sb="19" eb="21">
      <t>コウシン</t>
    </rPh>
    <phoneticPr fontId="1"/>
  </si>
  <si>
    <t>滞納繰越分については３月末月次決算処理、前年度現年課税分については５月末月次決算処理に引き続き、徴収原簿・徴収金ごとに計算された「年度末収入未済額」（年度末調定額－年度末収入額－年度末不納欠損額＋還付未済額）がゼロでないあるものについて、同額を「調定額」（年度当初滞納繰越額）として収入計算書に計上したうえでその集計値を「滞納繰越決議書」として出力できること。４月処理の年次決算については、完了時に「会計年度」を翌年度に更新することができること。
なお、狩猟税については、徴収原簿・徴収金ごとに計算された「年度末収入未済額」（年度末調定額－年度末収入額－年度末不納欠損額＋還付未済額）がゼロでないものについて、同額を「調定額」（年度当初滞納繰越額）として収入計算書に計上したうえ収入計算書計上額を「滞納繰越決議書」に印字できること。
また、地方消費税・軽自動車税環境性能割については収入計算書計上額を印字し、個人県民税については、個人県民税と森林環境税の調定額・収入額を管理するＤＢに計上された金額により収入計算書に計上したうえでその集計値を「滞納繰越決議書」に印字できること。</t>
    <rPh sb="0" eb="3">
      <t>タイノウク</t>
    </rPh>
    <rPh sb="3" eb="4">
      <t>コ</t>
    </rPh>
    <rPh sb="4" eb="5">
      <t>ブン</t>
    </rPh>
    <rPh sb="11" eb="12">
      <t>ガツ</t>
    </rPh>
    <rPh sb="12" eb="13">
      <t>マツ</t>
    </rPh>
    <rPh sb="13" eb="19">
      <t>ゲツジケッサンショリ</t>
    </rPh>
    <rPh sb="20" eb="23">
      <t>ゼンネンド</t>
    </rPh>
    <rPh sb="23" eb="27">
      <t>ゲンネンカゼイ</t>
    </rPh>
    <rPh sb="43" eb="44">
      <t>ヒ</t>
    </rPh>
    <rPh sb="45" eb="46">
      <t>ツヅ</t>
    </rPh>
    <rPh sb="48" eb="52">
      <t>チョウシュウゲンボ</t>
    </rPh>
    <rPh sb="53" eb="56">
      <t>チョウシュウキン</t>
    </rPh>
    <rPh sb="59" eb="61">
      <t>ケイサン</t>
    </rPh>
    <rPh sb="65" eb="68">
      <t>ネンドマツ</t>
    </rPh>
    <rPh sb="68" eb="73">
      <t>シュウニュウミサイガク</t>
    </rPh>
    <rPh sb="75" eb="78">
      <t>ネンドマツ</t>
    </rPh>
    <rPh sb="78" eb="81">
      <t>チョウテイガク</t>
    </rPh>
    <rPh sb="85" eb="87">
      <t>シュウニュウ</t>
    </rPh>
    <rPh sb="92" eb="97">
      <t>フノウケッソンガク</t>
    </rPh>
    <rPh sb="98" eb="103">
      <t>カンプミサイガク</t>
    </rPh>
    <rPh sb="119" eb="121">
      <t>ドウガク</t>
    </rPh>
    <rPh sb="123" eb="126">
      <t>チョウテイガク</t>
    </rPh>
    <rPh sb="128" eb="132">
      <t>ネンドトウショ</t>
    </rPh>
    <rPh sb="132" eb="137">
      <t>タイノウクリコシガク</t>
    </rPh>
    <rPh sb="141" eb="146">
      <t>シュウニュウケイサンショ</t>
    </rPh>
    <rPh sb="147" eb="149">
      <t>ケイジョウ</t>
    </rPh>
    <rPh sb="156" eb="159">
      <t>シュウケイチ</t>
    </rPh>
    <rPh sb="161" eb="164">
      <t>タイノウク</t>
    </rPh>
    <rPh sb="164" eb="165">
      <t>コ</t>
    </rPh>
    <rPh sb="165" eb="168">
      <t>ケツギショ</t>
    </rPh>
    <rPh sb="172" eb="174">
      <t>シュツリョク</t>
    </rPh>
    <rPh sb="181" eb="184">
      <t>ガツショリ</t>
    </rPh>
    <rPh sb="185" eb="189">
      <t>ネンジケッサン</t>
    </rPh>
    <rPh sb="195" eb="198">
      <t>カンリョウジ</t>
    </rPh>
    <rPh sb="200" eb="204">
      <t>カイケイネンド</t>
    </rPh>
    <rPh sb="206" eb="209">
      <t>ヨクネンド</t>
    </rPh>
    <rPh sb="210" eb="212">
      <t>コウシン</t>
    </rPh>
    <rPh sb="339" eb="344">
      <t>シュウニュウケイサンショ</t>
    </rPh>
    <rPh sb="344" eb="347">
      <t>ケイジョウガク</t>
    </rPh>
    <rPh sb="358" eb="360">
      <t>インジ</t>
    </rPh>
    <rPh sb="370" eb="375">
      <t>チホウショウヒゼイ</t>
    </rPh>
    <rPh sb="442" eb="444">
      <t>ケイジョウ</t>
    </rPh>
    <rPh sb="447" eb="449">
      <t>キンガク</t>
    </rPh>
    <rPh sb="452" eb="457">
      <t>シュウニュウケイサンショ</t>
    </rPh>
    <rPh sb="458" eb="460">
      <t>ケイジョウ</t>
    </rPh>
    <rPh sb="467" eb="470">
      <t>シュウケイチ</t>
    </rPh>
    <rPh sb="481" eb="483">
      <t>インジ</t>
    </rPh>
    <phoneticPr fontId="1"/>
  </si>
  <si>
    <t>年次決算の効果</t>
    <rPh sb="0" eb="4">
      <t>ネンジケッサン</t>
    </rPh>
    <rPh sb="5" eb="7">
      <t>コウカ</t>
    </rPh>
    <phoneticPr fontId="1"/>
  </si>
  <si>
    <t>年次決算経過前の収入履歴については、「消込変更画面」により別の徴収原簿に付け替えることができ、年次決算を経過した収入履歴は、消込変更不可とすることができること。</t>
    <rPh sb="0" eb="2">
      <t>ネンジ</t>
    </rPh>
    <rPh sb="2" eb="4">
      <t>ケッサン</t>
    </rPh>
    <rPh sb="4" eb="6">
      <t>ケイカ</t>
    </rPh>
    <rPh sb="6" eb="7">
      <t>マエ</t>
    </rPh>
    <rPh sb="8" eb="12">
      <t>シュウニュウリレキ</t>
    </rPh>
    <rPh sb="19" eb="21">
      <t>ケシコミ</t>
    </rPh>
    <rPh sb="21" eb="23">
      <t>ヘンコウ</t>
    </rPh>
    <rPh sb="23" eb="25">
      <t>ガメン</t>
    </rPh>
    <rPh sb="29" eb="30">
      <t>ベツ</t>
    </rPh>
    <rPh sb="31" eb="33">
      <t>チョウシュウ</t>
    </rPh>
    <rPh sb="33" eb="35">
      <t>ゲンボ</t>
    </rPh>
    <rPh sb="36" eb="37">
      <t>ツ</t>
    </rPh>
    <rPh sb="38" eb="39">
      <t>カ</t>
    </rPh>
    <phoneticPr fontId="4"/>
  </si>
  <si>
    <t>前年度分の収入額に計上済の「消込エラーデータ」が、出納整理期間中に消込・還付できなかった場合、年度末に「還付未済額」に計上したうえで、６月の過誤納抽出時に強制的に当年度歳出過誤納金として還付又は充当の対象とすることができること。</t>
    <rPh sb="0" eb="3">
      <t>ゼンネンド</t>
    </rPh>
    <rPh sb="3" eb="4">
      <t>ブン</t>
    </rPh>
    <rPh sb="25" eb="32">
      <t>スイトウセイリキカンチュウ</t>
    </rPh>
    <rPh sb="33" eb="35">
      <t>ケシコミ</t>
    </rPh>
    <rPh sb="36" eb="38">
      <t>カンプ</t>
    </rPh>
    <rPh sb="44" eb="46">
      <t>バアイ</t>
    </rPh>
    <rPh sb="47" eb="50">
      <t>ネンドマツ</t>
    </rPh>
    <rPh sb="52" eb="54">
      <t>カンプ</t>
    </rPh>
    <rPh sb="54" eb="56">
      <t>ミサイ</t>
    </rPh>
    <rPh sb="56" eb="57">
      <t>ガク</t>
    </rPh>
    <rPh sb="59" eb="61">
      <t>ケイジョウ</t>
    </rPh>
    <rPh sb="68" eb="69">
      <t>ガツ</t>
    </rPh>
    <rPh sb="70" eb="76">
      <t>カゴノウチュウシュツジ</t>
    </rPh>
    <rPh sb="77" eb="80">
      <t>キョウセイテキ</t>
    </rPh>
    <rPh sb="81" eb="84">
      <t>トウネンド</t>
    </rPh>
    <rPh sb="84" eb="89">
      <t>サイシュツカゴノウ</t>
    </rPh>
    <rPh sb="89" eb="90">
      <t>キン</t>
    </rPh>
    <rPh sb="93" eb="95">
      <t>カンプ</t>
    </rPh>
    <rPh sb="95" eb="96">
      <t>マタ</t>
    </rPh>
    <rPh sb="97" eb="99">
      <t>ジュウトウ</t>
    </rPh>
    <rPh sb="100" eb="102">
      <t>タイショウ</t>
    </rPh>
    <phoneticPr fontId="4"/>
  </si>
  <si>
    <t>「滞納繰越一覧表」の作成</t>
    <rPh sb="10" eb="12">
      <t>サクセイ</t>
    </rPh>
    <phoneticPr fontId="1"/>
  </si>
  <si>
    <t xml:space="preserve">「滞納繰越決議書」の内訳としての「滞納繰越一覧表」を作成できること。
</t>
    <rPh sb="10" eb="12">
      <t>ウチワケ</t>
    </rPh>
    <rPh sb="17" eb="20">
      <t>タイノウク</t>
    </rPh>
    <rPh sb="20" eb="21">
      <t>コ</t>
    </rPh>
    <rPh sb="21" eb="23">
      <t>イチラン</t>
    </rPh>
    <rPh sb="23" eb="24">
      <t>ヒョウ</t>
    </rPh>
    <rPh sb="26" eb="28">
      <t>サクセイ</t>
    </rPh>
    <phoneticPr fontId="2"/>
  </si>
  <si>
    <t>収納照会画面</t>
    <rPh sb="0" eb="2">
      <t>シュウノウ</t>
    </rPh>
    <rPh sb="2" eb="6">
      <t>ショウカイガメン</t>
    </rPh>
    <phoneticPr fontId="1"/>
  </si>
  <si>
    <t>徴収原簿関係</t>
    <rPh sb="0" eb="4">
      <t>チョウシュウゲンボ</t>
    </rPh>
    <rPh sb="4" eb="6">
      <t>カンケイ</t>
    </rPh>
    <phoneticPr fontId="1"/>
  </si>
  <si>
    <t>徴収原簿一覧</t>
    <rPh sb="0" eb="4">
      <t>チョウシュウゲンボ</t>
    </rPh>
    <rPh sb="4" eb="6">
      <t>イチラン</t>
    </rPh>
    <phoneticPr fontId="1"/>
  </si>
  <si>
    <t>同一の宛名番号に属する徴収原簿を一覧を表示するとともに、税目、登録番号、年度期別、未納有無、（未抽出）過誤納有無等により抽出ができること。</t>
    <rPh sb="0" eb="2">
      <t>ドウイツ</t>
    </rPh>
    <rPh sb="3" eb="7">
      <t>アテナバンゴウ</t>
    </rPh>
    <rPh sb="8" eb="9">
      <t>ゾク</t>
    </rPh>
    <rPh sb="11" eb="15">
      <t>チョウシュウゲンボ</t>
    </rPh>
    <rPh sb="16" eb="18">
      <t>イチラン</t>
    </rPh>
    <rPh sb="19" eb="21">
      <t>ヒョウジ</t>
    </rPh>
    <rPh sb="28" eb="30">
      <t>ゼイモク</t>
    </rPh>
    <rPh sb="31" eb="35">
      <t>トウロクバンゴウ</t>
    </rPh>
    <rPh sb="36" eb="38">
      <t>ネンド</t>
    </rPh>
    <rPh sb="38" eb="39">
      <t>キ</t>
    </rPh>
    <rPh sb="39" eb="40">
      <t>ベツ</t>
    </rPh>
    <rPh sb="41" eb="43">
      <t>ミノウ</t>
    </rPh>
    <rPh sb="43" eb="45">
      <t>ウム</t>
    </rPh>
    <rPh sb="47" eb="48">
      <t>ミ</t>
    </rPh>
    <rPh sb="48" eb="50">
      <t>チュウシュツ</t>
    </rPh>
    <rPh sb="51" eb="54">
      <t>カゴノウ</t>
    </rPh>
    <rPh sb="54" eb="56">
      <t>ウム</t>
    </rPh>
    <rPh sb="56" eb="57">
      <t>トウ</t>
    </rPh>
    <rPh sb="60" eb="62">
      <t>チュウシュツ</t>
    </rPh>
    <phoneticPr fontId="4"/>
  </si>
  <si>
    <t>徴収原簿照会</t>
    <rPh sb="0" eb="4">
      <t>チョウシュウゲンボ</t>
    </rPh>
    <rPh sb="4" eb="6">
      <t>ショウカイ</t>
    </rPh>
    <phoneticPr fontId="1"/>
  </si>
  <si>
    <t>「徴収原簿一覧」画面から遷移し、徴収原簿に登録されている情報を表示できること。</t>
    <rPh sb="1" eb="5">
      <t>チョウシュウゲンボ</t>
    </rPh>
    <rPh sb="5" eb="7">
      <t>イチラン</t>
    </rPh>
    <rPh sb="8" eb="10">
      <t>ガメン</t>
    </rPh>
    <rPh sb="12" eb="14">
      <t>センイ</t>
    </rPh>
    <rPh sb="16" eb="18">
      <t>チョウシュウ</t>
    </rPh>
    <rPh sb="18" eb="20">
      <t>ゲンボ</t>
    </rPh>
    <rPh sb="21" eb="23">
      <t>トウロク</t>
    </rPh>
    <rPh sb="28" eb="30">
      <t>ジョウホウ</t>
    </rPh>
    <rPh sb="31" eb="33">
      <t>ヒョウジ</t>
    </rPh>
    <phoneticPr fontId="4"/>
  </si>
  <si>
    <t>調定明細</t>
    <rPh sb="0" eb="2">
      <t>チョウテイ</t>
    </rPh>
    <rPh sb="2" eb="4">
      <t>メイサイ</t>
    </rPh>
    <phoneticPr fontId="1"/>
  </si>
  <si>
    <t>「徴収原簿照会」画面から遷移し、対応する「減額履歴」の情報を「徴収原簿」の「当初調定額」・「現在調定額」とともに表示できること。</t>
    <rPh sb="1" eb="3">
      <t>チョウシュウ</t>
    </rPh>
    <rPh sb="3" eb="5">
      <t>ゲンボ</t>
    </rPh>
    <rPh sb="5" eb="7">
      <t>ショウカイ</t>
    </rPh>
    <rPh sb="8" eb="10">
      <t>ガメン</t>
    </rPh>
    <rPh sb="12" eb="14">
      <t>センイ</t>
    </rPh>
    <rPh sb="16" eb="18">
      <t>タイオウ</t>
    </rPh>
    <rPh sb="21" eb="25">
      <t>ゲンガクリレキ</t>
    </rPh>
    <rPh sb="27" eb="29">
      <t>ジョウホウ</t>
    </rPh>
    <rPh sb="31" eb="33">
      <t>チョウシュウ</t>
    </rPh>
    <rPh sb="33" eb="35">
      <t>ゲンボ</t>
    </rPh>
    <rPh sb="38" eb="40">
      <t>トウショ</t>
    </rPh>
    <rPh sb="40" eb="42">
      <t>チョウテイ</t>
    </rPh>
    <rPh sb="42" eb="43">
      <t>ガク</t>
    </rPh>
    <rPh sb="46" eb="48">
      <t>ゲンザイ</t>
    </rPh>
    <rPh sb="48" eb="51">
      <t>チョウテイガク</t>
    </rPh>
    <rPh sb="56" eb="58">
      <t>ヒョウジ</t>
    </rPh>
    <phoneticPr fontId="4"/>
  </si>
  <si>
    <t>収入明細</t>
    <rPh sb="0" eb="4">
      <t>シュウニュウメイサイ</t>
    </rPh>
    <phoneticPr fontId="1"/>
  </si>
  <si>
    <t>「徴収原簿照会」画面から遷移し、対応する「収入履歴」、「還付充当履歴」（過誤納元情報）の情報を表示できること。</t>
    <rPh sb="1" eb="3">
      <t>チョウシュウ</t>
    </rPh>
    <rPh sb="3" eb="5">
      <t>ゲンボ</t>
    </rPh>
    <rPh sb="5" eb="7">
      <t>ショウカイ</t>
    </rPh>
    <rPh sb="8" eb="10">
      <t>ガメン</t>
    </rPh>
    <rPh sb="12" eb="14">
      <t>センイ</t>
    </rPh>
    <rPh sb="16" eb="18">
      <t>タイオウ</t>
    </rPh>
    <rPh sb="21" eb="23">
      <t>シュウニュウ</t>
    </rPh>
    <rPh sb="23" eb="25">
      <t>リレキ</t>
    </rPh>
    <rPh sb="28" eb="30">
      <t>カンプ</t>
    </rPh>
    <rPh sb="30" eb="32">
      <t>ジュウトウ</t>
    </rPh>
    <rPh sb="32" eb="34">
      <t>リレキ</t>
    </rPh>
    <rPh sb="36" eb="39">
      <t>カゴノウ</t>
    </rPh>
    <rPh sb="39" eb="40">
      <t>モト</t>
    </rPh>
    <rPh sb="40" eb="42">
      <t>ジョウホウ</t>
    </rPh>
    <rPh sb="44" eb="46">
      <t>ジョウホウ</t>
    </rPh>
    <rPh sb="47" eb="49">
      <t>ヒョウジ</t>
    </rPh>
    <phoneticPr fontId="4"/>
  </si>
  <si>
    <t>納付手段・納付場所の表示</t>
    <rPh sb="0" eb="4">
      <t>ノウフシュダン</t>
    </rPh>
    <rPh sb="5" eb="9">
      <t>ノウフバショ</t>
    </rPh>
    <rPh sb="10" eb="12">
      <t>ヒョウジ</t>
    </rPh>
    <phoneticPr fontId="1"/>
  </si>
  <si>
    <t>「収入明細照会」において、納付手段（金融機関等窓口、口座振替、コンビニ、共通納税等）、納付機関（金融機関店舗名、コンビニ本部名、機構指定納付受託作者名等）を表示できること。</t>
    <rPh sb="1" eb="7">
      <t>シュウニュウメイサイショウカイ</t>
    </rPh>
    <rPh sb="13" eb="17">
      <t>ノウフシュダン</t>
    </rPh>
    <rPh sb="18" eb="23">
      <t>キンユウキカントウ</t>
    </rPh>
    <rPh sb="23" eb="25">
      <t>マドグチ</t>
    </rPh>
    <rPh sb="26" eb="30">
      <t>コウザフリカエ</t>
    </rPh>
    <rPh sb="36" eb="40">
      <t>キョウツウノウゼイ</t>
    </rPh>
    <rPh sb="40" eb="41">
      <t>トウ</t>
    </rPh>
    <rPh sb="43" eb="45">
      <t>ノウフ</t>
    </rPh>
    <rPh sb="45" eb="47">
      <t>キカン</t>
    </rPh>
    <rPh sb="48" eb="50">
      <t>キンユウ</t>
    </rPh>
    <rPh sb="50" eb="52">
      <t>キカン</t>
    </rPh>
    <rPh sb="52" eb="54">
      <t>テンポ</t>
    </rPh>
    <rPh sb="54" eb="55">
      <t>メイ</t>
    </rPh>
    <rPh sb="60" eb="63">
      <t>ホンブメイ</t>
    </rPh>
    <rPh sb="64" eb="68">
      <t>キコウシテイ</t>
    </rPh>
    <rPh sb="68" eb="74">
      <t>ノウフジュタクサクシャ</t>
    </rPh>
    <rPh sb="74" eb="75">
      <t>メイ</t>
    </rPh>
    <rPh sb="75" eb="76">
      <t>トウ</t>
    </rPh>
    <rPh sb="78" eb="80">
      <t>ヒョウジ</t>
    </rPh>
    <phoneticPr fontId="4"/>
  </si>
  <si>
    <t>宛名番号、各課税登録番号等による照会</t>
    <rPh sb="0" eb="4">
      <t>アテナバンゴウ</t>
    </rPh>
    <rPh sb="5" eb="8">
      <t>カクカゼイ</t>
    </rPh>
    <rPh sb="8" eb="12">
      <t>トウロクバンゴウ</t>
    </rPh>
    <rPh sb="12" eb="13">
      <t>ナド</t>
    </rPh>
    <rPh sb="16" eb="18">
      <t>ショウカイ</t>
    </rPh>
    <phoneticPr fontId="1"/>
  </si>
  <si>
    <t>宛名番号、各課税登録番号（自動車税２割については、自動車登録番号と課税対象年度＋課税連番）により納税者を特定でき、各税目の情報を照会できること。</t>
    <rPh sb="0" eb="4">
      <t>アテナバンゴウ</t>
    </rPh>
    <rPh sb="5" eb="8">
      <t>カクカゼイ</t>
    </rPh>
    <rPh sb="8" eb="12">
      <t>トウロクバンゴウ</t>
    </rPh>
    <rPh sb="13" eb="17">
      <t>ジドウシャゼイ</t>
    </rPh>
    <rPh sb="18" eb="19">
      <t>ワリ</t>
    </rPh>
    <rPh sb="25" eb="28">
      <t>ジドウシャ</t>
    </rPh>
    <rPh sb="28" eb="30">
      <t>トウロク</t>
    </rPh>
    <rPh sb="30" eb="32">
      <t>バンゴウ</t>
    </rPh>
    <rPh sb="33" eb="39">
      <t>カゼイタイショウネンド</t>
    </rPh>
    <rPh sb="40" eb="44">
      <t>カゼイレンバン</t>
    </rPh>
    <phoneticPr fontId="4"/>
  </si>
  <si>
    <t>各課税画面への遷移等</t>
    <rPh sb="0" eb="3">
      <t>カクカゼイ</t>
    </rPh>
    <rPh sb="3" eb="5">
      <t>ガメン</t>
    </rPh>
    <rPh sb="7" eb="9">
      <t>センイ</t>
    </rPh>
    <rPh sb="9" eb="10">
      <t>トウ</t>
    </rPh>
    <phoneticPr fontId="1"/>
  </si>
  <si>
    <t xml:space="preserve">各則徴収猶予、減免、課税免除、賦課保留、各課税の詳細情報を画面遷移等により確認できること。
</t>
    <rPh sb="0" eb="1">
      <t>カク</t>
    </rPh>
    <rPh sb="1" eb="2">
      <t>ソク</t>
    </rPh>
    <rPh sb="2" eb="4">
      <t>チョウシュウ</t>
    </rPh>
    <rPh sb="4" eb="6">
      <t>ユウヨ</t>
    </rPh>
    <rPh sb="7" eb="9">
      <t>ゲンメン</t>
    </rPh>
    <rPh sb="10" eb="12">
      <t>カゼイ</t>
    </rPh>
    <rPh sb="12" eb="14">
      <t>メンジョ</t>
    </rPh>
    <rPh sb="15" eb="17">
      <t>フカ</t>
    </rPh>
    <rPh sb="17" eb="19">
      <t>ホリュウ</t>
    </rPh>
    <rPh sb="20" eb="23">
      <t>カクカゼイ</t>
    </rPh>
    <rPh sb="24" eb="28">
      <t>ショウサイジョウホウ</t>
    </rPh>
    <rPh sb="29" eb="31">
      <t>ガメン</t>
    </rPh>
    <rPh sb="31" eb="33">
      <t>センイ</t>
    </rPh>
    <rPh sb="33" eb="34">
      <t>トウ</t>
    </rPh>
    <rPh sb="37" eb="39">
      <t>カクニン</t>
    </rPh>
    <phoneticPr fontId="4"/>
  </si>
  <si>
    <t>滞納整理の状況の表示</t>
    <rPh sb="0" eb="4">
      <t>タイノウセイリ</t>
    </rPh>
    <rPh sb="5" eb="7">
      <t>ジョウキョウ</t>
    </rPh>
    <rPh sb="8" eb="10">
      <t>ヒョウジ</t>
    </rPh>
    <phoneticPr fontId="1"/>
  </si>
  <si>
    <t>繰上徴収、分納、総則徴収猶予及び最新の滞納処分の状況、不納欠損等の状況等を画面で確認できること（詳細は滞納整理サブ画面で確認）。</t>
    <rPh sb="0" eb="1">
      <t>ク</t>
    </rPh>
    <rPh sb="1" eb="2">
      <t>ア</t>
    </rPh>
    <rPh sb="2" eb="4">
      <t>チョウシュウ</t>
    </rPh>
    <rPh sb="8" eb="14">
      <t>ソウソクチョウシュウユウヨ</t>
    </rPh>
    <rPh sb="14" eb="15">
      <t>オヨ</t>
    </rPh>
    <rPh sb="16" eb="18">
      <t>サイシン</t>
    </rPh>
    <rPh sb="19" eb="21">
      <t>タイノウ</t>
    </rPh>
    <rPh sb="21" eb="23">
      <t>ショブン</t>
    </rPh>
    <rPh sb="24" eb="26">
      <t>ジョウキョウ</t>
    </rPh>
    <rPh sb="31" eb="32">
      <t>トウ</t>
    </rPh>
    <rPh sb="33" eb="35">
      <t>ジョウキョウ</t>
    </rPh>
    <rPh sb="35" eb="36">
      <t>トウ</t>
    </rPh>
    <rPh sb="37" eb="39">
      <t>ガメン</t>
    </rPh>
    <rPh sb="40" eb="42">
      <t>カクニン</t>
    </rPh>
    <rPh sb="48" eb="50">
      <t>ショウサイ</t>
    </rPh>
    <rPh sb="51" eb="55">
      <t>タイノウセイリ</t>
    </rPh>
    <rPh sb="57" eb="59">
      <t>ガメン</t>
    </rPh>
    <rPh sb="60" eb="62">
      <t>カクニン</t>
    </rPh>
    <phoneticPr fontId="4"/>
  </si>
  <si>
    <t>宛名情報の検索</t>
    <rPh sb="0" eb="2">
      <t>アテナ</t>
    </rPh>
    <rPh sb="2" eb="4">
      <t>ジョウホウ</t>
    </rPh>
    <rPh sb="5" eb="7">
      <t>ケンサク</t>
    </rPh>
    <phoneticPr fontId="1"/>
  </si>
  <si>
    <t>納税義務者氏名又は名称、住所所在地の部分文字列羂索により宛名番号を検索ができること。</t>
    <rPh sb="0" eb="2">
      <t>ノウゼイ</t>
    </rPh>
    <rPh sb="2" eb="5">
      <t>ギムシャ</t>
    </rPh>
    <rPh sb="5" eb="7">
      <t>シメイ</t>
    </rPh>
    <rPh sb="7" eb="8">
      <t>マタ</t>
    </rPh>
    <rPh sb="9" eb="11">
      <t>メイショウ</t>
    </rPh>
    <rPh sb="12" eb="17">
      <t>ジュウショショザイチ</t>
    </rPh>
    <rPh sb="18" eb="20">
      <t>ブブン</t>
    </rPh>
    <rPh sb="20" eb="23">
      <t>モジレツ</t>
    </rPh>
    <rPh sb="23" eb="25">
      <t>ケンザク</t>
    </rPh>
    <rPh sb="28" eb="30">
      <t>アテナ</t>
    </rPh>
    <rPh sb="30" eb="32">
      <t>バンゴウ</t>
    </rPh>
    <rPh sb="33" eb="35">
      <t>ケンサク</t>
    </rPh>
    <phoneticPr fontId="4"/>
  </si>
  <si>
    <t>収入計算書関係</t>
    <rPh sb="0" eb="2">
      <t>シュウニュウ</t>
    </rPh>
    <rPh sb="2" eb="4">
      <t>ケイサン</t>
    </rPh>
    <rPh sb="4" eb="5">
      <t>ショ</t>
    </rPh>
    <rPh sb="5" eb="7">
      <t>カンケイ</t>
    </rPh>
    <phoneticPr fontId="1"/>
  </si>
  <si>
    <t>収入計算書照会</t>
    <rPh sb="0" eb="5">
      <t>シュウニュウケイサンショ</t>
    </rPh>
    <rPh sb="5" eb="7">
      <t>ショウカイ</t>
    </rPh>
    <phoneticPr fontId="1"/>
  </si>
  <si>
    <t>収入計算書計上項目の集計値を、会計年度、決算対象年度、課税（徴収）事務所、現滞区分、徴収金区分、税目ごとに表示できること。</t>
    <rPh sb="0" eb="5">
      <t>シュウニュウケイサンショ</t>
    </rPh>
    <rPh sb="53" eb="55">
      <t>ヒョウジ</t>
    </rPh>
    <phoneticPr fontId="4"/>
  </si>
  <si>
    <t>納税証明書</t>
    <rPh sb="0" eb="2">
      <t>ノウゼイ</t>
    </rPh>
    <rPh sb="2" eb="5">
      <t>ショウメイショ</t>
    </rPh>
    <phoneticPr fontId="1"/>
  </si>
  <si>
    <t>納税証明書発行</t>
    <rPh sb="0" eb="2">
      <t>ノウゼイ</t>
    </rPh>
    <rPh sb="2" eb="5">
      <t>ショウメイショ</t>
    </rPh>
    <rPh sb="5" eb="7">
      <t>ハッコウ</t>
    </rPh>
    <phoneticPr fontId="4"/>
  </si>
  <si>
    <t>納税証明書の発行</t>
    <rPh sb="0" eb="5">
      <t>ノウゼイショウメイショ</t>
    </rPh>
    <rPh sb="6" eb="8">
      <t>ハッコウ</t>
    </rPh>
    <phoneticPr fontId="1"/>
  </si>
  <si>
    <t>以下の請求区分に応じた納税証明書をオンライン画面から発行できること。
・税額表示納税証明書（条例規則第２号の２様式）
・滞納なし納税証明書（条例規則第２号の３様式）
・その他用納税証明書（条例規則第２号の４様式）
・継続検査等用納税証明書（条例規則第６９号の２様式）</t>
    <rPh sb="0" eb="2">
      <t>イカ</t>
    </rPh>
    <rPh sb="3" eb="5">
      <t>セイキュウ</t>
    </rPh>
    <rPh sb="5" eb="7">
      <t>クブン</t>
    </rPh>
    <rPh sb="8" eb="9">
      <t>オウ</t>
    </rPh>
    <rPh sb="11" eb="13">
      <t>ノウゼイ</t>
    </rPh>
    <rPh sb="13" eb="16">
      <t>ショウメイショ</t>
    </rPh>
    <rPh sb="26" eb="28">
      <t>ハッコウ</t>
    </rPh>
    <rPh sb="36" eb="38">
      <t>ゼイガク</t>
    </rPh>
    <rPh sb="38" eb="40">
      <t>ヒョウジ</t>
    </rPh>
    <rPh sb="46" eb="50">
      <t>ジョウレイキソク</t>
    </rPh>
    <rPh sb="50" eb="51">
      <t>ダイ</t>
    </rPh>
    <rPh sb="52" eb="53">
      <t>ゴウ</t>
    </rPh>
    <rPh sb="55" eb="57">
      <t>ヨウシキ</t>
    </rPh>
    <rPh sb="86" eb="88">
      <t>タヨウ</t>
    </rPh>
    <rPh sb="88" eb="90">
      <t>ノウゼイ</t>
    </rPh>
    <rPh sb="108" eb="110">
      <t>ケイゾク</t>
    </rPh>
    <phoneticPr fontId="4"/>
  </si>
  <si>
    <t>各納税証明書の目的に応じた未納状況等を踏まえて納税証明書の発行可否を判定できること。
その際、コンビニ収納、共通納税システムの速報に対応する仮消込収入履歴を踏まえて、未納額・延滞金額を計算できること。</t>
    <rPh sb="0" eb="6">
      <t>カクノウゼイショウメイショ</t>
    </rPh>
    <rPh sb="7" eb="9">
      <t>モクテキ</t>
    </rPh>
    <rPh sb="10" eb="11">
      <t>オウ</t>
    </rPh>
    <rPh sb="13" eb="15">
      <t>ミノウ</t>
    </rPh>
    <rPh sb="15" eb="17">
      <t>ジョウキョウ</t>
    </rPh>
    <rPh sb="17" eb="18">
      <t>トウ</t>
    </rPh>
    <rPh sb="19" eb="20">
      <t>フ</t>
    </rPh>
    <rPh sb="23" eb="25">
      <t>ノウゼイ</t>
    </rPh>
    <rPh sb="25" eb="28">
      <t>ショウメイショ</t>
    </rPh>
    <rPh sb="29" eb="33">
      <t>ハッコウカヒ</t>
    </rPh>
    <rPh sb="34" eb="36">
      <t>ハンテイ</t>
    </rPh>
    <rPh sb="45" eb="46">
      <t>サイ</t>
    </rPh>
    <rPh sb="51" eb="53">
      <t>シュウノウ</t>
    </rPh>
    <rPh sb="66" eb="68">
      <t>タイオウ</t>
    </rPh>
    <rPh sb="70" eb="73">
      <t>カリケシコミ</t>
    </rPh>
    <rPh sb="73" eb="77">
      <t>シュウニュウリレキ</t>
    </rPh>
    <rPh sb="78" eb="79">
      <t>フ</t>
    </rPh>
    <rPh sb="83" eb="86">
      <t>ミノウガク</t>
    </rPh>
    <rPh sb="87" eb="91">
      <t>エンタイキンガク</t>
    </rPh>
    <rPh sb="92" eb="94">
      <t>ケイサン</t>
    </rPh>
    <phoneticPr fontId="4"/>
  </si>
  <si>
    <t>県税事務所での窓口収納や、領収証書により納付が確認できた場合の強制発行ができること。</t>
    <rPh sb="0" eb="2">
      <t>ケンゼイ</t>
    </rPh>
    <rPh sb="2" eb="5">
      <t>ジムショ</t>
    </rPh>
    <rPh sb="7" eb="9">
      <t>マドグチ</t>
    </rPh>
    <rPh sb="9" eb="11">
      <t>シュウノウ</t>
    </rPh>
    <rPh sb="13" eb="17">
      <t>リョウシュウショウショ</t>
    </rPh>
    <rPh sb="20" eb="22">
      <t>ノウフ</t>
    </rPh>
    <rPh sb="23" eb="25">
      <t>カクニン</t>
    </rPh>
    <rPh sb="28" eb="30">
      <t>バアイ</t>
    </rPh>
    <rPh sb="31" eb="33">
      <t>キョウセイ</t>
    </rPh>
    <rPh sb="33" eb="35">
      <t>ハッコウ</t>
    </rPh>
    <phoneticPr fontId="4"/>
  </si>
  <si>
    <t>「継続検査等用納税証明書」について、納税者等の申出による納税証明書の発行禁止について、オンライン画面により登録・解除できること。</t>
    <rPh sb="1" eb="3">
      <t>ケイゾク</t>
    </rPh>
    <rPh sb="3" eb="5">
      <t>ケンサ</t>
    </rPh>
    <rPh sb="5" eb="6">
      <t>トウ</t>
    </rPh>
    <rPh sb="6" eb="7">
      <t>ヨウ</t>
    </rPh>
    <rPh sb="7" eb="11">
      <t>ノウゼイショウメイ</t>
    </rPh>
    <rPh sb="11" eb="12">
      <t>ショ</t>
    </rPh>
    <rPh sb="18" eb="21">
      <t>ノウゼイシャ</t>
    </rPh>
    <rPh sb="21" eb="22">
      <t>トウ</t>
    </rPh>
    <rPh sb="23" eb="25">
      <t>モウシデ</t>
    </rPh>
    <rPh sb="28" eb="30">
      <t>ノウゼイ</t>
    </rPh>
    <rPh sb="30" eb="33">
      <t>ショウメイショ</t>
    </rPh>
    <rPh sb="34" eb="36">
      <t>ハッコウ</t>
    </rPh>
    <rPh sb="36" eb="38">
      <t>キンシ</t>
    </rPh>
    <rPh sb="48" eb="50">
      <t>ガメン</t>
    </rPh>
    <rPh sb="53" eb="55">
      <t>トウロク</t>
    </rPh>
    <phoneticPr fontId="4"/>
  </si>
  <si>
    <t>納税証明書の手入力</t>
    <rPh sb="0" eb="5">
      <t>ノウゼイショウメイショ</t>
    </rPh>
    <rPh sb="6" eb="9">
      <t>テニュウリョク</t>
    </rPh>
    <phoneticPr fontId="1"/>
  </si>
  <si>
    <t>納税者情報を持たない納税者に対する「税額表示納税証明書」について、氏名・名称、住所・所在地を手入力によりシステム作成できること。</t>
    <rPh sb="0" eb="3">
      <t>ノウゼイシャ</t>
    </rPh>
    <rPh sb="3" eb="5">
      <t>ジョウホウ</t>
    </rPh>
    <rPh sb="6" eb="7">
      <t>モ</t>
    </rPh>
    <rPh sb="10" eb="13">
      <t>ノウゼイシャ</t>
    </rPh>
    <rPh sb="14" eb="15">
      <t>タイ</t>
    </rPh>
    <rPh sb="32" eb="33">
      <t>テ</t>
    </rPh>
    <rPh sb="33" eb="35">
      <t>シメイ</t>
    </rPh>
    <rPh sb="36" eb="38">
      <t>メイショウ</t>
    </rPh>
    <rPh sb="39" eb="41">
      <t>ジュウショ</t>
    </rPh>
    <rPh sb="42" eb="45">
      <t>ショザイチ</t>
    </rPh>
    <rPh sb="46" eb="49">
      <t>テニュウリョク</t>
    </rPh>
    <rPh sb="55" eb="57">
      <t>サクセイ</t>
    </rPh>
    <phoneticPr fontId="1"/>
  </si>
  <si>
    <t>発行履歴・交付手数料等</t>
    <rPh sb="0" eb="4">
      <t>ハッコウリレキ</t>
    </rPh>
    <rPh sb="5" eb="10">
      <t>コウフテスウリョウ</t>
    </rPh>
    <rPh sb="10" eb="11">
      <t>トウ</t>
    </rPh>
    <phoneticPr fontId="1"/>
  </si>
  <si>
    <t>交付手数料等の管理</t>
    <rPh sb="0" eb="2">
      <t>コウフ</t>
    </rPh>
    <rPh sb="2" eb="5">
      <t>テスウリョウ</t>
    </rPh>
    <rPh sb="5" eb="6">
      <t>トウ</t>
    </rPh>
    <rPh sb="7" eb="9">
      <t>カンリ</t>
    </rPh>
    <phoneticPr fontId="1"/>
  </si>
  <si>
    <t>交付手数（証紙・現金）、電子申請がされた場合の郵送手数料について管理できること。</t>
    <rPh sb="0" eb="2">
      <t>コウフ</t>
    </rPh>
    <rPh sb="2" eb="4">
      <t>テスウ</t>
    </rPh>
    <rPh sb="5" eb="7">
      <t>ショウシ</t>
    </rPh>
    <rPh sb="8" eb="10">
      <t>ゲンキン</t>
    </rPh>
    <rPh sb="12" eb="16">
      <t>デンシシンセイ</t>
    </rPh>
    <rPh sb="20" eb="22">
      <t>バアイ</t>
    </rPh>
    <rPh sb="23" eb="28">
      <t>ユウソウテスウリョウ</t>
    </rPh>
    <rPh sb="32" eb="34">
      <t>カンリ</t>
    </rPh>
    <phoneticPr fontId="1"/>
  </si>
  <si>
    <t>納税証明書発行番号の管理</t>
    <rPh sb="0" eb="5">
      <t>ノウゼイショウメイショ</t>
    </rPh>
    <rPh sb="5" eb="7">
      <t>ハッコウ</t>
    </rPh>
    <rPh sb="7" eb="9">
      <t>バンゴウ</t>
    </rPh>
    <rPh sb="10" eb="12">
      <t>カンリ</t>
    </rPh>
    <phoneticPr fontId="1"/>
  </si>
  <si>
    <t>納税証明書発行付番号について、システムにより県税事務所毎に自動採番できること。</t>
    <rPh sb="0" eb="5">
      <t>ノウゼイショウメイショ</t>
    </rPh>
    <rPh sb="5" eb="7">
      <t>ハッコウ</t>
    </rPh>
    <rPh sb="7" eb="8">
      <t>フ</t>
    </rPh>
    <rPh sb="8" eb="10">
      <t>バンゴウ</t>
    </rPh>
    <phoneticPr fontId="15"/>
  </si>
  <si>
    <t>発行履歴の管理</t>
    <rPh sb="0" eb="4">
      <t>ハッコウリレキ</t>
    </rPh>
    <rPh sb="5" eb="7">
      <t>カンリ</t>
    </rPh>
    <phoneticPr fontId="1"/>
  </si>
  <si>
    <t xml:space="preserve">システムで印刷した納税証明書の発行履歴を管理できること。
</t>
    <rPh sb="5" eb="7">
      <t>インサツ</t>
    </rPh>
    <rPh sb="9" eb="11">
      <t>ノウゼイ</t>
    </rPh>
    <rPh sb="11" eb="14">
      <t>ショウメイショ</t>
    </rPh>
    <rPh sb="15" eb="17">
      <t>ハッコウ</t>
    </rPh>
    <rPh sb="17" eb="19">
      <t>リレキ</t>
    </rPh>
    <rPh sb="20" eb="22">
      <t>カンリ</t>
    </rPh>
    <phoneticPr fontId="1"/>
  </si>
  <si>
    <t>証紙収入</t>
    <rPh sb="0" eb="4">
      <t>ショウシシュウニュウ</t>
    </rPh>
    <phoneticPr fontId="1"/>
  </si>
  <si>
    <t>証紙計算書</t>
    <rPh sb="0" eb="2">
      <t>ショウシ</t>
    </rPh>
    <rPh sb="2" eb="5">
      <t>ケイサンショ</t>
    </rPh>
    <phoneticPr fontId="1"/>
  </si>
  <si>
    <t>証紙証紙収入計算書の作成</t>
    <rPh sb="0" eb="2">
      <t>ショウシ</t>
    </rPh>
    <rPh sb="2" eb="4">
      <t>ショウシ</t>
    </rPh>
    <rPh sb="4" eb="6">
      <t>シュウニュウ</t>
    </rPh>
    <rPh sb="6" eb="9">
      <t>ケイサンショ</t>
    </rPh>
    <rPh sb="10" eb="12">
      <t>サクセイ</t>
    </rPh>
    <phoneticPr fontId="1"/>
  </si>
  <si>
    <t>前月中に自動車税２割・狩猟税において証紙収入された金額について、翌月最終開庁日の前開庁日に、一般会計へ繰り入れるための証紙収入計算書を作成できること。</t>
    <rPh sb="0" eb="3">
      <t>ゼンゲツチュウ</t>
    </rPh>
    <rPh sb="9" eb="10">
      <t>ワリ</t>
    </rPh>
    <rPh sb="11" eb="14">
      <t>シュリョウゼイ</t>
    </rPh>
    <rPh sb="20" eb="22">
      <t>シュウニュウ</t>
    </rPh>
    <rPh sb="25" eb="27">
      <t>キンガク</t>
    </rPh>
    <rPh sb="32" eb="34">
      <t>ヨクゲツ</t>
    </rPh>
    <rPh sb="34" eb="36">
      <t>サイシュウ</t>
    </rPh>
    <rPh sb="36" eb="38">
      <t>カイチョウ</t>
    </rPh>
    <rPh sb="38" eb="39">
      <t>ビ</t>
    </rPh>
    <rPh sb="40" eb="41">
      <t>マエ</t>
    </rPh>
    <rPh sb="41" eb="43">
      <t>カイチョウ</t>
    </rPh>
    <rPh sb="43" eb="44">
      <t>ビ</t>
    </rPh>
    <rPh sb="46" eb="48">
      <t>イッパン</t>
    </rPh>
    <rPh sb="48" eb="50">
      <t>カイケイ</t>
    </rPh>
    <rPh sb="51" eb="52">
      <t>ク</t>
    </rPh>
    <rPh sb="53" eb="54">
      <t>イ</t>
    </rPh>
    <rPh sb="59" eb="61">
      <t>ショウシ</t>
    </rPh>
    <rPh sb="61" eb="63">
      <t>シュウニュウ</t>
    </rPh>
    <rPh sb="63" eb="66">
      <t>ケイサンショ</t>
    </rPh>
    <rPh sb="67" eb="69">
      <t>サクセイ</t>
    </rPh>
    <phoneticPr fontId="1"/>
  </si>
  <si>
    <t>歳入歳出外現金</t>
    <rPh sb="0" eb="7">
      <t>サイニュウサイシュツガイゲンキン</t>
    </rPh>
    <phoneticPr fontId="1"/>
  </si>
  <si>
    <t>歳入歳出外現金繰入</t>
    <rPh sb="0" eb="2">
      <t>サイニュウ</t>
    </rPh>
    <rPh sb="2" eb="4">
      <t>サイシュツ</t>
    </rPh>
    <rPh sb="4" eb="5">
      <t>ガイ</t>
    </rPh>
    <rPh sb="5" eb="7">
      <t>ゲンキン</t>
    </rPh>
    <rPh sb="7" eb="9">
      <t>クリイレ</t>
    </rPh>
    <phoneticPr fontId="4"/>
  </si>
  <si>
    <t>法人特別税・歳入歳出外現金繰入額算定票の作成</t>
    <rPh sb="0" eb="2">
      <t>ホウジン</t>
    </rPh>
    <rPh sb="2" eb="5">
      <t>トクベツゼイ</t>
    </rPh>
    <rPh sb="6" eb="8">
      <t>サイニュウ</t>
    </rPh>
    <rPh sb="8" eb="10">
      <t>サイシュツ</t>
    </rPh>
    <rPh sb="10" eb="11">
      <t>ガイ</t>
    </rPh>
    <rPh sb="11" eb="13">
      <t>ゲンキン</t>
    </rPh>
    <rPh sb="13" eb="15">
      <t>クリイレ</t>
    </rPh>
    <rPh sb="15" eb="16">
      <t>ガク</t>
    </rPh>
    <rPh sb="16" eb="18">
      <t>サンテイ</t>
    </rPh>
    <rPh sb="18" eb="19">
      <t>ヒョウ</t>
    </rPh>
    <rPh sb="20" eb="22">
      <t>サクセイ</t>
    </rPh>
    <phoneticPr fontId="1"/>
  </si>
  <si>
    <t>当月中に法人事業税と合算して一般会計に入金された特別法人事業税・地方法人特別税の収入額について、月次決算時に必要な按分と清算を行ったうえで歳入歳出外現金に繰り入れるべき額を算定し、「法人特別税・歳入歳出外現金繰入額算定票」を作成できること。</t>
    <rPh sb="0" eb="3">
      <t>トウゲツチュウ</t>
    </rPh>
    <rPh sb="4" eb="9">
      <t>ホウジンジギョウゼイ</t>
    </rPh>
    <rPh sb="10" eb="12">
      <t>ガッサン</t>
    </rPh>
    <rPh sb="19" eb="21">
      <t>ニュウキン</t>
    </rPh>
    <rPh sb="24" eb="26">
      <t>トクベツ</t>
    </rPh>
    <rPh sb="26" eb="28">
      <t>ホウジン</t>
    </rPh>
    <rPh sb="28" eb="31">
      <t>ジギョウゼイ</t>
    </rPh>
    <rPh sb="32" eb="34">
      <t>チホウ</t>
    </rPh>
    <rPh sb="34" eb="36">
      <t>ホウジン</t>
    </rPh>
    <rPh sb="36" eb="38">
      <t>トクベツ</t>
    </rPh>
    <rPh sb="38" eb="39">
      <t>ゼイ</t>
    </rPh>
    <rPh sb="40" eb="43">
      <t>シュウニュウガク</t>
    </rPh>
    <rPh sb="54" eb="56">
      <t>ヒツヨウ</t>
    </rPh>
    <rPh sb="57" eb="59">
      <t>アンブン</t>
    </rPh>
    <rPh sb="60" eb="62">
      <t>セイサン</t>
    </rPh>
    <rPh sb="63" eb="64">
      <t>オコナ</t>
    </rPh>
    <rPh sb="69" eb="71">
      <t>サイニュウ</t>
    </rPh>
    <phoneticPr fontId="2"/>
  </si>
  <si>
    <t>軽自動車税・歳入歳出外現金繰入額算定票の作成</t>
    <rPh sb="0" eb="5">
      <t>ケイジドウシャゼイ</t>
    </rPh>
    <rPh sb="6" eb="8">
      <t>サイニュウ</t>
    </rPh>
    <rPh sb="8" eb="10">
      <t>サイシュツ</t>
    </rPh>
    <rPh sb="10" eb="11">
      <t>ガイ</t>
    </rPh>
    <rPh sb="11" eb="13">
      <t>ゲンキン</t>
    </rPh>
    <rPh sb="13" eb="15">
      <t>クリイレ</t>
    </rPh>
    <rPh sb="15" eb="16">
      <t>ガク</t>
    </rPh>
    <rPh sb="16" eb="18">
      <t>サンテイ</t>
    </rPh>
    <rPh sb="18" eb="19">
      <t>ヒョウ</t>
    </rPh>
    <rPh sb="20" eb="22">
      <t>サクセイ</t>
    </rPh>
    <phoneticPr fontId="1"/>
  </si>
  <si>
    <t>当月中にＯＳＳに連携して地方税共通納税システムを通じて一般会計に入金された軽自動車税環境性能割の収入額について、月次決算時に、歳入歳出外現金に繰り入れるべき額を市町村別に集計した「軽自動車税・歳入歳出外現金繰入額算定票」を作成できること。
※　軽自動車税環境性能割の証紙収入分については、証紙特別会計から直接歳入歳出外現金に繰り入れている。</t>
    <rPh sb="0" eb="3">
      <t>トウゲツチュウ</t>
    </rPh>
    <rPh sb="8" eb="10">
      <t>レンケイ</t>
    </rPh>
    <rPh sb="12" eb="19">
      <t>チホウゼイキョウツウノウゼイ</t>
    </rPh>
    <rPh sb="24" eb="25">
      <t>ツウ</t>
    </rPh>
    <rPh sb="27" eb="29">
      <t>イッパン</t>
    </rPh>
    <rPh sb="29" eb="31">
      <t>カイケイ</t>
    </rPh>
    <rPh sb="32" eb="34">
      <t>ニュウキン</t>
    </rPh>
    <rPh sb="37" eb="38">
      <t>ケイ</t>
    </rPh>
    <rPh sb="48" eb="51">
      <t>シュウニュウガク</t>
    </rPh>
    <rPh sb="80" eb="83">
      <t>シチョウソン</t>
    </rPh>
    <rPh sb="83" eb="84">
      <t>ベツ</t>
    </rPh>
    <rPh sb="85" eb="87">
      <t>シュウケイ</t>
    </rPh>
    <rPh sb="90" eb="94">
      <t>ケイジドウシャ</t>
    </rPh>
    <rPh sb="122" eb="127">
      <t>ケイジドウシャゼイ</t>
    </rPh>
    <rPh sb="127" eb="132">
      <t>カンキョウセイノウワリ</t>
    </rPh>
    <rPh sb="133" eb="138">
      <t>ショウシシュウニュウブン</t>
    </rPh>
    <phoneticPr fontId="2"/>
  </si>
  <si>
    <t>森林環境税・歳入歳出外現金繰入額算定票の作成</t>
    <rPh sb="0" eb="4">
      <t>シンリンカンキョウ</t>
    </rPh>
    <rPh sb="6" eb="8">
      <t>サイニュウ</t>
    </rPh>
    <rPh sb="8" eb="10">
      <t>サイシュツ</t>
    </rPh>
    <rPh sb="10" eb="11">
      <t>ガイ</t>
    </rPh>
    <rPh sb="11" eb="13">
      <t>ゲンキン</t>
    </rPh>
    <rPh sb="13" eb="15">
      <t>クリイレ</t>
    </rPh>
    <rPh sb="15" eb="16">
      <t>ガク</t>
    </rPh>
    <rPh sb="16" eb="18">
      <t>サンテイ</t>
    </rPh>
    <rPh sb="18" eb="19">
      <t>ヒョウ</t>
    </rPh>
    <rPh sb="20" eb="22">
      <t>サクセイ</t>
    </rPh>
    <phoneticPr fontId="1"/>
  </si>
  <si>
    <t>前々月中に歳入歳出外現金に繰り入れられた特別法人事業税・地方法人特別税の収入額について、充当額（納付委託額）・還付額（歳出還付額を含む）について、調整したうえで、申告書提出・更正・決定により変更された按分率により清算を行ったうえで国に払込むべき額を算定し、「法人特別税・国への払込額算定票」を作成できること。</t>
    <rPh sb="59" eb="61">
      <t>サイシュツ</t>
    </rPh>
    <rPh sb="61" eb="64">
      <t>カンプガク</t>
    </rPh>
    <rPh sb="65" eb="66">
      <t>フク</t>
    </rPh>
    <rPh sb="73" eb="75">
      <t>チョウセイ</t>
    </rPh>
    <rPh sb="81" eb="84">
      <t>シンコクショ</t>
    </rPh>
    <rPh sb="84" eb="86">
      <t>テイシュツ</t>
    </rPh>
    <rPh sb="87" eb="89">
      <t>コウセイ</t>
    </rPh>
    <rPh sb="90" eb="92">
      <t>ケッテイ</t>
    </rPh>
    <rPh sb="95" eb="97">
      <t>ヘンコウ</t>
    </rPh>
    <rPh sb="129" eb="131">
      <t>ホウジン</t>
    </rPh>
    <rPh sb="131" eb="134">
      <t>トクベツゼイ</t>
    </rPh>
    <phoneticPr fontId="2"/>
  </si>
  <si>
    <t>国・市町村への払込</t>
    <rPh sb="0" eb="1">
      <t>クニ</t>
    </rPh>
    <rPh sb="2" eb="5">
      <t>シチョウソン</t>
    </rPh>
    <rPh sb="7" eb="9">
      <t>ハライコミ</t>
    </rPh>
    <phoneticPr fontId="1"/>
  </si>
  <si>
    <t>特別法人事業税等・国への払込額算定票の作成</t>
    <rPh sb="0" eb="2">
      <t>トクベツ</t>
    </rPh>
    <rPh sb="2" eb="7">
      <t>ホウジンジギョウゼイ</t>
    </rPh>
    <rPh sb="7" eb="8">
      <t>トウ</t>
    </rPh>
    <rPh sb="9" eb="10">
      <t>クニ</t>
    </rPh>
    <rPh sb="12" eb="15">
      <t>ハライコミガク</t>
    </rPh>
    <rPh sb="15" eb="17">
      <t>サンテイ</t>
    </rPh>
    <rPh sb="17" eb="18">
      <t>ヒョウ</t>
    </rPh>
    <rPh sb="19" eb="21">
      <t>サクセイ</t>
    </rPh>
    <phoneticPr fontId="1"/>
  </si>
  <si>
    <t>特別法人事業税・地方法人特別税で歳入歳出外現金への振替を行うための「特別法人事業税等・国への払込額算定票」を作成できること。</t>
    <rPh sb="0" eb="7">
      <t>トクベツホウジンジギョウゼイ</t>
    </rPh>
    <rPh sb="8" eb="10">
      <t>チホウ</t>
    </rPh>
    <rPh sb="10" eb="12">
      <t>ホウジン</t>
    </rPh>
    <rPh sb="12" eb="14">
      <t>トクベツ</t>
    </rPh>
    <rPh sb="14" eb="15">
      <t>ゼイ</t>
    </rPh>
    <rPh sb="25" eb="27">
      <t>フリカエ</t>
    </rPh>
    <rPh sb="28" eb="29">
      <t>オコナ</t>
    </rPh>
    <rPh sb="34" eb="36">
      <t>トクベツ</t>
    </rPh>
    <rPh sb="36" eb="38">
      <t>ホウジン</t>
    </rPh>
    <rPh sb="38" eb="41">
      <t>ジギョウゼイ</t>
    </rPh>
    <rPh sb="41" eb="42">
      <t>トウ</t>
    </rPh>
    <rPh sb="43" eb="44">
      <t>クニ</t>
    </rPh>
    <rPh sb="46" eb="48">
      <t>ハライコミ</t>
    </rPh>
    <rPh sb="48" eb="49">
      <t>ガク</t>
    </rPh>
    <rPh sb="49" eb="51">
      <t>サンテイ</t>
    </rPh>
    <rPh sb="51" eb="52">
      <t>ヒョウ</t>
    </rPh>
    <rPh sb="54" eb="56">
      <t>サクセイ</t>
    </rPh>
    <phoneticPr fontId="1"/>
  </si>
  <si>
    <t>軽自動車税・市町村への払込額算定票の作成</t>
    <rPh sb="0" eb="5">
      <t>ケイジドウシャゼイ</t>
    </rPh>
    <rPh sb="6" eb="9">
      <t>シチョウソン</t>
    </rPh>
    <rPh sb="11" eb="14">
      <t>ハライコミガク</t>
    </rPh>
    <rPh sb="14" eb="16">
      <t>サンテイ</t>
    </rPh>
    <rPh sb="16" eb="17">
      <t>ヒョウ</t>
    </rPh>
    <rPh sb="18" eb="20">
      <t>サクセイ</t>
    </rPh>
    <phoneticPr fontId="1"/>
  </si>
  <si>
    <t>前月中に歳入歳出外現金に繰り入れられた軽自動車税環境性能割の収入額について、更正・決定により、歳入歳出外現金に直接収納された金額・歳入歳出外現金に直接還付された金額、主定置場所所在市町村誤りの是正等を調整したうえで、各市町村に国に払込むべき額を算定し、「軽自動車税・市町村への払込額算定票」を作成できること。</t>
    <phoneticPr fontId="1"/>
  </si>
  <si>
    <t>森林環境税・国への払込額算定票の作成</t>
    <rPh sb="0" eb="4">
      <t>シンリンカンキョウ</t>
    </rPh>
    <rPh sb="6" eb="7">
      <t>クニ</t>
    </rPh>
    <rPh sb="9" eb="12">
      <t>ハライコミガク</t>
    </rPh>
    <rPh sb="12" eb="15">
      <t>サンテイヒョウ</t>
    </rPh>
    <rPh sb="16" eb="18">
      <t>サクセイ</t>
    </rPh>
    <phoneticPr fontId="1"/>
  </si>
  <si>
    <t>前月中に歳入歳出外現金に繰り入れられた森林環境税の収入額について、現年課税分と滞納繰越分それぞれの按分率により清算を行ったうえで国に払込むべき額を算定し、「森林環境税・国への払込額算定票」を作成できること。</t>
    <rPh sb="0" eb="2">
      <t>ゼンゲツ</t>
    </rPh>
    <rPh sb="2" eb="3">
      <t>チュウ</t>
    </rPh>
    <rPh sb="4" eb="6">
      <t>サイニュウ</t>
    </rPh>
    <rPh sb="6" eb="8">
      <t>サイシュツ</t>
    </rPh>
    <rPh sb="8" eb="9">
      <t>ガイ</t>
    </rPh>
    <rPh sb="9" eb="11">
      <t>ゲンキン</t>
    </rPh>
    <rPh sb="12" eb="13">
      <t>ク</t>
    </rPh>
    <rPh sb="14" eb="15">
      <t>イ</t>
    </rPh>
    <rPh sb="19" eb="21">
      <t>シンリン</t>
    </rPh>
    <rPh sb="21" eb="24">
      <t>カンキョウゼイ</t>
    </rPh>
    <rPh sb="25" eb="27">
      <t>シュウニュウ</t>
    </rPh>
    <rPh sb="27" eb="28">
      <t>ガク</t>
    </rPh>
    <rPh sb="33" eb="34">
      <t>ゲン</t>
    </rPh>
    <rPh sb="34" eb="35">
      <t>ネン</t>
    </rPh>
    <rPh sb="35" eb="37">
      <t>カゼイ</t>
    </rPh>
    <rPh sb="37" eb="38">
      <t>ブン</t>
    </rPh>
    <rPh sb="39" eb="41">
      <t>タイノウ</t>
    </rPh>
    <rPh sb="41" eb="43">
      <t>クリコシ</t>
    </rPh>
    <rPh sb="43" eb="44">
      <t>ブン</t>
    </rPh>
    <rPh sb="49" eb="51">
      <t>アンブン</t>
    </rPh>
    <rPh sb="51" eb="52">
      <t>リツ</t>
    </rPh>
    <rPh sb="55" eb="57">
      <t>セイサン</t>
    </rPh>
    <rPh sb="58" eb="59">
      <t>オコナ</t>
    </rPh>
    <rPh sb="64" eb="65">
      <t>クニ</t>
    </rPh>
    <rPh sb="66" eb="68">
      <t>ハライコミ</t>
    </rPh>
    <rPh sb="71" eb="72">
      <t>ガク</t>
    </rPh>
    <rPh sb="73" eb="75">
      <t>サンテイ</t>
    </rPh>
    <rPh sb="78" eb="80">
      <t>シンリン</t>
    </rPh>
    <rPh sb="80" eb="83">
      <t>カンキョウゼイ</t>
    </rPh>
    <rPh sb="84" eb="85">
      <t>クニ</t>
    </rPh>
    <rPh sb="87" eb="89">
      <t>ハライコミ</t>
    </rPh>
    <rPh sb="89" eb="90">
      <t>ガク</t>
    </rPh>
    <rPh sb="90" eb="92">
      <t>サンテイ</t>
    </rPh>
    <rPh sb="92" eb="93">
      <t>ヒョウ</t>
    </rPh>
    <rPh sb="95" eb="97">
      <t>サクセイ</t>
    </rPh>
    <phoneticPr fontId="1"/>
  </si>
  <si>
    <t>年次帳票</t>
    <rPh sb="0" eb="2">
      <t>ネンジ</t>
    </rPh>
    <rPh sb="2" eb="4">
      <t>チョウヒョウ</t>
    </rPh>
    <phoneticPr fontId="1"/>
  </si>
  <si>
    <t>県税歳入精算書</t>
    <rPh sb="0" eb="2">
      <t>ケンゼイ</t>
    </rPh>
    <rPh sb="2" eb="4">
      <t>サイニュウ</t>
    </rPh>
    <rPh sb="4" eb="7">
      <t>セイサンショ</t>
    </rPh>
    <phoneticPr fontId="1"/>
  </si>
  <si>
    <t>県税歳入精算書作成</t>
    <rPh sb="0" eb="2">
      <t>ケンゼイ</t>
    </rPh>
    <rPh sb="2" eb="4">
      <t>サイニュウ</t>
    </rPh>
    <rPh sb="7" eb="9">
      <t>サクセイ</t>
    </rPh>
    <phoneticPr fontId="2"/>
  </si>
  <si>
    <t xml:space="preserve">監査資料等の基礎となる「県税等歳入精算書」を作成できること（法人事業税等について、県税分・国税分・県税＋国税分について作成した帳票をそれぞれ作成）。
</t>
    <rPh sb="0" eb="4">
      <t>カンサシリョウ</t>
    </rPh>
    <rPh sb="4" eb="5">
      <t>トウ</t>
    </rPh>
    <rPh sb="6" eb="8">
      <t>キソ</t>
    </rPh>
    <rPh sb="12" eb="15">
      <t>ケンゼイトウ</t>
    </rPh>
    <rPh sb="15" eb="17">
      <t>サイニュウ</t>
    </rPh>
    <rPh sb="17" eb="20">
      <t>セイサンショ</t>
    </rPh>
    <rPh sb="22" eb="24">
      <t>サクセイ</t>
    </rPh>
    <rPh sb="30" eb="36">
      <t>ホウジンジギョウゼイトウ</t>
    </rPh>
    <rPh sb="41" eb="44">
      <t>ケンゼイブン</t>
    </rPh>
    <rPh sb="45" eb="48">
      <t>コクゼイブン</t>
    </rPh>
    <rPh sb="49" eb="51">
      <t>ケンゼイ</t>
    </rPh>
    <rPh sb="52" eb="54">
      <t>コクゼイ</t>
    </rPh>
    <rPh sb="54" eb="55">
      <t>ブン</t>
    </rPh>
    <rPh sb="59" eb="61">
      <t>サクセイ</t>
    </rPh>
    <rPh sb="63" eb="65">
      <t>チョウヒョウ</t>
    </rPh>
    <rPh sb="70" eb="72">
      <t>サクセイ</t>
    </rPh>
    <phoneticPr fontId="2"/>
  </si>
  <si>
    <t>課税状況調</t>
    <rPh sb="0" eb="4">
      <t>カゼイジョウキョウ</t>
    </rPh>
    <rPh sb="4" eb="5">
      <t>シラ</t>
    </rPh>
    <phoneticPr fontId="1"/>
  </si>
  <si>
    <t>課税状況調作成</t>
    <phoneticPr fontId="1"/>
  </si>
  <si>
    <t>収納管理・滞納整理関係の課税状況調を作成できること。</t>
    <rPh sb="0" eb="4">
      <t>シュウノウカンリ</t>
    </rPh>
    <rPh sb="5" eb="9">
      <t>タイノウセイリ</t>
    </rPh>
    <rPh sb="9" eb="11">
      <t>カンケイ</t>
    </rPh>
    <rPh sb="12" eb="17">
      <t>カゼイジョウキョウシラ</t>
    </rPh>
    <rPh sb="18" eb="20">
      <t>サクセイ</t>
    </rPh>
    <phoneticPr fontId="1"/>
  </si>
  <si>
    <t>システム全般</t>
    <phoneticPr fontId="1"/>
  </si>
  <si>
    <t>システム障害対策</t>
    <rPh sb="4" eb="6">
      <t>ショウガイ</t>
    </rPh>
    <rPh sb="6" eb="8">
      <t>タイサク</t>
    </rPh>
    <phoneticPr fontId="4"/>
  </si>
  <si>
    <r>
      <t xml:space="preserve">システム障害等によりシステムが利用できない期間であっても納付書・納税証明書が発行できること。
</t>
    </r>
    <r>
      <rPr>
        <strike/>
        <sz val="9"/>
        <rFont val="ＭＳ ゴシック"/>
        <family val="3"/>
        <charset val="128"/>
      </rPr>
      <t xml:space="preserve">
</t>
    </r>
    <rPh sb="6" eb="7">
      <t>ナド</t>
    </rPh>
    <rPh sb="28" eb="31">
      <t>ノウフショ</t>
    </rPh>
    <rPh sb="32" eb="37">
      <t>ノウゼイショウメイショ</t>
    </rPh>
    <rPh sb="38" eb="40">
      <t>ハッコウ</t>
    </rPh>
    <phoneticPr fontId="4"/>
  </si>
  <si>
    <t>（別紙５）　03_機能要件（滞納整理）</t>
    <rPh sb="14" eb="16">
      <t>タイノウ</t>
    </rPh>
    <rPh sb="16" eb="18">
      <t>セイリ</t>
    </rPh>
    <phoneticPr fontId="1"/>
  </si>
  <si>
    <t>滞納整理</t>
  </si>
  <si>
    <t>納税猶予</t>
    <rPh sb="0" eb="4">
      <t>ノウゼイユウヨ</t>
    </rPh>
    <phoneticPr fontId="1"/>
  </si>
  <si>
    <t>総則徴収猶予</t>
    <rPh sb="0" eb="2">
      <t>ソウソク</t>
    </rPh>
    <rPh sb="2" eb="6">
      <t>チョウシュウユウヨ</t>
    </rPh>
    <phoneticPr fontId="1"/>
  </si>
  <si>
    <t>総則徴収猶予期限入力等</t>
    <rPh sb="8" eb="10">
      <t>ニュウリョク</t>
    </rPh>
    <rPh sb="10" eb="11">
      <t>トウ</t>
    </rPh>
    <phoneticPr fontId="1"/>
  </si>
  <si>
    <t>総則徴収猶予期限を登録・管理し、延滞金を正しく計算できること。</t>
    <rPh sb="0" eb="2">
      <t>ソウソク</t>
    </rPh>
    <rPh sb="2" eb="4">
      <t>チョウシュウ</t>
    </rPh>
    <rPh sb="4" eb="6">
      <t>ユウヨ</t>
    </rPh>
    <rPh sb="6" eb="8">
      <t>キゲン</t>
    </rPh>
    <rPh sb="9" eb="11">
      <t>トウロク</t>
    </rPh>
    <rPh sb="12" eb="14">
      <t>カンリ</t>
    </rPh>
    <rPh sb="16" eb="19">
      <t>エンタイキン</t>
    </rPh>
    <rPh sb="20" eb="21">
      <t>タダ</t>
    </rPh>
    <rPh sb="23" eb="25">
      <t>ケイサン</t>
    </rPh>
    <phoneticPr fontId="4"/>
  </si>
  <si>
    <t>換価猶予</t>
    <rPh sb="0" eb="4">
      <t>カンカユウヨ</t>
    </rPh>
    <phoneticPr fontId="1"/>
  </si>
  <si>
    <t>換価猶予期間入力等</t>
    <rPh sb="0" eb="4">
      <t>カンカユウヨ</t>
    </rPh>
    <rPh sb="4" eb="6">
      <t>キカン</t>
    </rPh>
    <rPh sb="6" eb="9">
      <t>ニュウリョクトウ</t>
    </rPh>
    <phoneticPr fontId="1"/>
  </si>
  <si>
    <t>換価猶予期間を登録・管理し、延滞金を正しく計算できること。</t>
    <rPh sb="0" eb="2">
      <t>カンカ</t>
    </rPh>
    <rPh sb="2" eb="4">
      <t>ユウヨ</t>
    </rPh>
    <rPh sb="4" eb="6">
      <t>キカン</t>
    </rPh>
    <rPh sb="7" eb="9">
      <t>トウロク</t>
    </rPh>
    <rPh sb="10" eb="12">
      <t>カンリ</t>
    </rPh>
    <rPh sb="14" eb="17">
      <t>エンタイキン</t>
    </rPh>
    <rPh sb="18" eb="19">
      <t>タダ</t>
    </rPh>
    <rPh sb="21" eb="23">
      <t>ケイサン</t>
    </rPh>
    <phoneticPr fontId="1"/>
  </si>
  <si>
    <t>差押等</t>
    <rPh sb="0" eb="2">
      <t>サシオサエ</t>
    </rPh>
    <rPh sb="2" eb="3">
      <t>トウ</t>
    </rPh>
    <phoneticPr fontId="1"/>
  </si>
  <si>
    <t>差押</t>
    <rPh sb="0" eb="2">
      <t>サシオサ</t>
    </rPh>
    <phoneticPr fontId="1"/>
  </si>
  <si>
    <t>差押中入力</t>
    <rPh sb="0" eb="1">
      <t>サ</t>
    </rPh>
    <rPh sb="1" eb="2">
      <t>オ</t>
    </rPh>
    <rPh sb="2" eb="3">
      <t>チュウ</t>
    </rPh>
    <rPh sb="3" eb="5">
      <t>ニュウリョク</t>
    </rPh>
    <phoneticPr fontId="1"/>
  </si>
  <si>
    <t xml:space="preserve">徴収原簿単位に、差押中または差押解除日の登録・管理ができ、差押中は時効完成日は算定せず、差押解除日に時効が更新されたとして時効完成日を算定できること。
</t>
    <rPh sb="0" eb="4">
      <t>チョウシュウゲンボ</t>
    </rPh>
    <rPh sb="4" eb="6">
      <t>タンイ</t>
    </rPh>
    <rPh sb="8" eb="9">
      <t>サ</t>
    </rPh>
    <rPh sb="9" eb="10">
      <t>オ</t>
    </rPh>
    <rPh sb="10" eb="11">
      <t>チュウ</t>
    </rPh>
    <rPh sb="14" eb="15">
      <t>サ</t>
    </rPh>
    <rPh sb="15" eb="16">
      <t>オ</t>
    </rPh>
    <rPh sb="16" eb="18">
      <t>カイジョ</t>
    </rPh>
    <rPh sb="18" eb="19">
      <t>ビ</t>
    </rPh>
    <rPh sb="20" eb="22">
      <t>トウロク</t>
    </rPh>
    <rPh sb="23" eb="25">
      <t>カンリ</t>
    </rPh>
    <rPh sb="29" eb="30">
      <t>サ</t>
    </rPh>
    <rPh sb="30" eb="31">
      <t>オ</t>
    </rPh>
    <rPh sb="31" eb="32">
      <t>チュウ</t>
    </rPh>
    <rPh sb="33" eb="35">
      <t>ジコウ</t>
    </rPh>
    <rPh sb="35" eb="38">
      <t>カンセイビ</t>
    </rPh>
    <rPh sb="39" eb="41">
      <t>サンテイ</t>
    </rPh>
    <rPh sb="50" eb="52">
      <t>ジコウ</t>
    </rPh>
    <rPh sb="53" eb="55">
      <t>コウシン</t>
    </rPh>
    <rPh sb="67" eb="69">
      <t>サンテイ</t>
    </rPh>
    <phoneticPr fontId="1"/>
  </si>
  <si>
    <t>交付要求</t>
    <rPh sb="0" eb="2">
      <t>コウフ</t>
    </rPh>
    <rPh sb="2" eb="4">
      <t>ヨウキュウ</t>
    </rPh>
    <phoneticPr fontId="1"/>
  </si>
  <si>
    <t>交付要求中入力</t>
    <rPh sb="0" eb="4">
      <t>コウフヨウキュウ</t>
    </rPh>
    <rPh sb="4" eb="5">
      <t>チュウ</t>
    </rPh>
    <rPh sb="5" eb="7">
      <t>ニュウリョク</t>
    </rPh>
    <phoneticPr fontId="1"/>
  </si>
  <si>
    <t xml:space="preserve">徴収原簿単位に、交付要求中または交付要求解除日の登録・管理ができ、差押交付要求中は時効完成日は算定せず、交付要求解除日に時効が更新されたとして時効完成日を算定できること。
</t>
    <rPh sb="0" eb="4">
      <t>チョウシュウゲンボ</t>
    </rPh>
    <rPh sb="4" eb="6">
      <t>タンイ</t>
    </rPh>
    <rPh sb="8" eb="12">
      <t>コウフヨウキュウ</t>
    </rPh>
    <rPh sb="12" eb="13">
      <t>チュウ</t>
    </rPh>
    <rPh sb="16" eb="18">
      <t>コウフ</t>
    </rPh>
    <rPh sb="18" eb="20">
      <t>ヨウキュウ</t>
    </rPh>
    <rPh sb="20" eb="22">
      <t>カイジョ</t>
    </rPh>
    <rPh sb="22" eb="23">
      <t>ビ</t>
    </rPh>
    <rPh sb="24" eb="26">
      <t>トウロク</t>
    </rPh>
    <rPh sb="27" eb="29">
      <t>カンリ</t>
    </rPh>
    <rPh sb="33" eb="34">
      <t>サ</t>
    </rPh>
    <rPh sb="34" eb="35">
      <t>オ</t>
    </rPh>
    <rPh sb="39" eb="40">
      <t>チュウ</t>
    </rPh>
    <rPh sb="41" eb="43">
      <t>ジコウ</t>
    </rPh>
    <rPh sb="43" eb="46">
      <t>カンセイビ</t>
    </rPh>
    <rPh sb="47" eb="49">
      <t>サンテイ</t>
    </rPh>
    <rPh sb="60" eb="62">
      <t>ジコウ</t>
    </rPh>
    <rPh sb="63" eb="65">
      <t>コウシン</t>
    </rPh>
    <rPh sb="77" eb="79">
      <t>サンテイ</t>
    </rPh>
    <phoneticPr fontId="1"/>
  </si>
  <si>
    <t>参加差押</t>
    <rPh sb="0" eb="2">
      <t>サンカ</t>
    </rPh>
    <rPh sb="2" eb="4">
      <t>サシオサエ</t>
    </rPh>
    <phoneticPr fontId="1"/>
  </si>
  <si>
    <t>参加差押中入力</t>
    <rPh sb="0" eb="3">
      <t>サンカサ</t>
    </rPh>
    <rPh sb="3" eb="4">
      <t>オ</t>
    </rPh>
    <rPh sb="4" eb="5">
      <t>チュウ</t>
    </rPh>
    <rPh sb="5" eb="7">
      <t>ニュウリョク</t>
    </rPh>
    <phoneticPr fontId="1"/>
  </si>
  <si>
    <t xml:space="preserve">徴収原簿単位に、参加差押中または参加差押解除日の登録・管理ができ、参加差押中は時効完成日は算定せず、参加差押解除日に時効が更新されたとして時効完成日を算定できること。
</t>
    <rPh sb="0" eb="4">
      <t>チョウシュウゲンボ</t>
    </rPh>
    <rPh sb="4" eb="6">
      <t>タンイ</t>
    </rPh>
    <rPh sb="8" eb="10">
      <t>サンカ</t>
    </rPh>
    <rPh sb="10" eb="11">
      <t>サ</t>
    </rPh>
    <rPh sb="11" eb="12">
      <t>オ</t>
    </rPh>
    <rPh sb="12" eb="13">
      <t>チュウ</t>
    </rPh>
    <rPh sb="18" eb="19">
      <t>サ</t>
    </rPh>
    <rPh sb="19" eb="20">
      <t>オ</t>
    </rPh>
    <rPh sb="20" eb="22">
      <t>カイジョ</t>
    </rPh>
    <rPh sb="22" eb="23">
      <t>ビ</t>
    </rPh>
    <rPh sb="24" eb="26">
      <t>トウロク</t>
    </rPh>
    <rPh sb="27" eb="29">
      <t>カンリ</t>
    </rPh>
    <rPh sb="35" eb="36">
      <t>サ</t>
    </rPh>
    <rPh sb="36" eb="37">
      <t>オ</t>
    </rPh>
    <rPh sb="37" eb="38">
      <t>チュウ</t>
    </rPh>
    <rPh sb="39" eb="41">
      <t>ジコウ</t>
    </rPh>
    <rPh sb="41" eb="44">
      <t>カンセイビ</t>
    </rPh>
    <rPh sb="45" eb="47">
      <t>サンテイ</t>
    </rPh>
    <rPh sb="58" eb="60">
      <t>ジコウ</t>
    </rPh>
    <rPh sb="61" eb="63">
      <t>コウシン</t>
    </rPh>
    <rPh sb="75" eb="77">
      <t>サンテイ</t>
    </rPh>
    <phoneticPr fontId="1"/>
  </si>
  <si>
    <t>未納一覧</t>
    <rPh sb="0" eb="4">
      <t>ミノウイチラン</t>
    </rPh>
    <phoneticPr fontId="1"/>
  </si>
  <si>
    <t>未納一覧作成</t>
    <rPh sb="0" eb="4">
      <t>ミノウイチラン</t>
    </rPh>
    <rPh sb="4" eb="6">
      <t>サクセイ</t>
    </rPh>
    <phoneticPr fontId="1"/>
  </si>
  <si>
    <t xml:space="preserve">差押調書、交付要求書、参加差押調書に別紙として添付できる仕様で、滞納者のすべての未納の徴収金を印刷した未納一覧を作成できるとともに、必要に応じて対応する端末納付書も同時に印刷できる。
</t>
    <rPh sb="0" eb="1">
      <t>サ</t>
    </rPh>
    <rPh sb="1" eb="2">
      <t>オ</t>
    </rPh>
    <rPh sb="2" eb="4">
      <t>チョウショ</t>
    </rPh>
    <rPh sb="5" eb="9">
      <t>コウフヨウキュウ</t>
    </rPh>
    <rPh sb="9" eb="10">
      <t>ショ</t>
    </rPh>
    <rPh sb="11" eb="14">
      <t>サンカサ</t>
    </rPh>
    <rPh sb="14" eb="15">
      <t>オ</t>
    </rPh>
    <rPh sb="15" eb="17">
      <t>チョウショ</t>
    </rPh>
    <rPh sb="18" eb="20">
      <t>ベッシ</t>
    </rPh>
    <rPh sb="23" eb="25">
      <t>テンプ</t>
    </rPh>
    <rPh sb="28" eb="30">
      <t>シヨウ</t>
    </rPh>
    <rPh sb="32" eb="35">
      <t>タイノウシャ</t>
    </rPh>
    <rPh sb="40" eb="42">
      <t>ミノウ</t>
    </rPh>
    <rPh sb="56" eb="58">
      <t>サクセイ</t>
    </rPh>
    <rPh sb="66" eb="68">
      <t>ヒツヨウ</t>
    </rPh>
    <rPh sb="69" eb="70">
      <t>オウ</t>
    </rPh>
    <rPh sb="72" eb="74">
      <t>タイオウ</t>
    </rPh>
    <rPh sb="76" eb="78">
      <t>タンマツ</t>
    </rPh>
    <rPh sb="78" eb="81">
      <t>ノウフショ</t>
    </rPh>
    <rPh sb="82" eb="84">
      <t>ドウジ</t>
    </rPh>
    <rPh sb="85" eb="87">
      <t>インサツ</t>
    </rPh>
    <phoneticPr fontId="1"/>
  </si>
  <si>
    <t>差押等管理</t>
    <rPh sb="0" eb="1">
      <t>サ</t>
    </rPh>
    <rPh sb="1" eb="2">
      <t>オ</t>
    </rPh>
    <rPh sb="2" eb="3">
      <t>トウ</t>
    </rPh>
    <rPh sb="3" eb="5">
      <t>カンリ</t>
    </rPh>
    <phoneticPr fontId="1"/>
  </si>
  <si>
    <t>差押中等一覧表作成</t>
    <rPh sb="0" eb="1">
      <t>サ</t>
    </rPh>
    <rPh sb="1" eb="2">
      <t>オ</t>
    </rPh>
    <rPh sb="2" eb="3">
      <t>チュウ</t>
    </rPh>
    <rPh sb="3" eb="4">
      <t>トウ</t>
    </rPh>
    <rPh sb="4" eb="7">
      <t>イチランヒョウ</t>
    </rPh>
    <rPh sb="7" eb="9">
      <t>サクセイ</t>
    </rPh>
    <phoneticPr fontId="1"/>
  </si>
  <si>
    <t xml:space="preserve">月次決算時に、差押中、交付要求中、参加差押中の滞納者別の徴収原簿の一覧表を、「差押中一覧表」、「交付要求中一覧表」、「参加差押中一覧表」として作成きること。
</t>
    <rPh sb="0" eb="2">
      <t>ゲツジ</t>
    </rPh>
    <rPh sb="2" eb="4">
      <t>ケッサン</t>
    </rPh>
    <rPh sb="4" eb="5">
      <t>ジ</t>
    </rPh>
    <rPh sb="7" eb="8">
      <t>サ</t>
    </rPh>
    <rPh sb="8" eb="9">
      <t>オ</t>
    </rPh>
    <rPh sb="9" eb="10">
      <t>チュウ</t>
    </rPh>
    <rPh sb="11" eb="15">
      <t>コウフヨウキュウ</t>
    </rPh>
    <rPh sb="15" eb="16">
      <t>チュウ</t>
    </rPh>
    <rPh sb="17" eb="20">
      <t>サンカサ</t>
    </rPh>
    <rPh sb="20" eb="21">
      <t>オ</t>
    </rPh>
    <rPh sb="21" eb="22">
      <t>チュウ</t>
    </rPh>
    <rPh sb="23" eb="26">
      <t>タイノウシャ</t>
    </rPh>
    <rPh sb="26" eb="27">
      <t>ベツ</t>
    </rPh>
    <rPh sb="28" eb="32">
      <t>チョウシュウゲンボ</t>
    </rPh>
    <rPh sb="33" eb="36">
      <t>イチランヒョウ</t>
    </rPh>
    <rPh sb="39" eb="40">
      <t>サ</t>
    </rPh>
    <rPh sb="40" eb="41">
      <t>オ</t>
    </rPh>
    <rPh sb="41" eb="42">
      <t>チュウ</t>
    </rPh>
    <rPh sb="42" eb="45">
      <t>イチランヒョウ</t>
    </rPh>
    <rPh sb="48" eb="50">
      <t>コウフ</t>
    </rPh>
    <rPh sb="50" eb="52">
      <t>ヨウキュウ</t>
    </rPh>
    <rPh sb="59" eb="61">
      <t>サンカ</t>
    </rPh>
    <rPh sb="71" eb="73">
      <t>サクセイ</t>
    </rPh>
    <phoneticPr fontId="1"/>
  </si>
  <si>
    <t>執行停止</t>
    <rPh sb="0" eb="4">
      <t>シッコウテイシ</t>
    </rPh>
    <phoneticPr fontId="1"/>
  </si>
  <si>
    <t>執行停止入力</t>
    <rPh sb="0" eb="2">
      <t>シッコウ</t>
    </rPh>
    <rPh sb="2" eb="4">
      <t>テイシ</t>
    </rPh>
    <rPh sb="4" eb="6">
      <t>ニュウリョク</t>
    </rPh>
    <phoneticPr fontId="4"/>
  </si>
  <si>
    <t>滞納処分の執行停止事由（処分財産なし、生活窮迫、所在財産不明）、執行停止期間の登録・管理ができることこと。
　</t>
    <rPh sb="0" eb="4">
      <t>タイノウショブン</t>
    </rPh>
    <rPh sb="5" eb="9">
      <t>シッコウテイシ</t>
    </rPh>
    <rPh sb="9" eb="11">
      <t>ジユウ</t>
    </rPh>
    <rPh sb="12" eb="14">
      <t>ショブン</t>
    </rPh>
    <rPh sb="14" eb="16">
      <t>ザイサン</t>
    </rPh>
    <rPh sb="19" eb="21">
      <t>セイカツ</t>
    </rPh>
    <rPh sb="21" eb="23">
      <t>キュウハク</t>
    </rPh>
    <rPh sb="24" eb="30">
      <t>ショザイザイサンフメイ</t>
    </rPh>
    <rPh sb="32" eb="34">
      <t>シッコウ</t>
    </rPh>
    <rPh sb="34" eb="36">
      <t>テイシ</t>
    </rPh>
    <rPh sb="36" eb="38">
      <t>キカン</t>
    </rPh>
    <rPh sb="39" eb="41">
      <t>トウロク</t>
    </rPh>
    <rPh sb="42" eb="44">
      <t>カンリ</t>
    </rPh>
    <phoneticPr fontId="4"/>
  </si>
  <si>
    <t>執行停止中一覧表作成</t>
    <rPh sb="0" eb="4">
      <t>シッコウテイシ</t>
    </rPh>
    <rPh sb="4" eb="5">
      <t>チュウ</t>
    </rPh>
    <rPh sb="5" eb="8">
      <t>イチランヒョウ</t>
    </rPh>
    <rPh sb="8" eb="10">
      <t>サクセイ</t>
    </rPh>
    <phoneticPr fontId="1"/>
  </si>
  <si>
    <t xml:space="preserve">月次決算時に、滞納処分の執行停止中の滞納者別の徴収原簿の一覧表を、「執行停止中一覧表（１年経過後）」、「執行停止中一覧表（２年経過後）」として作成できること。
</t>
    <rPh sb="0" eb="2">
      <t>ゲツジ</t>
    </rPh>
    <rPh sb="2" eb="4">
      <t>ケッサン</t>
    </rPh>
    <rPh sb="4" eb="5">
      <t>ジ</t>
    </rPh>
    <rPh sb="7" eb="9">
      <t>タイノウ</t>
    </rPh>
    <rPh sb="9" eb="11">
      <t>ショブン</t>
    </rPh>
    <rPh sb="12" eb="16">
      <t>シッコウテイシ</t>
    </rPh>
    <rPh sb="16" eb="17">
      <t>チュウ</t>
    </rPh>
    <rPh sb="18" eb="21">
      <t>タイノウシャ</t>
    </rPh>
    <rPh sb="21" eb="22">
      <t>ベツ</t>
    </rPh>
    <rPh sb="23" eb="27">
      <t>チョウシュウゲンボ</t>
    </rPh>
    <rPh sb="28" eb="31">
      <t>イチランヒョウ</t>
    </rPh>
    <rPh sb="34" eb="36">
      <t>シッコウ</t>
    </rPh>
    <rPh sb="36" eb="38">
      <t>テイシ</t>
    </rPh>
    <rPh sb="38" eb="39">
      <t>チュウ</t>
    </rPh>
    <rPh sb="39" eb="41">
      <t>イチラン</t>
    </rPh>
    <rPh sb="41" eb="42">
      <t>ヒョウ</t>
    </rPh>
    <rPh sb="44" eb="45">
      <t>ネン</t>
    </rPh>
    <rPh sb="45" eb="47">
      <t>ケイカ</t>
    </rPh>
    <rPh sb="47" eb="48">
      <t>ゴ</t>
    </rPh>
    <rPh sb="52" eb="54">
      <t>シッコウ</t>
    </rPh>
    <rPh sb="54" eb="56">
      <t>テイシ</t>
    </rPh>
    <rPh sb="56" eb="57">
      <t>チュウ</t>
    </rPh>
    <rPh sb="57" eb="59">
      <t>イチラン</t>
    </rPh>
    <rPh sb="59" eb="60">
      <t>ヒョウ</t>
    </rPh>
    <rPh sb="62" eb="63">
      <t>ネン</t>
    </rPh>
    <rPh sb="63" eb="65">
      <t>ケイカ</t>
    </rPh>
    <rPh sb="65" eb="66">
      <t>ゴ</t>
    </rPh>
    <rPh sb="71" eb="73">
      <t>サクセイ</t>
    </rPh>
    <phoneticPr fontId="1"/>
  </si>
  <si>
    <t>分納管理</t>
    <rPh sb="0" eb="4">
      <t>ブンノウカンリ</t>
    </rPh>
    <phoneticPr fontId="1"/>
  </si>
  <si>
    <t>分納納付書</t>
    <rPh sb="0" eb="5">
      <t>ブンノウノウフショ</t>
    </rPh>
    <phoneticPr fontId="4"/>
  </si>
  <si>
    <t>分納納付書作成</t>
    <rPh sb="0" eb="2">
      <t>ブンノウ</t>
    </rPh>
    <rPh sb="2" eb="5">
      <t>ノウフショ</t>
    </rPh>
    <rPh sb="5" eb="7">
      <t>サクセイ</t>
    </rPh>
    <phoneticPr fontId="1"/>
  </si>
  <si>
    <t>分納納付書作成画面で分納金額や分納回数、納付予定日を入力することにより、延滞金を含めた分納シミュレーションができるとともに、画面表示された内容でオンライン即時帳票として納付書を作成できる。また、その際、必要に応じ、分納納付書誓約書に別紙として添付する分納計画書を併せて印刷できること。
 　</t>
    <rPh sb="0" eb="5">
      <t>ブンノウノウフショ</t>
    </rPh>
    <rPh sb="5" eb="9">
      <t>サクセイガメン</t>
    </rPh>
    <rPh sb="20" eb="25">
      <t>ノウフヨテイビ</t>
    </rPh>
    <rPh sb="26" eb="28">
      <t>ニュウリョク</t>
    </rPh>
    <rPh sb="36" eb="39">
      <t>エンタイキン</t>
    </rPh>
    <rPh sb="40" eb="41">
      <t>フク</t>
    </rPh>
    <rPh sb="43" eb="45">
      <t>ブンノウ</t>
    </rPh>
    <rPh sb="62" eb="66">
      <t>ガメンヒョウジ</t>
    </rPh>
    <rPh sb="69" eb="71">
      <t>ナイヨウ</t>
    </rPh>
    <rPh sb="77" eb="79">
      <t>ソクジ</t>
    </rPh>
    <rPh sb="79" eb="81">
      <t>チョウヒョウ</t>
    </rPh>
    <rPh sb="84" eb="87">
      <t>ノウフショ</t>
    </rPh>
    <rPh sb="88" eb="90">
      <t>サクセイ</t>
    </rPh>
    <rPh sb="99" eb="100">
      <t>サイ</t>
    </rPh>
    <rPh sb="101" eb="103">
      <t>ヒツヨウ</t>
    </rPh>
    <rPh sb="104" eb="105">
      <t>オウ</t>
    </rPh>
    <rPh sb="107" eb="112">
      <t>ブンノウノウフショ</t>
    </rPh>
    <rPh sb="112" eb="115">
      <t>セイヤクショ</t>
    </rPh>
    <rPh sb="116" eb="118">
      <t>ベッシ</t>
    </rPh>
    <rPh sb="121" eb="123">
      <t>テンプ</t>
    </rPh>
    <phoneticPr fontId="4"/>
  </si>
  <si>
    <t>滞納処分時効起算日登録</t>
    <rPh sb="0" eb="4">
      <t>タイノウショブン</t>
    </rPh>
    <rPh sb="4" eb="9">
      <t>ジコウキサンビ</t>
    </rPh>
    <rPh sb="9" eb="11">
      <t>トウロク</t>
    </rPh>
    <phoneticPr fontId="1"/>
  </si>
  <si>
    <t>時効更新の効果が発生する事象（滞納者本人による分納誓約等）が発生した場合に、滞納処分時効起算日を登録・管理できること。</t>
    <rPh sb="5" eb="7">
      <t>コウカ</t>
    </rPh>
    <rPh sb="8" eb="10">
      <t>ハッセイ</t>
    </rPh>
    <rPh sb="12" eb="14">
      <t>ジショウ</t>
    </rPh>
    <rPh sb="15" eb="18">
      <t>タイノウシャ</t>
    </rPh>
    <rPh sb="18" eb="20">
      <t>ホンニン</t>
    </rPh>
    <rPh sb="27" eb="28">
      <t>トウ</t>
    </rPh>
    <rPh sb="30" eb="32">
      <t>ハッセイ</t>
    </rPh>
    <rPh sb="34" eb="36">
      <t>バアイ</t>
    </rPh>
    <rPh sb="38" eb="47">
      <t>タイノウショブンジコウキサンビ</t>
    </rPh>
    <rPh sb="48" eb="50">
      <t>トウロク</t>
    </rPh>
    <rPh sb="51" eb="53">
      <t>カンリ</t>
    </rPh>
    <phoneticPr fontId="1"/>
  </si>
  <si>
    <t>不納欠損</t>
    <rPh sb="0" eb="2">
      <t>フノウ</t>
    </rPh>
    <rPh sb="2" eb="4">
      <t>ケッソン</t>
    </rPh>
    <phoneticPr fontId="4"/>
  </si>
  <si>
    <t>不納欠損候補一覧表作成</t>
    <rPh sb="0" eb="2">
      <t>フノウ</t>
    </rPh>
    <rPh sb="1" eb="2">
      <t>オサメ</t>
    </rPh>
    <rPh sb="4" eb="6">
      <t>コウホ</t>
    </rPh>
    <rPh sb="6" eb="8">
      <t>イチラン</t>
    </rPh>
    <rPh sb="8" eb="9">
      <t>ヒョウ</t>
    </rPh>
    <rPh sb="9" eb="11">
      <t>サクセイ</t>
    </rPh>
    <phoneticPr fontId="1"/>
  </si>
  <si>
    <t>月次決算時に、不納欠損の要件具備（時効完成・執行停止後３年経過）の状況により、「不納欠損候補一覧表（１年後要件具備）」、「不納欠損候補一覧表（６月後要件具備）」、「不納欠損候補一覧表（３月後要件具備）」及び「不納欠損候補一覧表（要件具備済）」を作成できること。</t>
    <rPh sb="7" eb="11">
      <t>フノウケッソン</t>
    </rPh>
    <rPh sb="12" eb="14">
      <t>ヨウケン</t>
    </rPh>
    <rPh sb="14" eb="16">
      <t>グビ</t>
    </rPh>
    <rPh sb="17" eb="21">
      <t>ジコウカンセイ</t>
    </rPh>
    <rPh sb="22" eb="27">
      <t>シッコウテイシゴ</t>
    </rPh>
    <rPh sb="51" eb="53">
      <t>ネンゴ</t>
    </rPh>
    <rPh sb="53" eb="57">
      <t>ヨウケングビ</t>
    </rPh>
    <rPh sb="72" eb="73">
      <t>ゲツ</t>
    </rPh>
    <rPh sb="93" eb="94">
      <t>ゲツ</t>
    </rPh>
    <rPh sb="101" eb="102">
      <t>オヨ</t>
    </rPh>
    <rPh sb="118" eb="119">
      <t>ズミ</t>
    </rPh>
    <rPh sb="122" eb="124">
      <t>サクセイ</t>
    </rPh>
    <phoneticPr fontId="4"/>
  </si>
  <si>
    <t>不納欠損入力</t>
    <rPh sb="0" eb="2">
      <t>フノウ</t>
    </rPh>
    <rPh sb="1" eb="2">
      <t>オサメ</t>
    </rPh>
    <rPh sb="4" eb="6">
      <t>ニュウリョク</t>
    </rPh>
    <phoneticPr fontId="1"/>
  </si>
  <si>
    <t xml:space="preserve">不納欠損の要件を具備（時効完成・執行停止後３年経過）した徴収金、及び処分財産なしとして執行停止の登録がされている徴収金（即時消滅）について、不納欠損の登録ができる。
</t>
    <rPh sb="0" eb="2">
      <t>フノウ</t>
    </rPh>
    <rPh sb="2" eb="4">
      <t>ケッソン</t>
    </rPh>
    <rPh sb="5" eb="7">
      <t>ヨウケン</t>
    </rPh>
    <rPh sb="8" eb="10">
      <t>グビ</t>
    </rPh>
    <rPh sb="28" eb="31">
      <t>チョウシュウキン</t>
    </rPh>
    <rPh sb="32" eb="33">
      <t>オヨ</t>
    </rPh>
    <rPh sb="34" eb="38">
      <t>ショブンザイサン</t>
    </rPh>
    <rPh sb="43" eb="47">
      <t>シッコウテイシ</t>
    </rPh>
    <rPh sb="48" eb="50">
      <t>トウロク</t>
    </rPh>
    <rPh sb="56" eb="59">
      <t>チョウシュウキン</t>
    </rPh>
    <rPh sb="60" eb="64">
      <t>ソクジショウメツ</t>
    </rPh>
    <rPh sb="70" eb="74">
      <t>フノウケッソン</t>
    </rPh>
    <rPh sb="75" eb="77">
      <t>トウロク</t>
    </rPh>
    <phoneticPr fontId="4"/>
  </si>
  <si>
    <t>不納欠損集計表等の作成</t>
    <rPh sb="0" eb="4">
      <t>フノウケッソン</t>
    </rPh>
    <rPh sb="4" eb="7">
      <t>シュウケイヒョウ</t>
    </rPh>
    <rPh sb="7" eb="8">
      <t>トウ</t>
    </rPh>
    <rPh sb="9" eb="11">
      <t>サクセイ</t>
    </rPh>
    <phoneticPr fontId="1"/>
  </si>
  <si>
    <t>不納欠損の登録がされた徴収金について、「不納欠損集計表」、「不納欠損調書」を作成できること。</t>
    <rPh sb="24" eb="27">
      <t>シュウケイヒョウ</t>
    </rPh>
    <rPh sb="34" eb="36">
      <t>チョウショ</t>
    </rPh>
    <phoneticPr fontId="4"/>
  </si>
  <si>
    <t>繰上徴収</t>
    <rPh sb="0" eb="2">
      <t>クリアゲ</t>
    </rPh>
    <rPh sb="2" eb="4">
      <t>チョウシュウ</t>
    </rPh>
    <phoneticPr fontId="1"/>
  </si>
  <si>
    <t>繰上徴収入力等</t>
    <rPh sb="0" eb="2">
      <t>クリガミ</t>
    </rPh>
    <rPh sb="2" eb="4">
      <t>チョウシュウ</t>
    </rPh>
    <rPh sb="4" eb="6">
      <t>ニュウリョク</t>
    </rPh>
    <rPh sb="6" eb="7">
      <t>トウ</t>
    </rPh>
    <phoneticPr fontId="1"/>
  </si>
  <si>
    <t>繰上徴収納期限（必要があれが時刻指定も可）を登録し、「期限変更告知書」をオンライン即時帳票として作成できること。
　</t>
    <rPh sb="0" eb="1">
      <t>ク</t>
    </rPh>
    <rPh sb="1" eb="2">
      <t>ア</t>
    </rPh>
    <rPh sb="2" eb="4">
      <t>チョウシュウ</t>
    </rPh>
    <rPh sb="4" eb="7">
      <t>ノウキゲン</t>
    </rPh>
    <rPh sb="8" eb="10">
      <t>ヒツヨウ</t>
    </rPh>
    <rPh sb="14" eb="18">
      <t>ジコクシテイ</t>
    </rPh>
    <rPh sb="19" eb="20">
      <t>カ</t>
    </rPh>
    <rPh sb="22" eb="24">
      <t>トウロク</t>
    </rPh>
    <rPh sb="27" eb="34">
      <t>キゲンヘンコウコクチショ</t>
    </rPh>
    <rPh sb="41" eb="45">
      <t>ソクジチョウヒョウ</t>
    </rPh>
    <rPh sb="48" eb="50">
      <t>サクセイ</t>
    </rPh>
    <phoneticPr fontId="4"/>
  </si>
  <si>
    <t>督促</t>
    <rPh sb="0" eb="2">
      <t>トクソク</t>
    </rPh>
    <phoneticPr fontId="4"/>
  </si>
  <si>
    <t>基本的考え方</t>
    <rPh sb="0" eb="2">
      <t>キホン</t>
    </rPh>
    <rPh sb="2" eb="3">
      <t>テキ</t>
    </rPh>
    <rPh sb="3" eb="4">
      <t>カンガ</t>
    </rPh>
    <rPh sb="5" eb="6">
      <t>カタ</t>
    </rPh>
    <phoneticPr fontId="1"/>
  </si>
  <si>
    <t>延滞金に関する督促状</t>
    <rPh sb="0" eb="3">
      <t>エンタイキン</t>
    </rPh>
    <rPh sb="4" eb="5">
      <t>カン</t>
    </rPh>
    <rPh sb="7" eb="10">
      <t>トクソクジョウ</t>
    </rPh>
    <phoneticPr fontId="4"/>
  </si>
  <si>
    <t>本税の督促状の「延滞金」欄に「法律による金額」と印字し、延滞金についても督促済として扱う。従って、督促状発付後の本税完納時に調定された延滞金やその増額調定分については、督促状発付済として、催告状の対象とする。一方、督促状発付前に納付され、本税完納時に調定された延滞金やその増額調定分については、調定ごとに督促状を発付とすることができること。</t>
    <rPh sb="0" eb="2">
      <t>ホンゼイ</t>
    </rPh>
    <rPh sb="3" eb="6">
      <t>トクソクジョウ</t>
    </rPh>
    <rPh sb="8" eb="11">
      <t>エンタイキン</t>
    </rPh>
    <rPh sb="12" eb="13">
      <t>ラン</t>
    </rPh>
    <rPh sb="15" eb="17">
      <t>ホウリツ</t>
    </rPh>
    <rPh sb="20" eb="22">
      <t>キンガク</t>
    </rPh>
    <rPh sb="24" eb="26">
      <t>インジ</t>
    </rPh>
    <rPh sb="28" eb="31">
      <t>エンタイキン</t>
    </rPh>
    <rPh sb="36" eb="39">
      <t>トクソクズ</t>
    </rPh>
    <rPh sb="42" eb="43">
      <t>アツカ</t>
    </rPh>
    <rPh sb="45" eb="46">
      <t>シタガ</t>
    </rPh>
    <rPh sb="49" eb="52">
      <t>トクソクジョウ</t>
    </rPh>
    <rPh sb="52" eb="55">
      <t>ハツフゴ</t>
    </rPh>
    <rPh sb="56" eb="58">
      <t>ホンゼイ</t>
    </rPh>
    <rPh sb="58" eb="61">
      <t>カンノウジ</t>
    </rPh>
    <rPh sb="62" eb="64">
      <t>チョウテイ</t>
    </rPh>
    <rPh sb="67" eb="70">
      <t>エンタイキン</t>
    </rPh>
    <rPh sb="73" eb="77">
      <t>ゾウガクチョウテイ</t>
    </rPh>
    <rPh sb="77" eb="78">
      <t>ブン</t>
    </rPh>
    <rPh sb="84" eb="87">
      <t>トクソクジョウ</t>
    </rPh>
    <rPh sb="87" eb="89">
      <t>ハツフ</t>
    </rPh>
    <rPh sb="89" eb="90">
      <t>ズミ</t>
    </rPh>
    <rPh sb="94" eb="97">
      <t>サイコクジョウ</t>
    </rPh>
    <rPh sb="98" eb="100">
      <t>タイショウ</t>
    </rPh>
    <rPh sb="104" eb="106">
      <t>イッポウ</t>
    </rPh>
    <rPh sb="112" eb="113">
      <t>マエ</t>
    </rPh>
    <rPh sb="114" eb="116">
      <t>ノウフ</t>
    </rPh>
    <rPh sb="147" eb="149">
      <t>チョウテイ</t>
    </rPh>
    <rPh sb="152" eb="155">
      <t>トクソクジョウ</t>
    </rPh>
    <phoneticPr fontId="4"/>
  </si>
  <si>
    <t>督促状作成</t>
    <rPh sb="3" eb="5">
      <t>サクセイ</t>
    </rPh>
    <phoneticPr fontId="1"/>
  </si>
  <si>
    <t>個別督促状作成</t>
    <rPh sb="0" eb="2">
      <t>コベツ</t>
    </rPh>
    <rPh sb="2" eb="4">
      <t>トクソク</t>
    </rPh>
    <rPh sb="4" eb="5">
      <t>ジョウ</t>
    </rPh>
    <rPh sb="5" eb="7">
      <t>サクセイ</t>
    </rPh>
    <phoneticPr fontId="4"/>
  </si>
  <si>
    <t>即時に滞納処分を開始するため、納期限・指定納期限到来前で督促状未発付のの徴収原簿に対して、オンライン画面により、即時に督促状を作成したうえで、定例督促状作成処理と同じ集計表・一覧表等の帳票を作成できること。</t>
    <rPh sb="15" eb="18">
      <t>ノウキゲン</t>
    </rPh>
    <rPh sb="28" eb="31">
      <t>トクソクジョウ</t>
    </rPh>
    <rPh sb="31" eb="32">
      <t>ミ</t>
    </rPh>
    <rPh sb="56" eb="58">
      <t>ソクジ</t>
    </rPh>
    <rPh sb="59" eb="62">
      <t>トクソクジョウ</t>
    </rPh>
    <rPh sb="63" eb="65">
      <t>サクセイ</t>
    </rPh>
    <rPh sb="71" eb="75">
      <t>テイレイトクソク</t>
    </rPh>
    <rPh sb="75" eb="76">
      <t>ジョウ</t>
    </rPh>
    <rPh sb="76" eb="78">
      <t>サクセイ</t>
    </rPh>
    <rPh sb="78" eb="80">
      <t>ショリ</t>
    </rPh>
    <rPh sb="81" eb="82">
      <t>オナ</t>
    </rPh>
    <rPh sb="83" eb="86">
      <t>シュウケイヒョウ</t>
    </rPh>
    <rPh sb="87" eb="90">
      <t>イチランヒョウ</t>
    </rPh>
    <rPh sb="90" eb="91">
      <t>トウ</t>
    </rPh>
    <rPh sb="92" eb="94">
      <t>チョウヒョウ</t>
    </rPh>
    <rPh sb="95" eb="97">
      <t>サクセイ</t>
    </rPh>
    <phoneticPr fontId="4"/>
  </si>
  <si>
    <t>定期督促状作成</t>
    <rPh sb="0" eb="2">
      <t>テイキ</t>
    </rPh>
    <rPh sb="2" eb="4">
      <t>トクソク</t>
    </rPh>
    <rPh sb="4" eb="5">
      <t>ジョウ</t>
    </rPh>
    <rPh sb="5" eb="7">
      <t>サクセイ</t>
    </rPh>
    <phoneticPr fontId="4"/>
  </si>
  <si>
    <t>毎年７月中旬、次の条件を満たす徴収原簿について、督促状（発付日：７月末）の印刷・封入封緘等を外部委託するためのデータ及び発付集計表を作成できること。その他については、毎月実行する「定例督促状作成処理」の対象とし、税務システムにおいて帳票印刷、県税職員が封入封緘・発送等を行うことができること。
【定期督促状抽出条件】
・自動車税（種別割）の当年度定期課税分
・納税通知通知書返戻入力されていないか、された場合は納税通知書の再発付がされている。
・返戻再発付による納期限が変更されていない
・繰上徴収されていない
・個別督促状（納期限経過後に随時に発付）が発付されていない
・本税が未納で不納欠損されていないもの（未納額については「仮消込収入履歴」を加味して判定）</t>
    <rPh sb="0" eb="2">
      <t>マイトシ</t>
    </rPh>
    <rPh sb="3" eb="4">
      <t>ガツ</t>
    </rPh>
    <rPh sb="4" eb="6">
      <t>チュウジュン</t>
    </rPh>
    <rPh sb="24" eb="27">
      <t>トクソクジョウ</t>
    </rPh>
    <rPh sb="34" eb="35">
      <t>マツ</t>
    </rPh>
    <rPh sb="83" eb="85">
      <t>マイツキ</t>
    </rPh>
    <rPh sb="85" eb="87">
      <t>ジッコウ</t>
    </rPh>
    <rPh sb="90" eb="92">
      <t>テイレイ</t>
    </rPh>
    <rPh sb="95" eb="97">
      <t>サクセイ</t>
    </rPh>
    <rPh sb="97" eb="99">
      <t>ショリ</t>
    </rPh>
    <rPh sb="153" eb="155">
      <t>チュウシュツ</t>
    </rPh>
    <rPh sb="155" eb="157">
      <t>ジョウケン</t>
    </rPh>
    <rPh sb="160" eb="164">
      <t>ジドウシャゼイ</t>
    </rPh>
    <rPh sb="165" eb="168">
      <t>シュベツワリ</t>
    </rPh>
    <rPh sb="180" eb="184">
      <t>ノウゼイツウチ</t>
    </rPh>
    <rPh sb="184" eb="187">
      <t>ツウチショ</t>
    </rPh>
    <rPh sb="189" eb="191">
      <t>ニュウリョク</t>
    </rPh>
    <rPh sb="202" eb="204">
      <t>バアイ</t>
    </rPh>
    <rPh sb="205" eb="210">
      <t>ノウゼイツウチショ</t>
    </rPh>
    <rPh sb="223" eb="228">
      <t>ヘンレイサイハツフ</t>
    </rPh>
    <rPh sb="231" eb="234">
      <t>ノウキゲン</t>
    </rPh>
    <rPh sb="235" eb="237">
      <t>ヘンコウ</t>
    </rPh>
    <rPh sb="245" eb="246">
      <t>ク</t>
    </rPh>
    <rPh sb="246" eb="247">
      <t>ア</t>
    </rPh>
    <rPh sb="247" eb="249">
      <t>チョウシュウ</t>
    </rPh>
    <rPh sb="263" eb="266">
      <t>ノウキゲン</t>
    </rPh>
    <rPh sb="266" eb="269">
      <t>ケイカゴ</t>
    </rPh>
    <rPh sb="270" eb="272">
      <t>ズイジ</t>
    </rPh>
    <rPh sb="273" eb="275">
      <t>ハツフ</t>
    </rPh>
    <rPh sb="277" eb="279">
      <t>ハツフ</t>
    </rPh>
    <rPh sb="287" eb="288">
      <t>ホン</t>
    </rPh>
    <rPh sb="288" eb="289">
      <t>ゼイ</t>
    </rPh>
    <rPh sb="290" eb="292">
      <t>ミノウ</t>
    </rPh>
    <rPh sb="293" eb="297">
      <t>フノウケッソン</t>
    </rPh>
    <phoneticPr fontId="4"/>
  </si>
  <si>
    <t>定例督促状作成</t>
    <rPh sb="0" eb="2">
      <t>テイレイ</t>
    </rPh>
    <rPh sb="2" eb="5">
      <t>トクソクジョウ</t>
    </rPh>
    <rPh sb="5" eb="7">
      <t>サクセイ</t>
    </rPh>
    <phoneticPr fontId="4"/>
  </si>
  <si>
    <t>毎月下旬、次の条件を満たす徴収原簿について、督促状（発付日：毎月末）及び発付集計表を作成できること（定例督促分は、県税職員が帳票印刷・封入封緘・発送等を行う）。その際、同一の徴収原簿に記載された本税と納税加算金については同時に発付し、本税の督促前に調定された延滞金については増額調定ごとに発付する（本税の督促前後に調定された延滞金については本税と同時に発付されたとして扱うため発付対象外）。
【定例督促状抽出条件】
・納税通知通知書、更正決定加算金決定通知書の返戻入力がされていないか、された場合は納税通知書の再発付又は公示送達がされている
・繰上徴収されていない
・督促状が発付されていない
・本税、納税加算金については、納期限、延長申告期限、指定納期限、徴収猶予期限、（修正）申告日のいずれか遅い日が前月以前、延滞金については、増額調定ごとに調定日が前々月以前、
・本税、延滞金、納税加算金のうち未納で不納欠損されていないもの（未納額については「仮消込収入履歴」を加味して判定）</t>
    <rPh sb="22" eb="24">
      <t>トクソク</t>
    </rPh>
    <rPh sb="54" eb="55">
      <t>ブン</t>
    </rPh>
    <rPh sb="82" eb="83">
      <t>サイ</t>
    </rPh>
    <rPh sb="155" eb="156">
      <t>ゴ</t>
    </rPh>
    <rPh sb="170" eb="172">
      <t>ホンゼイ</t>
    </rPh>
    <rPh sb="173" eb="175">
      <t>ドウジ</t>
    </rPh>
    <rPh sb="184" eb="185">
      <t>アツカ</t>
    </rPh>
    <rPh sb="188" eb="193">
      <t>ハツフタイショウガイ</t>
    </rPh>
    <rPh sb="197" eb="199">
      <t>テイレイ</t>
    </rPh>
    <rPh sb="337" eb="339">
      <t>シュウセイ</t>
    </rPh>
    <rPh sb="348" eb="349">
      <t>オソ</t>
    </rPh>
    <rPh sb="350" eb="351">
      <t>ヒ</t>
    </rPh>
    <rPh sb="352" eb="354">
      <t>ゼンゲツ</t>
    </rPh>
    <rPh sb="354" eb="356">
      <t>イゼン</t>
    </rPh>
    <rPh sb="357" eb="360">
      <t>エンタイキン</t>
    </rPh>
    <rPh sb="366" eb="368">
      <t>ゾウガク</t>
    </rPh>
    <rPh sb="368" eb="370">
      <t>チョウテイ</t>
    </rPh>
    <rPh sb="373" eb="375">
      <t>チョウテイ</t>
    </rPh>
    <rPh sb="377" eb="379">
      <t>ゼンゼン</t>
    </rPh>
    <rPh sb="388" eb="391">
      <t>エンタイキン</t>
    </rPh>
    <rPh sb="400" eb="402">
      <t>ミノウ</t>
    </rPh>
    <rPh sb="403" eb="407">
      <t>フノウケッソン</t>
    </rPh>
    <rPh sb="416" eb="419">
      <t>ミノウガク</t>
    </rPh>
    <rPh sb="425" eb="428">
      <t>カリケシコミ</t>
    </rPh>
    <rPh sb="428" eb="432">
      <t>シュウニュウリレキ</t>
    </rPh>
    <rPh sb="434" eb="436">
      <t>カミ</t>
    </rPh>
    <rPh sb="438" eb="440">
      <t>ハンテイ</t>
    </rPh>
    <phoneticPr fontId="4"/>
  </si>
  <si>
    <t>督促状の印刷前管理</t>
    <rPh sb="0" eb="3">
      <t>トクソクジョウ</t>
    </rPh>
    <rPh sb="4" eb="6">
      <t>インサツ</t>
    </rPh>
    <rPh sb="6" eb="7">
      <t>マエ</t>
    </rPh>
    <rPh sb="7" eb="9">
      <t>カンリ</t>
    </rPh>
    <phoneticPr fontId="1"/>
  </si>
  <si>
    <t>督促状の発付保留入力</t>
    <rPh sb="0" eb="3">
      <t>トクソクジョウ</t>
    </rPh>
    <rPh sb="4" eb="6">
      <t>ハツフ</t>
    </rPh>
    <rPh sb="6" eb="8">
      <t>ホリュウ</t>
    </rPh>
    <rPh sb="8" eb="10">
      <t>ニュウリョク</t>
    </rPh>
    <phoneticPr fontId="1"/>
  </si>
  <si>
    <t>徴収原簿番号を指定し、次回の「定期督促状作成処理」・「定例督促状作成処理」の対象から除外し、次々回以降の「定例督促状作成処理」に発付を先送りする「督促状発付保留入力」がオンライン即時処理で行うことができること。
※なお、督促状については滞納整理を開始するために不可欠の手続きであることを踏まえ、発付を中止する「発付禁止」入力はできないこと。</t>
    <rPh sb="0" eb="4">
      <t>チョウシュウゲンボ</t>
    </rPh>
    <rPh sb="4" eb="6">
      <t>バンゴウ</t>
    </rPh>
    <rPh sb="7" eb="9">
      <t>シテイ</t>
    </rPh>
    <rPh sb="11" eb="13">
      <t>ジカイ</t>
    </rPh>
    <rPh sb="15" eb="20">
      <t>テイキトクソクジョウ</t>
    </rPh>
    <rPh sb="20" eb="22">
      <t>サクセイ</t>
    </rPh>
    <rPh sb="22" eb="24">
      <t>ショリ</t>
    </rPh>
    <rPh sb="27" eb="29">
      <t>テイレイ</t>
    </rPh>
    <rPh sb="38" eb="40">
      <t>タイショウ</t>
    </rPh>
    <rPh sb="42" eb="44">
      <t>ジョガイ</t>
    </rPh>
    <rPh sb="46" eb="49">
      <t>ジジカイ</t>
    </rPh>
    <rPh sb="110" eb="113">
      <t>トクソクジョウ</t>
    </rPh>
    <rPh sb="118" eb="122">
      <t>タイノウセイリ</t>
    </rPh>
    <rPh sb="123" eb="125">
      <t>カイシ</t>
    </rPh>
    <rPh sb="130" eb="133">
      <t>フカケツ</t>
    </rPh>
    <rPh sb="134" eb="136">
      <t>テツヅ</t>
    </rPh>
    <rPh sb="143" eb="144">
      <t>フ</t>
    </rPh>
    <rPh sb="147" eb="149">
      <t>ハツフ</t>
    </rPh>
    <rPh sb="150" eb="152">
      <t>チュウシ</t>
    </rPh>
    <rPh sb="155" eb="157">
      <t>ハツフ</t>
    </rPh>
    <rPh sb="157" eb="159">
      <t>キンシ</t>
    </rPh>
    <rPh sb="160" eb="162">
      <t>ニュウリョク</t>
    </rPh>
    <phoneticPr fontId="4"/>
  </si>
  <si>
    <t>定例督促状発付候補一覧作成</t>
    <rPh sb="0" eb="2">
      <t>テイレイ</t>
    </rPh>
    <rPh sb="2" eb="5">
      <t>トクソクジョウ</t>
    </rPh>
    <rPh sb="5" eb="9">
      <t>ハツフコウホ</t>
    </rPh>
    <rPh sb="9" eb="11">
      <t>イチラン</t>
    </rPh>
    <rPh sb="11" eb="13">
      <t>サクセイ</t>
    </rPh>
    <phoneticPr fontId="4"/>
  </si>
  <si>
    <t>督促状の「発付保留入力」等を行うための確認資料とするため、例月の「定例督促状作成処理」、「還付充当処理」の前に数回作成し、最新未納状況（仮消込収入履歴も加味）・督促状の「発付保留入力」の入力状況を当月の「定例督促状作成処理」の対象となる徴収原簿について「督促状発付候補一覧表」（「督促状発付一覧表」と共通イメージ）を作成できること。</t>
    <rPh sb="29" eb="31">
      <t>レイゲツ</t>
    </rPh>
    <rPh sb="33" eb="37">
      <t>テイレイトクソク</t>
    </rPh>
    <rPh sb="55" eb="59">
      <t>スウカイサクセイ</t>
    </rPh>
    <rPh sb="61" eb="63">
      <t>サイシン</t>
    </rPh>
    <rPh sb="63" eb="67">
      <t>ミノウジョウキョウ</t>
    </rPh>
    <rPh sb="68" eb="71">
      <t>カリケシコミ</t>
    </rPh>
    <rPh sb="71" eb="75">
      <t>シュウニュウリレキ</t>
    </rPh>
    <rPh sb="76" eb="78">
      <t>カミ</t>
    </rPh>
    <rPh sb="93" eb="97">
      <t>ニュウリョクジョウキョウ</t>
    </rPh>
    <rPh sb="98" eb="100">
      <t>トウゲツ</t>
    </rPh>
    <rPh sb="107" eb="109">
      <t>サクセイ</t>
    </rPh>
    <rPh sb="109" eb="111">
      <t>ショリ</t>
    </rPh>
    <rPh sb="118" eb="122">
      <t>チョウシュウゲンボ</t>
    </rPh>
    <rPh sb="132" eb="134">
      <t>コウホ</t>
    </rPh>
    <rPh sb="158" eb="160">
      <t>サクセイ</t>
    </rPh>
    <phoneticPr fontId="4"/>
  </si>
  <si>
    <t>翌月督促予定分延滞金納付書作成</t>
    <rPh sb="0" eb="2">
      <t>ヨクゲツ</t>
    </rPh>
    <rPh sb="2" eb="4">
      <t>トクソク</t>
    </rPh>
    <rPh sb="4" eb="7">
      <t>ヨテイブン</t>
    </rPh>
    <rPh sb="7" eb="10">
      <t>エンタイキン</t>
    </rPh>
    <rPh sb="10" eb="13">
      <t>ノウフショ</t>
    </rPh>
    <rPh sb="13" eb="15">
      <t>サクセイ</t>
    </rPh>
    <phoneticPr fontId="1"/>
  </si>
  <si>
    <t>毎月下旬、定例督促作成処理に引き続き、本税督促前に前月調定された延滞金について、一括処理により端末納付書を作成できること。
　</t>
    <rPh sb="0" eb="2">
      <t>マイツキ</t>
    </rPh>
    <rPh sb="2" eb="4">
      <t>ゲジュン</t>
    </rPh>
    <rPh sb="7" eb="9">
      <t>トクソク</t>
    </rPh>
    <rPh sb="19" eb="21">
      <t>ホンゼイ</t>
    </rPh>
    <rPh sb="21" eb="23">
      <t>トクソク</t>
    </rPh>
    <rPh sb="23" eb="24">
      <t>マエ</t>
    </rPh>
    <rPh sb="25" eb="27">
      <t>ゼンゲツ</t>
    </rPh>
    <rPh sb="27" eb="29">
      <t>チョウテイ</t>
    </rPh>
    <rPh sb="32" eb="35">
      <t>エンタイキン</t>
    </rPh>
    <phoneticPr fontId="4"/>
  </si>
  <si>
    <t>督促状の印刷後管理</t>
    <rPh sb="6" eb="7">
      <t>アト</t>
    </rPh>
    <phoneticPr fontId="1"/>
  </si>
  <si>
    <t>印刷済督促状減額消込済一覧作成</t>
    <rPh sb="0" eb="3">
      <t>インサツズ</t>
    </rPh>
    <rPh sb="3" eb="6">
      <t>トクソクジョウ</t>
    </rPh>
    <rPh sb="6" eb="8">
      <t>ゲンガク</t>
    </rPh>
    <rPh sb="8" eb="10">
      <t>ケシコミ</t>
    </rPh>
    <rPh sb="10" eb="11">
      <t>ズ</t>
    </rPh>
    <rPh sb="11" eb="13">
      <t>イチラン</t>
    </rPh>
    <rPh sb="13" eb="15">
      <t>サクセイ</t>
    </rPh>
    <phoneticPr fontId="4"/>
  </si>
  <si>
    <t>例月の「定例督促状作成処理」で作成された督促状について、最新新未納状況（仮消込収入履歴も加味）を踏まえ、発付が不要となった督促状について発付対象から除外するための「印刷済督促状減額消込済一覧表」（「督促状発付一覧表」と共通イメージ）を作成できること。</t>
    <rPh sb="0" eb="2">
      <t>レイゲツ</t>
    </rPh>
    <rPh sb="4" eb="8">
      <t>テイレイトクソク</t>
    </rPh>
    <rPh sb="15" eb="17">
      <t>サクセイ</t>
    </rPh>
    <rPh sb="20" eb="23">
      <t>トクソクジョウ</t>
    </rPh>
    <rPh sb="31" eb="35">
      <t>ミノウジョウキョウ</t>
    </rPh>
    <rPh sb="36" eb="39">
      <t>カリケシコミ</t>
    </rPh>
    <rPh sb="39" eb="43">
      <t>シュウニュウリレキ</t>
    </rPh>
    <rPh sb="44" eb="46">
      <t>カミ</t>
    </rPh>
    <rPh sb="48" eb="49">
      <t>フ</t>
    </rPh>
    <rPh sb="52" eb="54">
      <t>ハツフ</t>
    </rPh>
    <rPh sb="55" eb="57">
      <t>フヨウ</t>
    </rPh>
    <rPh sb="68" eb="72">
      <t>ハツフタイショウ</t>
    </rPh>
    <rPh sb="74" eb="76">
      <t>ジョガイ</t>
    </rPh>
    <rPh sb="82" eb="85">
      <t>インサツズ</t>
    </rPh>
    <rPh sb="88" eb="90">
      <t>ゲンガク</t>
    </rPh>
    <rPh sb="90" eb="93">
      <t>ケシコミズ</t>
    </rPh>
    <rPh sb="117" eb="119">
      <t>サクセイ</t>
    </rPh>
    <phoneticPr fontId="4"/>
  </si>
  <si>
    <t>督促状の発付履歴照会</t>
    <rPh sb="4" eb="6">
      <t>ハップ</t>
    </rPh>
    <rPh sb="6" eb="8">
      <t>リレキ</t>
    </rPh>
    <rPh sb="8" eb="10">
      <t>ショウカイ</t>
    </rPh>
    <phoneticPr fontId="1"/>
  </si>
  <si>
    <t>徴収原簿番号を指定し、督促状の発付・返戻・再発付・公示送達、納税通知書再発付による無効化等の履歴を画面照会できること。</t>
    <rPh sb="0" eb="6">
      <t>チョウシュウゲンボバンゴウ</t>
    </rPh>
    <rPh sb="7" eb="9">
      <t>シテイ</t>
    </rPh>
    <rPh sb="15" eb="17">
      <t>ハツフ</t>
    </rPh>
    <rPh sb="18" eb="20">
      <t>ヘンレイ</t>
    </rPh>
    <rPh sb="21" eb="24">
      <t>サイハツフ</t>
    </rPh>
    <rPh sb="25" eb="29">
      <t>コウジソウタツ</t>
    </rPh>
    <rPh sb="30" eb="35">
      <t>ノウゼイツウチショ</t>
    </rPh>
    <rPh sb="35" eb="38">
      <t>サイハツフ</t>
    </rPh>
    <rPh sb="41" eb="43">
      <t>ムコウ</t>
    </rPh>
    <rPh sb="43" eb="44">
      <t>カ</t>
    </rPh>
    <rPh sb="44" eb="45">
      <t>トウ</t>
    </rPh>
    <rPh sb="46" eb="48">
      <t>リレキ</t>
    </rPh>
    <rPh sb="49" eb="53">
      <t>ガメンショウカイ</t>
    </rPh>
    <phoneticPr fontId="1"/>
  </si>
  <si>
    <t>返戻再発付</t>
    <rPh sb="0" eb="2">
      <t>ヘンレイ</t>
    </rPh>
    <rPh sb="2" eb="4">
      <t>サイハツ</t>
    </rPh>
    <rPh sb="4" eb="5">
      <t>フ</t>
    </rPh>
    <phoneticPr fontId="1"/>
  </si>
  <si>
    <t>督促状返戻</t>
    <rPh sb="0" eb="3">
      <t>トクソクジョウ</t>
    </rPh>
    <rPh sb="3" eb="5">
      <t>ヘンレイ</t>
    </rPh>
    <phoneticPr fontId="1"/>
  </si>
  <si>
    <t>返戻入力</t>
    <rPh sb="0" eb="2">
      <t>ヘンレイ</t>
    </rPh>
    <rPh sb="2" eb="4">
      <t>ニュウリョク</t>
    </rPh>
    <phoneticPr fontId="1"/>
  </si>
  <si>
    <t>督促状が返戻された場合に返戻入力ができること。</t>
    <rPh sb="0" eb="3">
      <t>トクソクジョウ</t>
    </rPh>
    <rPh sb="4" eb="6">
      <t>ヘンレイ</t>
    </rPh>
    <rPh sb="9" eb="11">
      <t>バアイ</t>
    </rPh>
    <rPh sb="12" eb="16">
      <t>ヘンレイニュウリョク</t>
    </rPh>
    <phoneticPr fontId="1"/>
  </si>
  <si>
    <t>督促状再発付</t>
    <rPh sb="0" eb="3">
      <t>トクソクジョウ</t>
    </rPh>
    <rPh sb="3" eb="5">
      <t>サイハツ</t>
    </rPh>
    <rPh sb="5" eb="6">
      <t>フ</t>
    </rPh>
    <phoneticPr fontId="1"/>
  </si>
  <si>
    <t>再発付入力</t>
    <rPh sb="0" eb="3">
      <t>サイハツフ</t>
    </rPh>
    <rPh sb="3" eb="5">
      <t>ニュウリョク</t>
    </rPh>
    <phoneticPr fontId="1"/>
  </si>
  <si>
    <t>返戻入力された督促状について、住所調査済の入力を行うことにより、次回の定例督促処理の発付対象とできること。</t>
    <rPh sb="0" eb="2">
      <t>ヘンレイ</t>
    </rPh>
    <rPh sb="2" eb="4">
      <t>ニュウリョク</t>
    </rPh>
    <rPh sb="7" eb="10">
      <t>トクソクジョウ</t>
    </rPh>
    <rPh sb="15" eb="17">
      <t>ジュウショ</t>
    </rPh>
    <rPh sb="17" eb="20">
      <t>チョウサズ</t>
    </rPh>
    <rPh sb="21" eb="23">
      <t>ニュウリョク</t>
    </rPh>
    <rPh sb="24" eb="25">
      <t>オコナ</t>
    </rPh>
    <rPh sb="32" eb="34">
      <t>ジカイ</t>
    </rPh>
    <rPh sb="35" eb="39">
      <t>テイレイトクソク</t>
    </rPh>
    <rPh sb="39" eb="41">
      <t>ショリ</t>
    </rPh>
    <rPh sb="42" eb="46">
      <t>ハツフタイショウ</t>
    </rPh>
    <phoneticPr fontId="1"/>
  </si>
  <si>
    <t>督促状住所調査</t>
    <rPh sb="0" eb="3">
      <t>トクソクジョウ</t>
    </rPh>
    <rPh sb="3" eb="5">
      <t>ジュウショ</t>
    </rPh>
    <rPh sb="5" eb="7">
      <t>チョウサ</t>
    </rPh>
    <phoneticPr fontId="1"/>
  </si>
  <si>
    <t>住所調査書作成</t>
    <rPh sb="0" eb="7">
      <t>ジュウショチョウサショサクセイ</t>
    </rPh>
    <phoneticPr fontId="1"/>
  </si>
  <si>
    <t>前月中に返戻入力され、再発付入力がされていないものについて「住所調査書」を作成できること。</t>
    <rPh sb="0" eb="2">
      <t>ゼンゲツ</t>
    </rPh>
    <rPh sb="2" eb="3">
      <t>チュウ</t>
    </rPh>
    <rPh sb="4" eb="6">
      <t>ヘンレイ</t>
    </rPh>
    <rPh sb="6" eb="8">
      <t>ニュウリョク</t>
    </rPh>
    <rPh sb="11" eb="13">
      <t>サイハツ</t>
    </rPh>
    <rPh sb="13" eb="14">
      <t>フ</t>
    </rPh>
    <rPh sb="14" eb="16">
      <t>ニュウリョク</t>
    </rPh>
    <rPh sb="30" eb="32">
      <t>ジュウショ</t>
    </rPh>
    <rPh sb="32" eb="34">
      <t>チョウサ</t>
    </rPh>
    <rPh sb="34" eb="35">
      <t>ショ</t>
    </rPh>
    <rPh sb="37" eb="39">
      <t>サクセイ</t>
    </rPh>
    <phoneticPr fontId="1"/>
  </si>
  <si>
    <t>公示送達処理</t>
    <rPh sb="0" eb="4">
      <t>コウジソウタツ</t>
    </rPh>
    <rPh sb="4" eb="6">
      <t>ショリ</t>
    </rPh>
    <phoneticPr fontId="1"/>
  </si>
  <si>
    <t>前々回の住所調査書の対象となり住所調査済入力がされていない督促状について、公示送達の対象とするとともに「公示送達一覧表」を作成できること。</t>
    <rPh sb="0" eb="3">
      <t>ゼンゼンカイ</t>
    </rPh>
    <rPh sb="4" eb="6">
      <t>ジュウショ</t>
    </rPh>
    <rPh sb="6" eb="8">
      <t>チョウサ</t>
    </rPh>
    <rPh sb="8" eb="9">
      <t>ショ</t>
    </rPh>
    <rPh sb="10" eb="12">
      <t>タイショウ</t>
    </rPh>
    <rPh sb="15" eb="19">
      <t>ジュウショチョウサ</t>
    </rPh>
    <rPh sb="19" eb="20">
      <t>ズ</t>
    </rPh>
    <rPh sb="20" eb="22">
      <t>ニュウリョク</t>
    </rPh>
    <rPh sb="29" eb="31">
      <t>トクソク</t>
    </rPh>
    <rPh sb="31" eb="32">
      <t>ジョウ</t>
    </rPh>
    <rPh sb="37" eb="41">
      <t>コウジソウタツ</t>
    </rPh>
    <rPh sb="42" eb="44">
      <t>タイショウ</t>
    </rPh>
    <rPh sb="52" eb="56">
      <t>コウジソウタツ</t>
    </rPh>
    <rPh sb="56" eb="59">
      <t>イチランヒョウ</t>
    </rPh>
    <rPh sb="61" eb="63">
      <t>サクセイ</t>
    </rPh>
    <phoneticPr fontId="1"/>
  </si>
  <si>
    <t>公示送達書の作成</t>
    <rPh sb="0" eb="5">
      <t>コウジソウタツショ</t>
    </rPh>
    <rPh sb="6" eb="8">
      <t>サクセイ</t>
    </rPh>
    <phoneticPr fontId="1"/>
  </si>
  <si>
    <t>インターネットに掲載することを配慮した形式で、各県税事務所で掲示するための公示送達書を作成できること。</t>
    <rPh sb="23" eb="24">
      <t>カク</t>
    </rPh>
    <rPh sb="24" eb="26">
      <t>ケンゼイ</t>
    </rPh>
    <rPh sb="26" eb="28">
      <t>ジム</t>
    </rPh>
    <rPh sb="28" eb="29">
      <t>ショ</t>
    </rPh>
    <rPh sb="30" eb="32">
      <t>ケイジ</t>
    </rPh>
    <rPh sb="37" eb="39">
      <t>コウジ</t>
    </rPh>
    <rPh sb="39" eb="41">
      <t>ソウタツ</t>
    </rPh>
    <rPh sb="41" eb="42">
      <t>ショ</t>
    </rPh>
    <phoneticPr fontId="1"/>
  </si>
  <si>
    <t>催告状</t>
    <rPh sb="0" eb="2">
      <t>サイコク</t>
    </rPh>
    <rPh sb="2" eb="3">
      <t>ジョウ</t>
    </rPh>
    <phoneticPr fontId="4"/>
  </si>
  <si>
    <t>催告状作成</t>
    <rPh sb="0" eb="3">
      <t>サイコクジョウ</t>
    </rPh>
    <rPh sb="3" eb="5">
      <t>サクセイ</t>
    </rPh>
    <phoneticPr fontId="4"/>
  </si>
  <si>
    <t>自動車税（種別割）外部委託用データ作成</t>
    <rPh sb="0" eb="4">
      <t>ジドウシャゼイ</t>
    </rPh>
    <rPh sb="5" eb="8">
      <t>シュベツワリ</t>
    </rPh>
    <rPh sb="9" eb="13">
      <t>ガイブイタク</t>
    </rPh>
    <rPh sb="13" eb="14">
      <t>ヨウ</t>
    </rPh>
    <rPh sb="17" eb="19">
      <t>サクセイ</t>
    </rPh>
    <phoneticPr fontId="1"/>
  </si>
  <si>
    <t>毎年８月下旬に、次の条件を満たす徴収原簿について、催告状（発付日：９月上旬）の印刷・封入封緘等を外部委託するためのデータ及び発付集計表を作成できること。
【定期催告状抽出条件】
・当年度の自動車税（種別割）定期課税分で返戻再発付により納期限が変更されていない
・当年度の自動車税定期分督促状発付日以前に督促状が発付
　※個別督促を想定しているため、条件は「以前」とする
・催告状が未発付
・処理日時点で未納徴収金が残っている（未納判定は仮消込収入履歴およびそれによる延滞金も加味）
　</t>
    <rPh sb="0" eb="2">
      <t>マイトシ</t>
    </rPh>
    <rPh sb="3" eb="4">
      <t>ガツ</t>
    </rPh>
    <rPh sb="4" eb="6">
      <t>ゲジュン</t>
    </rPh>
    <rPh sb="8" eb="9">
      <t>ツギ</t>
    </rPh>
    <rPh sb="10" eb="12">
      <t>ジョウケン</t>
    </rPh>
    <rPh sb="13" eb="14">
      <t>ミ</t>
    </rPh>
    <rPh sb="16" eb="20">
      <t>チョウシュウゲンボ</t>
    </rPh>
    <rPh sb="25" eb="28">
      <t>サイコクジョウ</t>
    </rPh>
    <rPh sb="34" eb="35">
      <t>ガツ</t>
    </rPh>
    <rPh sb="35" eb="37">
      <t>ジョウジュン</t>
    </rPh>
    <rPh sb="39" eb="41">
      <t>インサツ</t>
    </rPh>
    <rPh sb="42" eb="46">
      <t>フウニュウフウカン</t>
    </rPh>
    <rPh sb="46" eb="47">
      <t>トウ</t>
    </rPh>
    <rPh sb="48" eb="50">
      <t>ガイブ</t>
    </rPh>
    <rPh sb="50" eb="52">
      <t>イタク</t>
    </rPh>
    <rPh sb="60" eb="61">
      <t>オヨ</t>
    </rPh>
    <rPh sb="62" eb="64">
      <t>ハツフ</t>
    </rPh>
    <rPh sb="64" eb="67">
      <t>シュウケイヒョウ</t>
    </rPh>
    <rPh sb="68" eb="70">
      <t>サクセイ</t>
    </rPh>
    <rPh sb="80" eb="82">
      <t>サイコク</t>
    </rPh>
    <rPh sb="105" eb="107">
      <t>カゼイ</t>
    </rPh>
    <rPh sb="131" eb="134">
      <t>トウネンド</t>
    </rPh>
    <rPh sb="160" eb="162">
      <t>コベツ</t>
    </rPh>
    <rPh sb="162" eb="164">
      <t>トクソク</t>
    </rPh>
    <rPh sb="165" eb="167">
      <t>ソウテイ</t>
    </rPh>
    <rPh sb="174" eb="176">
      <t>ジョウケン</t>
    </rPh>
    <rPh sb="178" eb="180">
      <t>イゼン</t>
    </rPh>
    <rPh sb="195" eb="198">
      <t>ショリビ</t>
    </rPh>
    <rPh sb="198" eb="200">
      <t>ジテン</t>
    </rPh>
    <rPh sb="201" eb="206">
      <t>ミノウチョウシュウキン</t>
    </rPh>
    <rPh sb="207" eb="208">
      <t>ノコ</t>
    </rPh>
    <rPh sb="213" eb="215">
      <t>ミノウ</t>
    </rPh>
    <rPh sb="215" eb="217">
      <t>ハンテイ</t>
    </rPh>
    <rPh sb="218" eb="221">
      <t>カリケシコミ</t>
    </rPh>
    <rPh sb="221" eb="225">
      <t>シュウニ</t>
    </rPh>
    <rPh sb="233" eb="236">
      <t>エンタイキン</t>
    </rPh>
    <rPh sb="237" eb="239">
      <t>カミ</t>
    </rPh>
    <phoneticPr fontId="4"/>
  </si>
  <si>
    <t>定例催告状作成</t>
    <rPh sb="0" eb="2">
      <t>テイレイ</t>
    </rPh>
    <rPh sb="2" eb="5">
      <t>サイコクジョウ</t>
    </rPh>
    <rPh sb="5" eb="7">
      <t>サクセイ</t>
    </rPh>
    <phoneticPr fontId="1"/>
  </si>
  <si>
    <t>毎月下旬、次の条件を満たす徴収原簿について、催告状（発付日：毎月末）及び発付集計表を作成できること（定例催告分は、県税職員が帳票印刷・封入封緘・発送等を行う）。
【定例催告状抽出条件】
・当年度の自動車税（種別割）定期課税分で返戻再発付により納期限が変更されているか
　　自動車税（種別割）で定期課税以外の申告決定区分であるか、
　　自動車税（種別割）以外の税目　
・前月末日以前に督促状が発付
　※個別督促を想定しているため、条件は「以前」とする
・催告状が未発付
・処理日時点で未納徴収金が残っている（未納判定は仮消込収入履歴およびそれによる延滞金も加味）
※本税の督促状が発付された場合は、督促状の延滞金欄に「法律による金額」と記載することにより、延滞金についても督促済として扱うため、督促の本税納付により調定された延滞金については、調定された翌月の定例催告作成処理に引き続き、一括処理により端末納付書を作成し、その翌月に未納となっている場合に催告状を作成する。
　</t>
    <rPh sb="0" eb="2">
      <t>マイツキ</t>
    </rPh>
    <rPh sb="2" eb="4">
      <t>ゲジュン</t>
    </rPh>
    <rPh sb="5" eb="6">
      <t>ツギ</t>
    </rPh>
    <rPh sb="7" eb="9">
      <t>ジョウケン</t>
    </rPh>
    <rPh sb="10" eb="11">
      <t>ミ</t>
    </rPh>
    <rPh sb="13" eb="17">
      <t>チョウシュウゲンボ</t>
    </rPh>
    <rPh sb="22" eb="25">
      <t>サイコクジョウ</t>
    </rPh>
    <rPh sb="26" eb="29">
      <t>ハツフビ</t>
    </rPh>
    <rPh sb="30" eb="33">
      <t>マイツキマツ</t>
    </rPh>
    <rPh sb="34" eb="35">
      <t>オヨ</t>
    </rPh>
    <rPh sb="36" eb="38">
      <t>ハツフ</t>
    </rPh>
    <rPh sb="38" eb="41">
      <t>シュウケイヒョウ</t>
    </rPh>
    <rPh sb="42" eb="44">
      <t>サクセイ</t>
    </rPh>
    <rPh sb="52" eb="54">
      <t>サイコク</t>
    </rPh>
    <rPh sb="82" eb="84">
      <t>テイレイ</t>
    </rPh>
    <rPh sb="109" eb="111">
      <t>カゼイ</t>
    </rPh>
    <rPh sb="150" eb="152">
      <t>イガイ</t>
    </rPh>
    <rPh sb="153" eb="159">
      <t>シンコクケッテイクブン</t>
    </rPh>
    <rPh sb="176" eb="178">
      <t>イガイ</t>
    </rPh>
    <rPh sb="184" eb="186">
      <t>ゼンゲツ</t>
    </rPh>
    <rPh sb="186" eb="188">
      <t>マツジツ</t>
    </rPh>
    <rPh sb="226" eb="229">
      <t>サイコクジョウ</t>
    </rPh>
    <rPh sb="230" eb="231">
      <t>ミ</t>
    </rPh>
    <rPh sb="235" eb="238">
      <t>ショリビ</t>
    </rPh>
    <rPh sb="238" eb="240">
      <t>ジテン</t>
    </rPh>
    <rPh sb="241" eb="246">
      <t>ミノウチョウシュウキン</t>
    </rPh>
    <rPh sb="247" eb="248">
      <t>ノコ</t>
    </rPh>
    <rPh sb="253" eb="255">
      <t>ミノウ</t>
    </rPh>
    <rPh sb="255" eb="257">
      <t>ハンテイ</t>
    </rPh>
    <rPh sb="258" eb="261">
      <t>カリケシコミ</t>
    </rPh>
    <rPh sb="261" eb="265">
      <t>シュウニ</t>
    </rPh>
    <rPh sb="273" eb="276">
      <t>エンタイキン</t>
    </rPh>
    <rPh sb="277" eb="279">
      <t>カミ</t>
    </rPh>
    <rPh sb="327" eb="330">
      <t>エンタイキン</t>
    </rPh>
    <rPh sb="335" eb="338">
      <t>トクソクズ</t>
    </rPh>
    <rPh sb="341" eb="342">
      <t>アツカ</t>
    </rPh>
    <rPh sb="346" eb="348">
      <t>トクソク</t>
    </rPh>
    <rPh sb="349" eb="351">
      <t>ホンゼイ</t>
    </rPh>
    <rPh sb="351" eb="353">
      <t>ノウフ</t>
    </rPh>
    <rPh sb="356" eb="358">
      <t>チョウテイ</t>
    </rPh>
    <rPh sb="361" eb="364">
      <t>エンタイキン</t>
    </rPh>
    <rPh sb="370" eb="372">
      <t>チョウテイ</t>
    </rPh>
    <rPh sb="375" eb="377">
      <t>ヨクゲツ</t>
    </rPh>
    <phoneticPr fontId="4"/>
  </si>
  <si>
    <t>翌月催告予定分延滞金納付書作成</t>
    <rPh sb="0" eb="2">
      <t>ヨクゲツ</t>
    </rPh>
    <rPh sb="2" eb="7">
      <t>サイコクヨテイブン</t>
    </rPh>
    <rPh sb="7" eb="10">
      <t>エンタイキン</t>
    </rPh>
    <rPh sb="10" eb="13">
      <t>ノウフショ</t>
    </rPh>
    <rPh sb="13" eb="15">
      <t>サクセイ</t>
    </rPh>
    <phoneticPr fontId="1"/>
  </si>
  <si>
    <t>毎月下旬、定例催告作成処理に引き続き、本税督促後に前月調定された延滞金について一括処理により端末納付書を作成できること。
　</t>
    <rPh sb="0" eb="2">
      <t>マイツキ</t>
    </rPh>
    <rPh sb="2" eb="4">
      <t>ゲジュン</t>
    </rPh>
    <rPh sb="19" eb="21">
      <t>ホンゼイ</t>
    </rPh>
    <rPh sb="21" eb="23">
      <t>トクソク</t>
    </rPh>
    <rPh sb="23" eb="24">
      <t>ゴ</t>
    </rPh>
    <rPh sb="25" eb="27">
      <t>ゼンゲツ</t>
    </rPh>
    <rPh sb="27" eb="29">
      <t>チョウテイ</t>
    </rPh>
    <rPh sb="32" eb="35">
      <t>エンタイキン</t>
    </rPh>
    <phoneticPr fontId="4"/>
  </si>
  <si>
    <t>催告状の印刷前管理</t>
    <rPh sb="0" eb="3">
      <t>サイコクジョウ</t>
    </rPh>
    <rPh sb="4" eb="6">
      <t>インサツ</t>
    </rPh>
    <rPh sb="6" eb="7">
      <t>マエ</t>
    </rPh>
    <rPh sb="7" eb="9">
      <t>カンリ</t>
    </rPh>
    <phoneticPr fontId="1"/>
  </si>
  <si>
    <t>催告状の発付保留・禁止入力</t>
    <rPh sb="0" eb="3">
      <t>サイコクジョウ</t>
    </rPh>
    <rPh sb="4" eb="6">
      <t>ハツフ</t>
    </rPh>
    <rPh sb="6" eb="8">
      <t>ホリュウ</t>
    </rPh>
    <rPh sb="9" eb="11">
      <t>キンシ</t>
    </rPh>
    <rPh sb="11" eb="13">
      <t>ニュウリョク</t>
    </rPh>
    <phoneticPr fontId="1"/>
  </si>
  <si>
    <t>徴収原簿番号を指定し、催告状の「発付保留入力」（次回の「定期催告状作成処理」・「定例催告状作成処理」の対象から除外し、次々回以降の「定例催告状作成処理」に発付を先送りする）、及び「発付保留入力」（発付の中止）の画面入力により登録・管理できること。</t>
    <rPh sb="0" eb="4">
      <t>チョウシュウゲンボ</t>
    </rPh>
    <rPh sb="4" eb="6">
      <t>バンゴウ</t>
    </rPh>
    <rPh sb="7" eb="9">
      <t>シテイ</t>
    </rPh>
    <rPh sb="11" eb="14">
      <t>サイコクジョウ</t>
    </rPh>
    <rPh sb="87" eb="88">
      <t>オヨ</t>
    </rPh>
    <rPh sb="98" eb="100">
      <t>ハツフ</t>
    </rPh>
    <rPh sb="101" eb="103">
      <t>チュウシ</t>
    </rPh>
    <phoneticPr fontId="4"/>
  </si>
  <si>
    <t>定例催告状発付候補一覧作成</t>
    <rPh sb="0" eb="2">
      <t>テイレイ</t>
    </rPh>
    <rPh sb="2" eb="4">
      <t>サイコク</t>
    </rPh>
    <rPh sb="5" eb="9">
      <t>ハツフコウホ</t>
    </rPh>
    <rPh sb="9" eb="11">
      <t>イチラン</t>
    </rPh>
    <rPh sb="11" eb="13">
      <t>サクセイ</t>
    </rPh>
    <phoneticPr fontId="4"/>
  </si>
  <si>
    <t>例月の「定例催告状作成処理」、「還付充当処理」の前に数回作成し、最新未納状況（仮消込収入履歴も加味）・催告状の「発付保留・禁止入力」の入力状況を当月の「定例催告状作成処理」の対象となる徴収原簿について「催告状発付候補一覧表」（「督促状発付一覧表」と共通イメージ）を作成し、催告状の「発付保留・禁止入力」等を行うための確認資料とすることができること。</t>
    <rPh sb="0" eb="2">
      <t>レイゲツ</t>
    </rPh>
    <rPh sb="26" eb="30">
      <t>スウカイサクセイ</t>
    </rPh>
    <rPh sb="32" eb="34">
      <t>サイシン</t>
    </rPh>
    <rPh sb="34" eb="38">
      <t>ミノウジョウキョウ</t>
    </rPh>
    <rPh sb="39" eb="42">
      <t>カリケシコミ</t>
    </rPh>
    <rPh sb="42" eb="46">
      <t>シュウニュウリレキ</t>
    </rPh>
    <rPh sb="47" eb="49">
      <t>カミ</t>
    </rPh>
    <rPh sb="51" eb="53">
      <t>サイコク</t>
    </rPh>
    <rPh sb="61" eb="63">
      <t>キンシ</t>
    </rPh>
    <rPh sb="67" eb="71">
      <t>ニュウリョクジョウキョウ</t>
    </rPh>
    <rPh sb="72" eb="74">
      <t>トウゲツ</t>
    </rPh>
    <rPh sb="78" eb="80">
      <t>サイコク</t>
    </rPh>
    <rPh sb="81" eb="83">
      <t>サクセイ</t>
    </rPh>
    <rPh sb="83" eb="85">
      <t>ショリ</t>
    </rPh>
    <rPh sb="92" eb="96">
      <t>チョウシュウゲンボ</t>
    </rPh>
    <rPh sb="101" eb="103">
      <t>サイコク</t>
    </rPh>
    <rPh sb="106" eb="108">
      <t>コウホ</t>
    </rPh>
    <rPh sb="132" eb="134">
      <t>サクセイ</t>
    </rPh>
    <rPh sb="136" eb="138">
      <t>サイコク</t>
    </rPh>
    <rPh sb="141" eb="145">
      <t>ハツフホリュウ</t>
    </rPh>
    <rPh sb="146" eb="148">
      <t>キンシ</t>
    </rPh>
    <rPh sb="148" eb="150">
      <t>ニュウリョク</t>
    </rPh>
    <rPh sb="151" eb="152">
      <t>トウ</t>
    </rPh>
    <rPh sb="153" eb="154">
      <t>オコナ</t>
    </rPh>
    <rPh sb="158" eb="162">
      <t>カクニンシリョウ</t>
    </rPh>
    <phoneticPr fontId="4"/>
  </si>
  <si>
    <t>催告状の印刷後管理</t>
    <rPh sb="0" eb="2">
      <t>サイコク</t>
    </rPh>
    <rPh sb="6" eb="7">
      <t>アト</t>
    </rPh>
    <phoneticPr fontId="1"/>
  </si>
  <si>
    <t>印刷済催告状減額消込済一覧作成</t>
    <rPh sb="0" eb="3">
      <t>インサツズ</t>
    </rPh>
    <rPh sb="3" eb="6">
      <t>サイコクジョウ</t>
    </rPh>
    <rPh sb="6" eb="8">
      <t>ゲンガク</t>
    </rPh>
    <rPh sb="8" eb="10">
      <t>ケシコミ</t>
    </rPh>
    <rPh sb="10" eb="11">
      <t>ズ</t>
    </rPh>
    <rPh sb="11" eb="13">
      <t>イチラン</t>
    </rPh>
    <rPh sb="13" eb="15">
      <t>サクセイ</t>
    </rPh>
    <phoneticPr fontId="4"/>
  </si>
  <si>
    <t>差押着手前納税催告状</t>
    <rPh sb="0" eb="1">
      <t>サ</t>
    </rPh>
    <rPh sb="1" eb="2">
      <t>オ</t>
    </rPh>
    <rPh sb="2" eb="5">
      <t>チャクシュマエ</t>
    </rPh>
    <rPh sb="5" eb="7">
      <t>ノウゼイ</t>
    </rPh>
    <rPh sb="7" eb="9">
      <t>サイコク</t>
    </rPh>
    <rPh sb="9" eb="10">
      <t>ジョウ</t>
    </rPh>
    <phoneticPr fontId="4"/>
  </si>
  <si>
    <t>差押着手前納税催告状作成</t>
    <rPh sb="0" eb="2">
      <t>サシオサエ</t>
    </rPh>
    <rPh sb="2" eb="4">
      <t>チャクシュ</t>
    </rPh>
    <rPh sb="4" eb="5">
      <t>マエ</t>
    </rPh>
    <rPh sb="5" eb="7">
      <t>ノウゼイ</t>
    </rPh>
    <rPh sb="7" eb="10">
      <t>サイコクジョウ</t>
    </rPh>
    <rPh sb="10" eb="12">
      <t>サクセイ</t>
    </rPh>
    <phoneticPr fontId="4"/>
  </si>
  <si>
    <t>差押着手前納税催告状外部委託用データ作成</t>
    <rPh sb="10" eb="14">
      <t>ガイブイタク</t>
    </rPh>
    <rPh sb="14" eb="15">
      <t>ヨウ</t>
    </rPh>
    <rPh sb="18" eb="20">
      <t>サクセイ</t>
    </rPh>
    <phoneticPr fontId="1"/>
  </si>
  <si>
    <t>毎年１０月上旬と１月下旬の２回、次の条件を満たす徴収原簿について、差押着手前納税催告状（発付日：１０月中旬・２月中旬）の印刷等を外部委託するためのデータ及び発付集計表を作成できること。
【差押着手前納税催告状対象抽出条件】
・全税目
・前々月末日以前に督促状が発付
※催告状は発付禁止できることを踏まえ督促状発付日基準とする
※個別督促を想定し、条件を「前々月末日以前」とする
・処理日時点で未納徴収金が残っている（未納判定は仮消込収入履歴およびそれによる延滞金も加味）
・別途指定した特殊担当者コード分を除外
　</t>
    <rPh sb="0" eb="2">
      <t>マイトシ</t>
    </rPh>
    <rPh sb="4" eb="5">
      <t>ガツ</t>
    </rPh>
    <rPh sb="5" eb="7">
      <t>ジョウジュン</t>
    </rPh>
    <rPh sb="9" eb="10">
      <t>ガツ</t>
    </rPh>
    <rPh sb="10" eb="12">
      <t>ゲジュン</t>
    </rPh>
    <rPh sb="14" eb="15">
      <t>カイ</t>
    </rPh>
    <rPh sb="16" eb="17">
      <t>ツギ</t>
    </rPh>
    <rPh sb="18" eb="20">
      <t>ジョウケン</t>
    </rPh>
    <rPh sb="21" eb="22">
      <t>ミ</t>
    </rPh>
    <rPh sb="24" eb="28">
      <t>チョウシュウゲンボ</t>
    </rPh>
    <rPh sb="33" eb="34">
      <t>サ</t>
    </rPh>
    <rPh sb="34" eb="35">
      <t>オ</t>
    </rPh>
    <rPh sb="35" eb="37">
      <t>チャクシュ</t>
    </rPh>
    <rPh sb="37" eb="38">
      <t>マエ</t>
    </rPh>
    <rPh sb="38" eb="40">
      <t>ノウゼイ</t>
    </rPh>
    <rPh sb="40" eb="43">
      <t>サイコクジョウ</t>
    </rPh>
    <rPh sb="50" eb="51">
      <t>ガツ</t>
    </rPh>
    <rPh sb="51" eb="53">
      <t>チュウジュン</t>
    </rPh>
    <rPh sb="55" eb="56">
      <t>ガツ</t>
    </rPh>
    <rPh sb="56" eb="58">
      <t>チュウジュン</t>
    </rPh>
    <rPh sb="60" eb="62">
      <t>インサツ</t>
    </rPh>
    <rPh sb="62" eb="63">
      <t>トウ</t>
    </rPh>
    <rPh sb="64" eb="66">
      <t>ガイブ</t>
    </rPh>
    <rPh sb="66" eb="68">
      <t>イタク</t>
    </rPh>
    <rPh sb="76" eb="77">
      <t>オヨ</t>
    </rPh>
    <rPh sb="78" eb="80">
      <t>ハツフ</t>
    </rPh>
    <rPh sb="80" eb="83">
      <t>シュウケイヒョウ</t>
    </rPh>
    <rPh sb="84" eb="86">
      <t>サクセイ</t>
    </rPh>
    <rPh sb="104" eb="106">
      <t>タイショウ</t>
    </rPh>
    <rPh sb="106" eb="108">
      <t>チュウシュツ</t>
    </rPh>
    <rPh sb="108" eb="110">
      <t>ジョウケン</t>
    </rPh>
    <rPh sb="113" eb="116">
      <t>ゼンゼイモク</t>
    </rPh>
    <rPh sb="118" eb="121">
      <t>ゼンゼンゲツ</t>
    </rPh>
    <rPh sb="121" eb="122">
      <t>マツ</t>
    </rPh>
    <rPh sb="164" eb="166">
      <t>コベツ</t>
    </rPh>
    <rPh sb="166" eb="168">
      <t>トクソク</t>
    </rPh>
    <rPh sb="169" eb="171">
      <t>ソウテイ</t>
    </rPh>
    <rPh sb="173" eb="175">
      <t>ジョウケン</t>
    </rPh>
    <rPh sb="190" eb="193">
      <t>ショリビ</t>
    </rPh>
    <rPh sb="193" eb="195">
      <t>ジテン</t>
    </rPh>
    <rPh sb="196" eb="201">
      <t>ミノウチョウシュウキン</t>
    </rPh>
    <rPh sb="202" eb="203">
      <t>ノコ</t>
    </rPh>
    <rPh sb="208" eb="210">
      <t>ミノウ</t>
    </rPh>
    <rPh sb="210" eb="212">
      <t>ハンテイ</t>
    </rPh>
    <rPh sb="213" eb="216">
      <t>カリケシコミ</t>
    </rPh>
    <rPh sb="216" eb="220">
      <t>シュウニ</t>
    </rPh>
    <rPh sb="228" eb="231">
      <t>エンタイキン</t>
    </rPh>
    <rPh sb="232" eb="234">
      <t>カミ</t>
    </rPh>
    <rPh sb="237" eb="239">
      <t>ベット</t>
    </rPh>
    <rPh sb="239" eb="241">
      <t>シテイ</t>
    </rPh>
    <rPh sb="243" eb="248">
      <t>トクシュタントウシャ</t>
    </rPh>
    <rPh sb="251" eb="252">
      <t>ブン</t>
    </rPh>
    <rPh sb="253" eb="255">
      <t>ジョガイ</t>
    </rPh>
    <phoneticPr fontId="4"/>
  </si>
  <si>
    <t>差押着手前納税催告状の発付保留等入力</t>
    <rPh sb="0" eb="2">
      <t>サシオサエ</t>
    </rPh>
    <rPh sb="2" eb="4">
      <t>チャクシュ</t>
    </rPh>
    <rPh sb="4" eb="5">
      <t>マエ</t>
    </rPh>
    <rPh sb="5" eb="7">
      <t>ノウゼイ</t>
    </rPh>
    <rPh sb="7" eb="10">
      <t>サイコクジョウ</t>
    </rPh>
    <rPh sb="11" eb="13">
      <t>ハップ</t>
    </rPh>
    <rPh sb="13" eb="15">
      <t>ホリュウ</t>
    </rPh>
    <rPh sb="15" eb="16">
      <t>トウ</t>
    </rPh>
    <rPh sb="16" eb="18">
      <t>ニュウリョク</t>
    </rPh>
    <phoneticPr fontId="1"/>
  </si>
  <si>
    <t>徴収原簿番号をしていたうえで差押着手前納税催告状の発付保留（次回の催告状作成処理で発付対象から除外（次々回では発付対象））、発付禁止取消（発」付対象からの除外）が登録・管理できること。</t>
    <rPh sb="0" eb="4">
      <t>チョウシュウゲンボ</t>
    </rPh>
    <rPh sb="4" eb="6">
      <t>バンゴウ</t>
    </rPh>
    <rPh sb="14" eb="16">
      <t>サシオサエ</t>
    </rPh>
    <rPh sb="16" eb="18">
      <t>チャクシュ</t>
    </rPh>
    <rPh sb="18" eb="19">
      <t>マエ</t>
    </rPh>
    <rPh sb="19" eb="21">
      <t>ノウゼイ</t>
    </rPh>
    <rPh sb="21" eb="24">
      <t>サイコクジョウ</t>
    </rPh>
    <rPh sb="25" eb="27">
      <t>ハップ</t>
    </rPh>
    <rPh sb="27" eb="29">
      <t>ホリュウ</t>
    </rPh>
    <rPh sb="30" eb="32">
      <t>ジカイ</t>
    </rPh>
    <rPh sb="33" eb="36">
      <t>サイコクジョウ</t>
    </rPh>
    <rPh sb="36" eb="38">
      <t>サクセイ</t>
    </rPh>
    <rPh sb="38" eb="40">
      <t>ショリ</t>
    </rPh>
    <rPh sb="41" eb="45">
      <t>ハツフタイショウ</t>
    </rPh>
    <rPh sb="47" eb="49">
      <t>ジョガイ</t>
    </rPh>
    <rPh sb="50" eb="53">
      <t>ジジカイ</t>
    </rPh>
    <rPh sb="55" eb="59">
      <t>ハツフタイショウ</t>
    </rPh>
    <rPh sb="62" eb="64">
      <t>ハップ</t>
    </rPh>
    <rPh sb="64" eb="66">
      <t>キンシ</t>
    </rPh>
    <rPh sb="66" eb="68">
      <t>トリケシ</t>
    </rPh>
    <rPh sb="81" eb="83">
      <t>トウロク</t>
    </rPh>
    <rPh sb="84" eb="86">
      <t>カンリ</t>
    </rPh>
    <phoneticPr fontId="1"/>
  </si>
  <si>
    <t>滞納経過記録</t>
    <rPh sb="0" eb="2">
      <t>タイノウ</t>
    </rPh>
    <rPh sb="2" eb="4">
      <t>ケイカ</t>
    </rPh>
    <rPh sb="4" eb="5">
      <t>キ</t>
    </rPh>
    <phoneticPr fontId="1"/>
  </si>
  <si>
    <t>滞納者整理小票</t>
    <rPh sb="0" eb="3">
      <t>タイノウシャ</t>
    </rPh>
    <rPh sb="3" eb="5">
      <t>セイリ</t>
    </rPh>
    <rPh sb="5" eb="6">
      <t>ショウ</t>
    </rPh>
    <rPh sb="6" eb="7">
      <t>ヒョウ</t>
    </rPh>
    <phoneticPr fontId="4"/>
  </si>
  <si>
    <t>滞納整理小票印刷</t>
    <rPh sb="0" eb="4">
      <t>タイノウセイリ</t>
    </rPh>
    <rPh sb="4" eb="6">
      <t>コヒョウ</t>
    </rPh>
    <rPh sb="6" eb="8">
      <t>インサツ</t>
    </rPh>
    <phoneticPr fontId="1"/>
  </si>
  <si>
    <t>毎月の定例督促状作成処理に引き続き、自動車税（種別割）については次の通り、その他の税目については、納期限繰上徴収がされたか、督促状が発付された徴収原簿について、滞納整理の経過を裏面に手書きで記載するための「滞納整理小票」を印刷できること。
【自動車税（種別割）の滞納整理小票条件】
・納期限繰上徴収がされた徴収原簿であるか、
・それ以外で次の条件を満たす処理時点で未納の徴収金がある徴収原簿
　　４～５月　：督促状が発付済
　　６～９月　：印刷しない
　　１０月　　：差押着手前納税催告状が発付済
　　１１月　　：前月中に督促状が発付済（発付保留等がなければ催告状発付済）
　　１２～３月：督促状が発付済</t>
    <rPh sb="0" eb="2">
      <t>マイツキ</t>
    </rPh>
    <rPh sb="18" eb="22">
      <t>ジドウシャゼイ</t>
    </rPh>
    <rPh sb="23" eb="25">
      <t>シュベツ</t>
    </rPh>
    <rPh sb="25" eb="26">
      <t>ワリ</t>
    </rPh>
    <rPh sb="32" eb="33">
      <t>ツギ</t>
    </rPh>
    <rPh sb="34" eb="35">
      <t>トオ</t>
    </rPh>
    <rPh sb="39" eb="40">
      <t>タ</t>
    </rPh>
    <rPh sb="41" eb="43">
      <t>ゼイモク</t>
    </rPh>
    <rPh sb="49" eb="52">
      <t>ノウキゲン</t>
    </rPh>
    <rPh sb="62" eb="64">
      <t>トクソク</t>
    </rPh>
    <rPh sb="64" eb="65">
      <t>ジョウ</t>
    </rPh>
    <rPh sb="66" eb="68">
      <t>ハツフ</t>
    </rPh>
    <rPh sb="71" eb="75">
      <t>チョウシュウゲンボ</t>
    </rPh>
    <rPh sb="80" eb="84">
      <t>タイノウセイリ</t>
    </rPh>
    <rPh sb="85" eb="87">
      <t>ケイカ</t>
    </rPh>
    <rPh sb="88" eb="90">
      <t>リメン</t>
    </rPh>
    <rPh sb="91" eb="93">
      <t>テガ</t>
    </rPh>
    <rPh sb="95" eb="97">
      <t>キサイ</t>
    </rPh>
    <rPh sb="103" eb="107">
      <t>タイノウセイリ</t>
    </rPh>
    <rPh sb="107" eb="108">
      <t>コ</t>
    </rPh>
    <rPh sb="153" eb="157">
      <t>チョウシュウゲンボ</t>
    </rPh>
    <rPh sb="166" eb="168">
      <t>イガイ</t>
    </rPh>
    <rPh sb="169" eb="170">
      <t>ツギ</t>
    </rPh>
    <rPh sb="171" eb="173">
      <t>ジョウケン</t>
    </rPh>
    <rPh sb="174" eb="175">
      <t>ミ</t>
    </rPh>
    <rPh sb="201" eb="202">
      <t>ガツ</t>
    </rPh>
    <rPh sb="210" eb="211">
      <t>ズ</t>
    </rPh>
    <rPh sb="220" eb="222">
      <t>インサツ</t>
    </rPh>
    <rPh sb="230" eb="231">
      <t>ガツ</t>
    </rPh>
    <rPh sb="234" eb="235">
      <t>オ</t>
    </rPh>
    <rPh sb="235" eb="238">
      <t>チャクシュマエ</t>
    </rPh>
    <rPh sb="238" eb="240">
      <t>ノウゼイ</t>
    </rPh>
    <rPh sb="240" eb="243">
      <t>サイコクジョウ</t>
    </rPh>
    <rPh sb="244" eb="246">
      <t>ハツフ</t>
    </rPh>
    <rPh sb="247" eb="248">
      <t>ズミ</t>
    </rPh>
    <rPh sb="257" eb="260">
      <t>ゼンゲツチュウ</t>
    </rPh>
    <rPh sb="261" eb="264">
      <t>トクソクジョウ</t>
    </rPh>
    <rPh sb="267" eb="268">
      <t>ズ</t>
    </rPh>
    <rPh sb="301" eb="302">
      <t>ズ</t>
    </rPh>
    <phoneticPr fontId="4"/>
  </si>
  <si>
    <t>調定収入等異動一覧作成</t>
    <rPh sb="0" eb="2">
      <t>チョウテイ</t>
    </rPh>
    <rPh sb="2" eb="5">
      <t>シュウニュウトウ</t>
    </rPh>
    <rPh sb="5" eb="9">
      <t>イドウイチラン</t>
    </rPh>
    <rPh sb="9" eb="11">
      <t>サクセイ</t>
    </rPh>
    <phoneticPr fontId="1"/>
  </si>
  <si>
    <t xml:space="preserve">滞納整理小票が印刷済の徴収原簿について、前日中の調定額、収入額、不納欠損額等の異動を滞納整理小票の表面に追記するための「調定収入等異動一覧票」を作成できること。
</t>
    <rPh sb="0" eb="6">
      <t>タイノウセイリコヒョウ</t>
    </rPh>
    <rPh sb="7" eb="10">
      <t>インサツズ</t>
    </rPh>
    <rPh sb="11" eb="15">
      <t>チョウシュウゲンボ</t>
    </rPh>
    <rPh sb="20" eb="23">
      <t>ゼンジツチュウ</t>
    </rPh>
    <rPh sb="24" eb="27">
      <t>チョウテイガク</t>
    </rPh>
    <rPh sb="28" eb="31">
      <t>シュウニュウガク</t>
    </rPh>
    <rPh sb="32" eb="36">
      <t>フノウケッソン</t>
    </rPh>
    <phoneticPr fontId="1"/>
  </si>
  <si>
    <t>納税担当者</t>
    <rPh sb="0" eb="2">
      <t>ノウゼイ</t>
    </rPh>
    <rPh sb="2" eb="5">
      <t>タントウシャ</t>
    </rPh>
    <phoneticPr fontId="4"/>
  </si>
  <si>
    <t>納税担当者管理</t>
    <rPh sb="0" eb="2">
      <t>ノウゼイ</t>
    </rPh>
    <rPh sb="2" eb="5">
      <t>タントウシャ</t>
    </rPh>
    <rPh sb="5" eb="7">
      <t>カンリ</t>
    </rPh>
    <phoneticPr fontId="4"/>
  </si>
  <si>
    <t>担当地区割入力</t>
    <rPh sb="0" eb="2">
      <t>タントウ</t>
    </rPh>
    <rPh sb="2" eb="4">
      <t>チク</t>
    </rPh>
    <rPh sb="4" eb="5">
      <t>ワ</t>
    </rPh>
    <rPh sb="5" eb="7">
      <t>ニュウリョク</t>
    </rPh>
    <phoneticPr fontId="1"/>
  </si>
  <si>
    <t xml:space="preserve">年度当初及び随時に、画面入力により、県内の住所コードに対して、地区別担当者コード（01～68）の割振の再編ができること。
</t>
    <rPh sb="0" eb="2">
      <t>ネンド</t>
    </rPh>
    <rPh sb="2" eb="4">
      <t>トウショ</t>
    </rPh>
    <rPh sb="4" eb="5">
      <t>オヨ</t>
    </rPh>
    <rPh sb="6" eb="8">
      <t>ズイジ</t>
    </rPh>
    <rPh sb="10" eb="14">
      <t>ガメンニュウリョク</t>
    </rPh>
    <rPh sb="18" eb="20">
      <t>ケンナイ</t>
    </rPh>
    <rPh sb="21" eb="23">
      <t>ジュウショ</t>
    </rPh>
    <rPh sb="27" eb="28">
      <t>タイ</t>
    </rPh>
    <rPh sb="31" eb="34">
      <t>チクベツ</t>
    </rPh>
    <rPh sb="34" eb="37">
      <t>タントウシャ</t>
    </rPh>
    <rPh sb="48" eb="49">
      <t>ワ</t>
    </rPh>
    <rPh sb="49" eb="50">
      <t>フ</t>
    </rPh>
    <rPh sb="51" eb="53">
      <t>サイヘン</t>
    </rPh>
    <phoneticPr fontId="4"/>
  </si>
  <si>
    <t>徴収事務所管理</t>
    <rPh sb="0" eb="5">
      <t>チョウシュウジムショ</t>
    </rPh>
    <rPh sb="5" eb="7">
      <t>カンリ</t>
    </rPh>
    <phoneticPr fontId="1"/>
  </si>
  <si>
    <t>新規滞納者については宛名本来住所により徴収事務所を設定するが、住所変更により管外となっても未納徴収金が残っている場合は「管外」とし、徴収事務所の変更は、引受事務所側で引継引受入力の画面入力を行ったうえで、同時に作成される調定収入引受書等ともに行う。
・地区別担当者コード（01～68）
・管外コード（69）
・県外コード（70）
　※富山県：中能登総合事務所、福井県：小松県税事務所、その他：金沢県税事務所
・特殊コード（71～99）</t>
    <rPh sb="0" eb="2">
      <t>シンキ</t>
    </rPh>
    <rPh sb="2" eb="5">
      <t>タイノウシャ</t>
    </rPh>
    <rPh sb="10" eb="12">
      <t>アテナ</t>
    </rPh>
    <rPh sb="12" eb="16">
      <t>ホンライジュウショ</t>
    </rPh>
    <rPh sb="19" eb="24">
      <t>チョウシュウジムショ</t>
    </rPh>
    <rPh sb="25" eb="27">
      <t>セッテイ</t>
    </rPh>
    <rPh sb="31" eb="33">
      <t>ジュウショ</t>
    </rPh>
    <rPh sb="33" eb="35">
      <t>ヘンコウ</t>
    </rPh>
    <rPh sb="38" eb="40">
      <t>カンガイ</t>
    </rPh>
    <rPh sb="45" eb="50">
      <t>ミノウチョウシュウキン</t>
    </rPh>
    <rPh sb="51" eb="52">
      <t>ノコ</t>
    </rPh>
    <rPh sb="56" eb="58">
      <t>バアイ</t>
    </rPh>
    <rPh sb="60" eb="62">
      <t>カンガイ</t>
    </rPh>
    <rPh sb="66" eb="71">
      <t>チョウシュウジムショ</t>
    </rPh>
    <rPh sb="72" eb="74">
      <t>ヘンコウ</t>
    </rPh>
    <rPh sb="76" eb="77">
      <t>ヒ</t>
    </rPh>
    <rPh sb="77" eb="78">
      <t>ウ</t>
    </rPh>
    <rPh sb="78" eb="81">
      <t>ジムショ</t>
    </rPh>
    <rPh sb="81" eb="82">
      <t>ガワ</t>
    </rPh>
    <rPh sb="83" eb="85">
      <t>ヒキツ</t>
    </rPh>
    <rPh sb="85" eb="86">
      <t>ヒ</t>
    </rPh>
    <rPh sb="86" eb="87">
      <t>ウ</t>
    </rPh>
    <rPh sb="87" eb="89">
      <t>ニュウリョク</t>
    </rPh>
    <rPh sb="90" eb="92">
      <t>ガメン</t>
    </rPh>
    <rPh sb="92" eb="94">
      <t>ニュウリョク</t>
    </rPh>
    <rPh sb="95" eb="96">
      <t>オコナ</t>
    </rPh>
    <rPh sb="102" eb="104">
      <t>ドウジ</t>
    </rPh>
    <rPh sb="105" eb="107">
      <t>サクセイ</t>
    </rPh>
    <rPh sb="114" eb="115">
      <t>ヒ</t>
    </rPh>
    <rPh sb="115" eb="116">
      <t>ウ</t>
    </rPh>
    <rPh sb="116" eb="117">
      <t>ショ</t>
    </rPh>
    <rPh sb="117" eb="118">
      <t>トウ</t>
    </rPh>
    <rPh sb="121" eb="122">
      <t>オコナ</t>
    </rPh>
    <rPh sb="155" eb="157">
      <t>ケンガイ</t>
    </rPh>
    <rPh sb="167" eb="170">
      <t>トヤマケン</t>
    </rPh>
    <rPh sb="171" eb="174">
      <t>ナカノト</t>
    </rPh>
    <rPh sb="174" eb="176">
      <t>ソウゴウ</t>
    </rPh>
    <rPh sb="180" eb="183">
      <t>フクイケン</t>
    </rPh>
    <rPh sb="184" eb="186">
      <t>コマツ</t>
    </rPh>
    <rPh sb="194" eb="195">
      <t>タ</t>
    </rPh>
    <rPh sb="196" eb="198">
      <t>カナザワ</t>
    </rPh>
    <rPh sb="198" eb="203">
      <t>ケンゼイジムショ</t>
    </rPh>
    <rPh sb="205" eb="207">
      <t>トクシュ</t>
    </rPh>
    <phoneticPr fontId="4"/>
  </si>
  <si>
    <t>担当者名入力</t>
    <rPh sb="0" eb="6">
      <t>タントウシャメイニュウリョク</t>
    </rPh>
    <phoneticPr fontId="1"/>
  </si>
  <si>
    <t>実際に使用されている担当者コードに対応する担当者名を、所属課名・係名とともに登録・管理できること。</t>
    <rPh sb="0" eb="2">
      <t>ジッサイ</t>
    </rPh>
    <rPh sb="3" eb="5">
      <t>シヨウ</t>
    </rPh>
    <rPh sb="10" eb="13">
      <t>タントウシャ</t>
    </rPh>
    <rPh sb="17" eb="19">
      <t>タイオウ</t>
    </rPh>
    <rPh sb="21" eb="25">
      <t>タントウシャメイ</t>
    </rPh>
    <rPh sb="27" eb="29">
      <t>ショゾク</t>
    </rPh>
    <rPh sb="29" eb="30">
      <t>カ</t>
    </rPh>
    <rPh sb="32" eb="33">
      <t>カカリ</t>
    </rPh>
    <rPh sb="38" eb="40">
      <t>トウロク</t>
    </rPh>
    <rPh sb="41" eb="43">
      <t>カンリ</t>
    </rPh>
    <phoneticPr fontId="1"/>
  </si>
  <si>
    <t>担当者切替</t>
    <rPh sb="0" eb="3">
      <t>タントウシャ</t>
    </rPh>
    <rPh sb="3" eb="4">
      <t>キ</t>
    </rPh>
    <rPh sb="4" eb="5">
      <t>カ</t>
    </rPh>
    <phoneticPr fontId="1"/>
  </si>
  <si>
    <t>担当者一斉切替</t>
    <rPh sb="0" eb="3">
      <t>タントウシャ</t>
    </rPh>
    <rPh sb="3" eb="6">
      <t>イッセイキ</t>
    </rPh>
    <rPh sb="6" eb="7">
      <t>カ</t>
    </rPh>
    <phoneticPr fontId="1"/>
  </si>
  <si>
    <t>毎月課税締日の夜間処理として、特殊コードが設定されていない滞納者に対して、最新の宛名情報と担当地区割入力内容により、最新の担当者コード（地区別担当者コード（01～68）・管外コード（69）・県外コード（70））に一括変更できること。
※担当者一斉切替では、管外・県外に宛名本来住所が異動した場合でも、徴収事務所の変更は行わず管外コード・県外コードへの変更とすることができること。</t>
    <rPh sb="0" eb="2">
      <t>マイツキ</t>
    </rPh>
    <rPh sb="2" eb="5">
      <t>カゼイジ</t>
    </rPh>
    <rPh sb="5" eb="6">
      <t>ビ</t>
    </rPh>
    <rPh sb="7" eb="11">
      <t>ヤカンショリ</t>
    </rPh>
    <rPh sb="15" eb="17">
      <t>トクシュ</t>
    </rPh>
    <rPh sb="21" eb="23">
      <t>セッテイ</t>
    </rPh>
    <rPh sb="29" eb="32">
      <t>タイノウシャ</t>
    </rPh>
    <rPh sb="33" eb="34">
      <t>タイ</t>
    </rPh>
    <rPh sb="37" eb="39">
      <t>サイシン</t>
    </rPh>
    <rPh sb="40" eb="42">
      <t>アテナ</t>
    </rPh>
    <rPh sb="42" eb="44">
      <t>ジョウホウ</t>
    </rPh>
    <rPh sb="45" eb="50">
      <t>タントウチクワリ</t>
    </rPh>
    <rPh sb="50" eb="52">
      <t>ニュウリョク</t>
    </rPh>
    <rPh sb="52" eb="54">
      <t>ナイヨウ</t>
    </rPh>
    <rPh sb="118" eb="121">
      <t>タントウシャ</t>
    </rPh>
    <rPh sb="121" eb="124">
      <t>イッセイキ</t>
    </rPh>
    <rPh sb="124" eb="125">
      <t>カ</t>
    </rPh>
    <rPh sb="159" eb="160">
      <t>オコナ</t>
    </rPh>
    <rPh sb="162" eb="164">
      <t>カンガイ</t>
    </rPh>
    <phoneticPr fontId="1"/>
  </si>
  <si>
    <t>担当者個別切替</t>
    <rPh sb="0" eb="3">
      <t>タントウシャ</t>
    </rPh>
    <rPh sb="3" eb="5">
      <t>コベツ</t>
    </rPh>
    <rPh sb="5" eb="6">
      <t>キ</t>
    </rPh>
    <rPh sb="6" eb="7">
      <t>カ</t>
    </rPh>
    <phoneticPr fontId="1"/>
  </si>
  <si>
    <t xml:space="preserve">個別の滞納者に対して、特殊コードを設定するか、地区別担当者コード（01～68）・管外コード（69）・県外コード（70）に戻す画面入力ができること。その際、地区別担当者コード（01～68）・管外コード（69）・県外コード（70）に戻す場合、次回の「担当者一斉切替」で設定されるコードにしか変更できないこと。
</t>
    <rPh sb="0" eb="2">
      <t>コベツ</t>
    </rPh>
    <rPh sb="3" eb="6">
      <t>タイノウシャ</t>
    </rPh>
    <rPh sb="7" eb="8">
      <t>タイ</t>
    </rPh>
    <rPh sb="11" eb="13">
      <t>トクシュ</t>
    </rPh>
    <rPh sb="17" eb="19">
      <t>セッテイ</t>
    </rPh>
    <rPh sb="60" eb="61">
      <t>モド</t>
    </rPh>
    <rPh sb="62" eb="64">
      <t>ガメン</t>
    </rPh>
    <rPh sb="64" eb="66">
      <t>ニュウリョク</t>
    </rPh>
    <rPh sb="75" eb="76">
      <t>サイ</t>
    </rPh>
    <rPh sb="116" eb="118">
      <t>バアイ</t>
    </rPh>
    <rPh sb="119" eb="121">
      <t>ジカイ</t>
    </rPh>
    <rPh sb="123" eb="126">
      <t>タントウシャ</t>
    </rPh>
    <rPh sb="126" eb="129">
      <t>イッセイキ</t>
    </rPh>
    <rPh sb="129" eb="130">
      <t>カ</t>
    </rPh>
    <rPh sb="132" eb="134">
      <t>セッテイ</t>
    </rPh>
    <rPh sb="143" eb="145">
      <t>ヘンコウ</t>
    </rPh>
    <phoneticPr fontId="1"/>
  </si>
  <si>
    <t>登録情報等異動一覧作成</t>
    <rPh sb="0" eb="2">
      <t>トウロク</t>
    </rPh>
    <rPh sb="2" eb="4">
      <t>ジョウホウ</t>
    </rPh>
    <rPh sb="4" eb="5">
      <t>トウ</t>
    </rPh>
    <rPh sb="5" eb="9">
      <t>イドウイチラン</t>
    </rPh>
    <rPh sb="9" eb="11">
      <t>サクセイ</t>
    </rPh>
    <phoneticPr fontId="1"/>
  </si>
  <si>
    <t xml:space="preserve">「担当者一斉切替」等に引き続き、前月から担当者コード変更された未完結の滞納整理小票について、その異動状況を「登録情報等異動一覧表」として作成できること。
</t>
    <rPh sb="1" eb="3">
      <t>タントウ</t>
    </rPh>
    <rPh sb="3" eb="4">
      <t>シャ</t>
    </rPh>
    <rPh sb="4" eb="7">
      <t>イッセイキ</t>
    </rPh>
    <rPh sb="7" eb="8">
      <t>カ</t>
    </rPh>
    <rPh sb="9" eb="10">
      <t>トウ</t>
    </rPh>
    <rPh sb="11" eb="12">
      <t>ヒ</t>
    </rPh>
    <rPh sb="13" eb="14">
      <t>ツヅ</t>
    </rPh>
    <rPh sb="16" eb="18">
      <t>ゼンゲツ</t>
    </rPh>
    <rPh sb="20" eb="23">
      <t>タントウシャ</t>
    </rPh>
    <rPh sb="26" eb="28">
      <t>ヘンコウ</t>
    </rPh>
    <rPh sb="31" eb="32">
      <t>ミ</t>
    </rPh>
    <rPh sb="32" eb="34">
      <t>カンケツ</t>
    </rPh>
    <rPh sb="35" eb="37">
      <t>タイノウ</t>
    </rPh>
    <rPh sb="37" eb="39">
      <t>セイリ</t>
    </rPh>
    <rPh sb="39" eb="40">
      <t>コ</t>
    </rPh>
    <rPh sb="48" eb="50">
      <t>イドウ</t>
    </rPh>
    <rPh sb="54" eb="56">
      <t>トウロク</t>
    </rPh>
    <rPh sb="56" eb="59">
      <t>ジョウホウトウ</t>
    </rPh>
    <rPh sb="59" eb="61">
      <t>イドウ</t>
    </rPh>
    <rPh sb="61" eb="64">
      <t>イチランヒョウ</t>
    </rPh>
    <rPh sb="68" eb="70">
      <t>サクセイ</t>
    </rPh>
    <phoneticPr fontId="1"/>
  </si>
  <si>
    <t>引継引受</t>
    <rPh sb="0" eb="2">
      <t>ヒキツ</t>
    </rPh>
    <rPh sb="2" eb="3">
      <t>ヒ</t>
    </rPh>
    <rPh sb="3" eb="4">
      <t>ウ</t>
    </rPh>
    <phoneticPr fontId="1"/>
  </si>
  <si>
    <t>引継引受入力</t>
    <rPh sb="0" eb="2">
      <t>ヒキツ</t>
    </rPh>
    <rPh sb="2" eb="3">
      <t>ヒ</t>
    </rPh>
    <rPh sb="3" eb="4">
      <t>ウ</t>
    </rPh>
    <rPh sb="4" eb="6">
      <t>ニュウリョク</t>
    </rPh>
    <phoneticPr fontId="1"/>
  </si>
  <si>
    <t xml:space="preserve">滞納整理の所轄事務所を変更するため、引受事務所において、対象となる徴収原簿を選択して画面入力を行う。その際、当該徴収原簿の調定額（滞納繰越分については前年度以前収入額を除外した滞納繰越調定額の範囲内）については調定引継額・調定引受額、当年度収入額については収入引継額・収入引受額として収入計算書に計上するとともに、その内容を記載した調定収入引受書をオンライン即時帳票として作成できること。
</t>
    <rPh sb="0" eb="4">
      <t>タイノウセイリ</t>
    </rPh>
    <rPh sb="5" eb="10">
      <t>ショカツジムショ</t>
    </rPh>
    <rPh sb="11" eb="13">
      <t>ヘンコウ</t>
    </rPh>
    <rPh sb="28" eb="30">
      <t>タイショウ</t>
    </rPh>
    <rPh sb="33" eb="37">
      <t>チョウシュウゲンボ</t>
    </rPh>
    <rPh sb="38" eb="40">
      <t>センタク</t>
    </rPh>
    <rPh sb="42" eb="46">
      <t>ガメンニュウリョク</t>
    </rPh>
    <rPh sb="47" eb="48">
      <t>オコナ</t>
    </rPh>
    <rPh sb="52" eb="53">
      <t>サイ</t>
    </rPh>
    <rPh sb="54" eb="56">
      <t>トウガイ</t>
    </rPh>
    <rPh sb="56" eb="60">
      <t>チョウシュウゲンボ</t>
    </rPh>
    <rPh sb="61" eb="64">
      <t>チョウテイガク</t>
    </rPh>
    <rPh sb="65" eb="68">
      <t>タイノウク</t>
    </rPh>
    <rPh sb="68" eb="69">
      <t>コ</t>
    </rPh>
    <rPh sb="69" eb="70">
      <t>ブン</t>
    </rPh>
    <rPh sb="105" eb="107">
      <t>チョウテイ</t>
    </rPh>
    <rPh sb="107" eb="109">
      <t>ヒキツ</t>
    </rPh>
    <rPh sb="109" eb="110">
      <t>ガク</t>
    </rPh>
    <rPh sb="114" eb="115">
      <t>ウ</t>
    </rPh>
    <rPh sb="117" eb="120">
      <t>トウネンド</t>
    </rPh>
    <rPh sb="120" eb="123">
      <t>シュウニュウガク</t>
    </rPh>
    <rPh sb="128" eb="130">
      <t>シュウニュウ</t>
    </rPh>
    <rPh sb="134" eb="136">
      <t>シュウニュウ</t>
    </rPh>
    <rPh sb="142" eb="147">
      <t>シュウニュウケイサンショ</t>
    </rPh>
    <rPh sb="148" eb="150">
      <t>ケイジョウ</t>
    </rPh>
    <rPh sb="159" eb="161">
      <t>ナイヨウ</t>
    </rPh>
    <rPh sb="162" eb="164">
      <t>キサイ</t>
    </rPh>
    <rPh sb="179" eb="183">
      <t>ソクジチョウヒョウ</t>
    </rPh>
    <rPh sb="186" eb="188">
      <t>サクセイ</t>
    </rPh>
    <phoneticPr fontId="1"/>
  </si>
  <si>
    <t>月次帳票等</t>
    <rPh sb="0" eb="4">
      <t>ゲツジチョウヒョウ</t>
    </rPh>
    <rPh sb="4" eb="5">
      <t>トウ</t>
    </rPh>
    <phoneticPr fontId="1"/>
  </si>
  <si>
    <t>月別滞納残額</t>
    <rPh sb="0" eb="2">
      <t>ツキベツ</t>
    </rPh>
    <rPh sb="2" eb="6">
      <t>タイノウザンガク</t>
    </rPh>
    <phoneticPr fontId="1"/>
  </si>
  <si>
    <t>月別滞納残額データ作成</t>
    <rPh sb="9" eb="11">
      <t>サクセイ</t>
    </rPh>
    <phoneticPr fontId="1"/>
  </si>
  <si>
    <t>月次決算に引続き、月末時点の滞納残額（月末調定額ー月末収入額）となるデータを徴収金別に抽出し、担当者情報・宛名情報・滞納整理状況等を付与したうえでデータベースに登録し、ＯＤＢＣ等によりＥｘｃｅｌ等で集計できること。</t>
    <rPh sb="0" eb="4">
      <t>ゲツジケッサン</t>
    </rPh>
    <rPh sb="5" eb="6">
      <t>ヒ</t>
    </rPh>
    <rPh sb="6" eb="7">
      <t>ツヅ</t>
    </rPh>
    <rPh sb="9" eb="13">
      <t>ゲツマツジテン</t>
    </rPh>
    <rPh sb="14" eb="18">
      <t>タイノウザンガク</t>
    </rPh>
    <rPh sb="19" eb="21">
      <t>ゲツマツ</t>
    </rPh>
    <rPh sb="21" eb="24">
      <t>チョウテイガク</t>
    </rPh>
    <rPh sb="25" eb="27">
      <t>ゲツマツ</t>
    </rPh>
    <rPh sb="27" eb="30">
      <t>シュウニュウガク</t>
    </rPh>
    <rPh sb="38" eb="42">
      <t>チョウシュウキンベツ</t>
    </rPh>
    <rPh sb="43" eb="45">
      <t>チュウシュツ</t>
    </rPh>
    <rPh sb="66" eb="68">
      <t>フヨ</t>
    </rPh>
    <rPh sb="80" eb="82">
      <t>トウロク</t>
    </rPh>
    <rPh sb="88" eb="89">
      <t>トウ</t>
    </rPh>
    <rPh sb="97" eb="98">
      <t>トウ</t>
    </rPh>
    <rPh sb="99" eb="101">
      <t>シュウケイ</t>
    </rPh>
    <phoneticPr fontId="1"/>
  </si>
  <si>
    <t>滞納繰越分進捗状況</t>
    <rPh sb="0" eb="3">
      <t>タイノウク</t>
    </rPh>
    <rPh sb="3" eb="4">
      <t>コ</t>
    </rPh>
    <rPh sb="4" eb="5">
      <t>ブン</t>
    </rPh>
    <rPh sb="5" eb="7">
      <t>シンチョク</t>
    </rPh>
    <rPh sb="7" eb="9">
      <t>ジョウキョウ</t>
    </rPh>
    <phoneticPr fontId="1"/>
  </si>
  <si>
    <t>滞納繰越分進捗状況データ作成</t>
    <rPh sb="0" eb="2">
      <t>タイノウ</t>
    </rPh>
    <rPh sb="2" eb="3">
      <t>ク</t>
    </rPh>
    <rPh sb="3" eb="4">
      <t>コ</t>
    </rPh>
    <rPh sb="4" eb="5">
      <t>ブン</t>
    </rPh>
    <rPh sb="5" eb="9">
      <t>シンチョクジョウキョウ</t>
    </rPh>
    <rPh sb="12" eb="14">
      <t>サクセイ</t>
    </rPh>
    <phoneticPr fontId="1"/>
  </si>
  <si>
    <t>月次決算に引続き、滞納繰越分について、月末時点の異動状況を徴収原簿・徴収金別に抽出し、担当者情報・宛名情報・滞納整理状況等を付与したうえでデータベースに登録し、ＯＤＢＣ等によりＥｘｃｅｌ等で集計できること。</t>
    <rPh sb="0" eb="2">
      <t>ゲツジ</t>
    </rPh>
    <rPh sb="2" eb="4">
      <t>ケッサン</t>
    </rPh>
    <rPh sb="5" eb="7">
      <t>ヒキツヅ</t>
    </rPh>
    <rPh sb="9" eb="11">
      <t>タイノウ</t>
    </rPh>
    <rPh sb="11" eb="13">
      <t>クリコシ</t>
    </rPh>
    <rPh sb="13" eb="14">
      <t>ブン</t>
    </rPh>
    <rPh sb="19" eb="21">
      <t>ゲツマツ</t>
    </rPh>
    <rPh sb="21" eb="23">
      <t>ジテン</t>
    </rPh>
    <rPh sb="24" eb="26">
      <t>イドウ</t>
    </rPh>
    <rPh sb="26" eb="28">
      <t>ジョウキョウ</t>
    </rPh>
    <rPh sb="29" eb="31">
      <t>チョウシュウ</t>
    </rPh>
    <rPh sb="31" eb="33">
      <t>ゲンボ</t>
    </rPh>
    <rPh sb="34" eb="36">
      <t>チョウシュウ</t>
    </rPh>
    <rPh sb="36" eb="37">
      <t>キン</t>
    </rPh>
    <rPh sb="37" eb="38">
      <t>ベツ</t>
    </rPh>
    <rPh sb="39" eb="41">
      <t>チュウシュツ</t>
    </rPh>
    <rPh sb="43" eb="46">
      <t>タントウシャ</t>
    </rPh>
    <rPh sb="46" eb="48">
      <t>ジョウホウ</t>
    </rPh>
    <rPh sb="49" eb="51">
      <t>アテナ</t>
    </rPh>
    <rPh sb="51" eb="53">
      <t>ジョウホウ</t>
    </rPh>
    <rPh sb="60" eb="61">
      <t>トウ</t>
    </rPh>
    <rPh sb="62" eb="64">
      <t>フヨ</t>
    </rPh>
    <rPh sb="76" eb="78">
      <t>トウロク</t>
    </rPh>
    <rPh sb="84" eb="85">
      <t>トウ</t>
    </rPh>
    <rPh sb="93" eb="94">
      <t>トウ</t>
    </rPh>
    <rPh sb="95" eb="97">
      <t>シュウケイ</t>
    </rPh>
    <phoneticPr fontId="1"/>
  </si>
  <si>
    <t>課税状況調作成</t>
    <rPh sb="0" eb="5">
      <t>カゼイジョウキョウシラ</t>
    </rPh>
    <rPh sb="5" eb="7">
      <t>サクセイ</t>
    </rPh>
    <phoneticPr fontId="1"/>
  </si>
  <si>
    <t>課税状況調の滞納整理関係帳票を作成できること。
　</t>
    <rPh sb="0" eb="5">
      <t>カゼイジョウキョウシラ</t>
    </rPh>
    <rPh sb="6" eb="10">
      <t>タイノウセイリ</t>
    </rPh>
    <rPh sb="10" eb="12">
      <t>カンケイ</t>
    </rPh>
    <rPh sb="12" eb="14">
      <t>チョウヒョウ</t>
    </rPh>
    <rPh sb="15" eb="17">
      <t>サクセイ</t>
    </rPh>
    <phoneticPr fontId="1"/>
  </si>
  <si>
    <t>精算書作成</t>
    <rPh sb="0" eb="2">
      <t>セイサン</t>
    </rPh>
    <rPh sb="3" eb="5">
      <t>サクセイ</t>
    </rPh>
    <phoneticPr fontId="1"/>
  </si>
  <si>
    <t>県税歳入精算書を作成できること。
　</t>
    <rPh sb="0" eb="2">
      <t>ケンゼイ</t>
    </rPh>
    <rPh sb="2" eb="4">
      <t>サイニュウ</t>
    </rPh>
    <rPh sb="4" eb="7">
      <t>セイサンショ</t>
    </rPh>
    <rPh sb="8" eb="10">
      <t>サクセイ</t>
    </rPh>
    <phoneticPr fontId="1"/>
  </si>
  <si>
    <t>決算統計</t>
    <rPh sb="0" eb="4">
      <t>ケッサントウケイ</t>
    </rPh>
    <phoneticPr fontId="1"/>
  </si>
  <si>
    <t>決算統計作成</t>
    <rPh sb="4" eb="6">
      <t>サクセイ</t>
    </rPh>
    <phoneticPr fontId="1"/>
  </si>
  <si>
    <t>決算統計第６表を作成できること。
　</t>
    <rPh sb="8" eb="10">
      <t>サクセイ</t>
    </rPh>
    <phoneticPr fontId="1"/>
  </si>
  <si>
    <t>照会</t>
    <rPh sb="0" eb="2">
      <t>ショウカイ</t>
    </rPh>
    <phoneticPr fontId="1"/>
  </si>
  <si>
    <t>滞納者一覧</t>
    <rPh sb="0" eb="3">
      <t>タイノウシャ</t>
    </rPh>
    <rPh sb="3" eb="5">
      <t>イチラン</t>
    </rPh>
    <phoneticPr fontId="4"/>
  </si>
  <si>
    <t>滞納者一覧照会</t>
    <rPh sb="0" eb="3">
      <t>タイノウシャ</t>
    </rPh>
    <rPh sb="3" eb="5">
      <t>イチラン</t>
    </rPh>
    <rPh sb="5" eb="7">
      <t>ショウカイ</t>
    </rPh>
    <phoneticPr fontId="1"/>
  </si>
  <si>
    <t>氏名名称、町字コード、徴収事務所・担当者コード、未納○○万以上等により、滞納者の一覧照会ができること。</t>
    <rPh sb="0" eb="4">
      <t>シメイメイショウ</t>
    </rPh>
    <rPh sb="5" eb="7">
      <t>マチアザ</t>
    </rPh>
    <rPh sb="11" eb="13">
      <t>チョウシュウ</t>
    </rPh>
    <rPh sb="13" eb="15">
      <t>ジム</t>
    </rPh>
    <rPh sb="15" eb="16">
      <t>ショ</t>
    </rPh>
    <rPh sb="17" eb="20">
      <t>タントウシャ</t>
    </rPh>
    <rPh sb="24" eb="26">
      <t>ミノウ</t>
    </rPh>
    <rPh sb="28" eb="29">
      <t>マン</t>
    </rPh>
    <rPh sb="29" eb="31">
      <t>イジョウ</t>
    </rPh>
    <rPh sb="31" eb="32">
      <t>トウ</t>
    </rPh>
    <rPh sb="36" eb="38">
      <t>タイノウ</t>
    </rPh>
    <rPh sb="38" eb="39">
      <t>シャ</t>
    </rPh>
    <rPh sb="40" eb="42">
      <t>イチラン</t>
    </rPh>
    <rPh sb="42" eb="44">
      <t>ショウカイ</t>
    </rPh>
    <phoneticPr fontId="4"/>
  </si>
  <si>
    <t>滞納者情報</t>
    <rPh sb="0" eb="3">
      <t>タイノウシャ</t>
    </rPh>
    <rPh sb="3" eb="5">
      <t>ジョウホウ</t>
    </rPh>
    <phoneticPr fontId="4"/>
  </si>
  <si>
    <t>滞納者情報照会</t>
    <rPh sb="0" eb="3">
      <t>タイノウシャ</t>
    </rPh>
    <rPh sb="3" eb="5">
      <t>ジョウホウ</t>
    </rPh>
    <rPh sb="5" eb="7">
      <t>ショウカイ</t>
    </rPh>
    <phoneticPr fontId="1"/>
  </si>
  <si>
    <t>滞納者一覧照会画面からの遷移、宛名番号又は共通番号を入力することにより、個別の滞納者の徴収原簿の一覧が表示でき、宛名番号単位の折衝履歴等を登録できること。</t>
    <rPh sb="0" eb="3">
      <t>タイノウシャ</t>
    </rPh>
    <rPh sb="3" eb="9">
      <t>イチランショウカイガメン</t>
    </rPh>
    <rPh sb="12" eb="14">
      <t>センイ</t>
    </rPh>
    <rPh sb="15" eb="19">
      <t>アテナバンゴウ</t>
    </rPh>
    <rPh sb="19" eb="20">
      <t>マタ</t>
    </rPh>
    <rPh sb="21" eb="25">
      <t>キョウツウバンゴウ</t>
    </rPh>
    <rPh sb="26" eb="28">
      <t>ニュウリョク</t>
    </rPh>
    <rPh sb="36" eb="38">
      <t>コベツ</t>
    </rPh>
    <rPh sb="39" eb="42">
      <t>タイノウシャ</t>
    </rPh>
    <rPh sb="56" eb="58">
      <t>アテナ</t>
    </rPh>
    <rPh sb="58" eb="60">
      <t>バンゴウ</t>
    </rPh>
    <rPh sb="60" eb="62">
      <t>タンイ</t>
    </rPh>
    <rPh sb="63" eb="65">
      <t>セッショウ</t>
    </rPh>
    <rPh sb="65" eb="67">
      <t>リレキ</t>
    </rPh>
    <rPh sb="67" eb="68">
      <t>トウ</t>
    </rPh>
    <rPh sb="69" eb="71">
      <t>トウロク</t>
    </rPh>
    <phoneticPr fontId="4"/>
  </si>
  <si>
    <t>自動車税（共通）</t>
    <rPh sb="5" eb="7">
      <t>キョウツウ</t>
    </rPh>
    <phoneticPr fontId="4"/>
  </si>
  <si>
    <t>申告書データ</t>
    <rPh sb="0" eb="3">
      <t>シンコクショ</t>
    </rPh>
    <phoneticPr fontId="1"/>
  </si>
  <si>
    <t>申告データ関連処理</t>
    <rPh sb="0" eb="2">
      <t>シンコク</t>
    </rPh>
    <rPh sb="5" eb="7">
      <t>カンレン</t>
    </rPh>
    <rPh sb="7" eb="9">
      <t>ショリ</t>
    </rPh>
    <phoneticPr fontId="2"/>
  </si>
  <si>
    <t>ＯＳＳ申告データ取込</t>
    <rPh sb="3" eb="5">
      <t>シンコク</t>
    </rPh>
    <rPh sb="8" eb="10">
      <t>トリコミ</t>
    </rPh>
    <phoneticPr fontId="1"/>
  </si>
  <si>
    <t>登録車ＯＳＳシステム（以下「ＯＳＳ」という。）から連携した申告書データをシステムに取り込ことができること。</t>
    <rPh sb="0" eb="3">
      <t>トウロクシャ</t>
    </rPh>
    <rPh sb="11" eb="13">
      <t>イカ</t>
    </rPh>
    <rPh sb="25" eb="27">
      <t>レンケイ</t>
    </rPh>
    <rPh sb="29" eb="32">
      <t>シンコクショ</t>
    </rPh>
    <rPh sb="41" eb="42">
      <t>ト</t>
    </rPh>
    <rPh sb="43" eb="44">
      <t>コ</t>
    </rPh>
    <phoneticPr fontId="4"/>
  </si>
  <si>
    <t>ＯＳＳアップロードデータの出力</t>
    <rPh sb="13" eb="15">
      <t>シュツリョク</t>
    </rPh>
    <phoneticPr fontId="1"/>
  </si>
  <si>
    <t>ＯＳＳにアップロードすべきデータ（自動車税種別割税率データ等）を出力できること。</t>
    <rPh sb="17" eb="23">
      <t>ジドウシャゼイシュベツ</t>
    </rPh>
    <rPh sb="23" eb="24">
      <t>ワリ</t>
    </rPh>
    <rPh sb="24" eb="26">
      <t>ゼイリツ</t>
    </rPh>
    <rPh sb="29" eb="30">
      <t>トウ</t>
    </rPh>
    <rPh sb="32" eb="34">
      <t>シュツリョク</t>
    </rPh>
    <phoneticPr fontId="1"/>
  </si>
  <si>
    <t>ＯＣＲデータ取込</t>
    <rPh sb="6" eb="8">
      <t>トリコミ</t>
    </rPh>
    <phoneticPr fontId="1"/>
  </si>
  <si>
    <t xml:space="preserve">紙による申告については、ＯＣＲ読取により作成された申告書データをシステムに取り込むことができること。
</t>
    <rPh sb="0" eb="1">
      <t>カミ</t>
    </rPh>
    <rPh sb="4" eb="6">
      <t>シンコク</t>
    </rPh>
    <rPh sb="15" eb="16">
      <t>ヨ</t>
    </rPh>
    <rPh sb="16" eb="17">
      <t>ト</t>
    </rPh>
    <rPh sb="20" eb="22">
      <t>サクセイ</t>
    </rPh>
    <rPh sb="25" eb="28">
      <t>シンコクショ</t>
    </rPh>
    <phoneticPr fontId="4"/>
  </si>
  <si>
    <t>画面入力</t>
    <rPh sb="0" eb="2">
      <t>ガメン</t>
    </rPh>
    <rPh sb="2" eb="4">
      <t>ニュウリョク</t>
    </rPh>
    <phoneticPr fontId="1"/>
  </si>
  <si>
    <t>自動車税（環境性能割・種別割）申告書の内容を、オンライン画面入力により必要なチェックを行ったうえでシステムに取り込むことができること。</t>
    <rPh sb="15" eb="18">
      <t>シンコクショ</t>
    </rPh>
    <rPh sb="35" eb="37">
      <t>ヒツヨウ</t>
    </rPh>
    <rPh sb="43" eb="44">
      <t>オコナ</t>
    </rPh>
    <phoneticPr fontId="1"/>
  </si>
  <si>
    <t>取込データチェック</t>
    <rPh sb="0" eb="2">
      <t>トリコミ</t>
    </rPh>
    <phoneticPr fontId="1"/>
  </si>
  <si>
    <t xml:space="preserve">システムに取り込んだ申告書仮データについて、必要なチェックを行うことができること。
</t>
    <rPh sb="5" eb="6">
      <t>ト</t>
    </rPh>
    <rPh sb="7" eb="8">
      <t>コ</t>
    </rPh>
    <rPh sb="10" eb="13">
      <t>シンコクショ</t>
    </rPh>
    <rPh sb="13" eb="14">
      <t>カリ</t>
    </rPh>
    <rPh sb="22" eb="24">
      <t>ヒツヨウ</t>
    </rPh>
    <rPh sb="30" eb="31">
      <t>オコナ</t>
    </rPh>
    <phoneticPr fontId="4"/>
  </si>
  <si>
    <t>エラーリスト出力</t>
    <rPh sb="6" eb="8">
      <t>シュツリョク</t>
    </rPh>
    <phoneticPr fontId="1"/>
  </si>
  <si>
    <t xml:space="preserve">「取込データチェック」の結果、エラーとなったデータについてはエラーリストに出力できること。
</t>
    <rPh sb="12" eb="14">
      <t>ケッカ</t>
    </rPh>
    <rPh sb="37" eb="39">
      <t>シュツリョク</t>
    </rPh>
    <phoneticPr fontId="4"/>
  </si>
  <si>
    <t>申告書データエラー修正</t>
    <rPh sb="0" eb="3">
      <t>シンコクショ</t>
    </rPh>
    <rPh sb="9" eb="11">
      <t>シュウセイ</t>
    </rPh>
    <phoneticPr fontId="1"/>
  </si>
  <si>
    <t>エラーリストをもとに、オンライン画面から申告書仮データのエラー修正を行うことができること。</t>
    <rPh sb="20" eb="23">
      <t>シンコクショ</t>
    </rPh>
    <rPh sb="23" eb="24">
      <t>カリ</t>
    </rPh>
    <rPh sb="31" eb="33">
      <t>シュウセイ</t>
    </rPh>
    <rPh sb="34" eb="35">
      <t>オコナ</t>
    </rPh>
    <phoneticPr fontId="4"/>
  </si>
  <si>
    <t>申告書イメージ検索</t>
    <rPh sb="0" eb="3">
      <t>シンコクショ</t>
    </rPh>
    <rPh sb="7" eb="9">
      <t>ケンサク</t>
    </rPh>
    <phoneticPr fontId="1"/>
  </si>
  <si>
    <t>申告書イメージ検索（紙申告分）</t>
    <rPh sb="0" eb="3">
      <t>シンコクショ</t>
    </rPh>
    <rPh sb="7" eb="9">
      <t>ケンサク</t>
    </rPh>
    <rPh sb="10" eb="14">
      <t>カミシンコクブン</t>
    </rPh>
    <phoneticPr fontId="1"/>
  </si>
  <si>
    <t>紙申告書をＯＣＲ読取によりデータ化する際に作成されたイメージデータを保存し、画面表示できること。</t>
    <rPh sb="0" eb="4">
      <t>カミシンコクショ</t>
    </rPh>
    <rPh sb="16" eb="17">
      <t>カ</t>
    </rPh>
    <rPh sb="19" eb="20">
      <t>サイ</t>
    </rPh>
    <rPh sb="34" eb="36">
      <t>ホゾン</t>
    </rPh>
    <rPh sb="38" eb="40">
      <t>ガメン</t>
    </rPh>
    <rPh sb="40" eb="42">
      <t>ヒョウジ</t>
    </rPh>
    <phoneticPr fontId="15"/>
  </si>
  <si>
    <t>申告書イメージ検索（ＯＳＳ申告分）</t>
    <rPh sb="0" eb="3">
      <t>シンコクショ</t>
    </rPh>
    <rPh sb="7" eb="9">
      <t>ケンサク</t>
    </rPh>
    <rPh sb="13" eb="15">
      <t>シンコク</t>
    </rPh>
    <rPh sb="15" eb="16">
      <t>ブン</t>
    </rPh>
    <phoneticPr fontId="1"/>
  </si>
  <si>
    <t>ＯＳＳにより連携された申告書データを紙申告書分と同様な形式でデータ化し、画面表示できること。</t>
    <rPh sb="6" eb="8">
      <t>レンケイ</t>
    </rPh>
    <rPh sb="11" eb="14">
      <t>シンコクショ</t>
    </rPh>
    <rPh sb="18" eb="22">
      <t>カミシンコクショ</t>
    </rPh>
    <rPh sb="22" eb="23">
      <t>ブン</t>
    </rPh>
    <rPh sb="24" eb="26">
      <t>ドウヨウ</t>
    </rPh>
    <rPh sb="27" eb="29">
      <t>ケイシキ</t>
    </rPh>
    <rPh sb="33" eb="34">
      <t>カ</t>
    </rPh>
    <rPh sb="36" eb="38">
      <t>ガメン</t>
    </rPh>
    <rPh sb="38" eb="40">
      <t>ヒョウジ</t>
    </rPh>
    <phoneticPr fontId="15"/>
  </si>
  <si>
    <t>照会画面との連動</t>
    <rPh sb="0" eb="4">
      <t>ショウカイガメン</t>
    </rPh>
    <rPh sb="6" eb="8">
      <t>レンドウ</t>
    </rPh>
    <phoneticPr fontId="1"/>
  </si>
  <si>
    <t>自動車税関連照会画面表示された課税に対応する申告書イメージが、ワンクリックで表示できること。</t>
    <rPh sb="0" eb="4">
      <t>ジドウシャゼイ</t>
    </rPh>
    <rPh sb="4" eb="6">
      <t>カンレン</t>
    </rPh>
    <rPh sb="6" eb="8">
      <t>ショウカイ</t>
    </rPh>
    <rPh sb="8" eb="10">
      <t>ガメン</t>
    </rPh>
    <rPh sb="10" eb="12">
      <t>ヒョウジ</t>
    </rPh>
    <rPh sb="15" eb="17">
      <t>カゼイ</t>
    </rPh>
    <rPh sb="18" eb="20">
      <t>タイオウ</t>
    </rPh>
    <rPh sb="22" eb="25">
      <t>シンコクショ</t>
    </rPh>
    <rPh sb="38" eb="40">
      <t>ヒョウジ</t>
    </rPh>
    <phoneticPr fontId="15"/>
  </si>
  <si>
    <t>分配データ</t>
    <rPh sb="0" eb="2">
      <t>ブンパイ</t>
    </rPh>
    <phoneticPr fontId="1"/>
  </si>
  <si>
    <t>分配突合関連処理</t>
    <rPh sb="0" eb="4">
      <t>ブンパイトツゴウ</t>
    </rPh>
    <rPh sb="4" eb="6">
      <t>カンレン</t>
    </rPh>
    <rPh sb="6" eb="8">
      <t>ショリ</t>
    </rPh>
    <phoneticPr fontId="2"/>
  </si>
  <si>
    <t>分配データ取込</t>
    <rPh sb="0" eb="2">
      <t>ブンパイ</t>
    </rPh>
    <rPh sb="5" eb="7">
      <t>トリコミ</t>
    </rPh>
    <phoneticPr fontId="1"/>
  </si>
  <si>
    <t>地方公共団体情報システム機構（Ｊ－ＬＩＳ）からの配信データを、必要な整合チェックを行ったうえで仮データとしてシステムに登録できること。</t>
    <rPh sb="31" eb="33">
      <t>ヒツヨウ</t>
    </rPh>
    <rPh sb="34" eb="36">
      <t>セイゴウ</t>
    </rPh>
    <rPh sb="41" eb="42">
      <t>オコナ</t>
    </rPh>
    <rPh sb="47" eb="48">
      <t>カリ</t>
    </rPh>
    <rPh sb="59" eb="61">
      <t>トウロク</t>
    </rPh>
    <phoneticPr fontId="4"/>
  </si>
  <si>
    <t>分配データ・申告書データ突合</t>
    <rPh sb="0" eb="2">
      <t>ブンパイ</t>
    </rPh>
    <rPh sb="6" eb="9">
      <t>シンコクショ</t>
    </rPh>
    <rPh sb="12" eb="14">
      <t>トツゴウ</t>
    </rPh>
    <phoneticPr fontId="1"/>
  </si>
  <si>
    <t>分配仮データと申告書仮データの情報について、整合性チェックを行ったうえで、取込結果リスト・エラーリストを出力できること。</t>
    <rPh sb="2" eb="3">
      <t>カリ</t>
    </rPh>
    <rPh sb="10" eb="11">
      <t>カリ</t>
    </rPh>
    <phoneticPr fontId="4"/>
  </si>
  <si>
    <t>分配データ・申告書データ修正</t>
    <rPh sb="0" eb="2">
      <t>ブンパイ</t>
    </rPh>
    <rPh sb="6" eb="9">
      <t>シンコクショ</t>
    </rPh>
    <rPh sb="12" eb="14">
      <t>シュウセイ</t>
    </rPh>
    <phoneticPr fontId="1"/>
  </si>
  <si>
    <t>エラーリストに出力された分配仮データと申告書仮データの不突合・不整合について、画面修正できること。</t>
    <rPh sb="7" eb="9">
      <t>シュツリョク</t>
    </rPh>
    <rPh sb="12" eb="14">
      <t>ブンパイ</t>
    </rPh>
    <rPh sb="14" eb="15">
      <t>カリ</t>
    </rPh>
    <rPh sb="19" eb="22">
      <t>シンコクショ</t>
    </rPh>
    <rPh sb="22" eb="23">
      <t>カリ</t>
    </rPh>
    <rPh sb="27" eb="30">
      <t>フトツゴウ</t>
    </rPh>
    <rPh sb="31" eb="34">
      <t>フセイゴウ</t>
    </rPh>
    <rPh sb="39" eb="41">
      <t>ガメン</t>
    </rPh>
    <rPh sb="41" eb="43">
      <t>シュウセイ</t>
    </rPh>
    <phoneticPr fontId="4"/>
  </si>
  <si>
    <t>不整合エラー修正</t>
    <rPh sb="0" eb="3">
      <t>フセイゴウ</t>
    </rPh>
    <rPh sb="6" eb="8">
      <t>シュウセイ</t>
    </rPh>
    <phoneticPr fontId="1"/>
  </si>
  <si>
    <t>エラーリストに出力された分配仮データと申告書仮データの不突合・不整合等について、画面修正できること。</t>
    <rPh sb="14" eb="15">
      <t>カリ</t>
    </rPh>
    <rPh sb="22" eb="23">
      <t>カリ</t>
    </rPh>
    <rPh sb="31" eb="34">
      <t>フセイゴウ</t>
    </rPh>
    <rPh sb="34" eb="35">
      <t>トウ</t>
    </rPh>
    <phoneticPr fontId="1"/>
  </si>
  <si>
    <t>分配データ・申告書データ更新</t>
    <rPh sb="0" eb="2">
      <t>ブンパイ</t>
    </rPh>
    <rPh sb="6" eb="9">
      <t>シンコクショ</t>
    </rPh>
    <rPh sb="12" eb="14">
      <t>コウシン</t>
    </rPh>
    <phoneticPr fontId="1"/>
  </si>
  <si>
    <t>不突合・不整合がなくなったか、ＯＫエラーとして許容することとした分配仮データ・申告書仮データについて、本データとして登録できること。</t>
    <phoneticPr fontId="4"/>
  </si>
  <si>
    <t>証紙収入額</t>
    <rPh sb="0" eb="2">
      <t>ショウシ</t>
    </rPh>
    <rPh sb="2" eb="4">
      <t>シュウニュウ</t>
    </rPh>
    <rPh sb="4" eb="5">
      <t>ガク</t>
    </rPh>
    <phoneticPr fontId="1"/>
  </si>
  <si>
    <t>証紙収入額管理</t>
    <rPh sb="2" eb="4">
      <t>シュウニュウ</t>
    </rPh>
    <rPh sb="4" eb="5">
      <t>ガク</t>
    </rPh>
    <rPh sb="5" eb="7">
      <t>カンリ</t>
    </rPh>
    <phoneticPr fontId="2"/>
  </si>
  <si>
    <t>自動車税申告書送付書登録</t>
    <rPh sb="0" eb="4">
      <t>ジドウシャゼイ</t>
    </rPh>
    <rPh sb="4" eb="7">
      <t>シンコクショ</t>
    </rPh>
    <rPh sb="7" eb="10">
      <t>ソウフショ</t>
    </rPh>
    <rPh sb="10" eb="12">
      <t>トウロク</t>
    </rPh>
    <phoneticPr fontId="2"/>
  </si>
  <si>
    <t>証紙収入分の自動車税（環境性能割・種別割）の申告書について、ＯＣＲ読取を行う束ごとの枚数・証紙収入合計額を記載して「表紙」として添付した「自動車税申告書送付書」を、申告書と同時にＯＣＲ読取を行い、送付書の記載と申告書の集計値の突合を行ったうえで、証紙収入額をシステムに取り込むことができること。</t>
    <rPh sb="2" eb="4">
      <t>シュウニュウ</t>
    </rPh>
    <rPh sb="22" eb="25">
      <t>シンコクショ</t>
    </rPh>
    <rPh sb="33" eb="34">
      <t>ヨ</t>
    </rPh>
    <rPh sb="34" eb="35">
      <t>ト</t>
    </rPh>
    <rPh sb="36" eb="37">
      <t>オコナ</t>
    </rPh>
    <rPh sb="38" eb="39">
      <t>タバ</t>
    </rPh>
    <rPh sb="42" eb="44">
      <t>マイスウ</t>
    </rPh>
    <rPh sb="45" eb="47">
      <t>ショウシ</t>
    </rPh>
    <rPh sb="47" eb="49">
      <t>シュウニュウ</t>
    </rPh>
    <rPh sb="49" eb="51">
      <t>ゴウケイ</t>
    </rPh>
    <rPh sb="51" eb="52">
      <t>ガク</t>
    </rPh>
    <rPh sb="53" eb="55">
      <t>キサイ</t>
    </rPh>
    <rPh sb="58" eb="60">
      <t>ヒョウシ</t>
    </rPh>
    <rPh sb="64" eb="66">
      <t>テンプ</t>
    </rPh>
    <rPh sb="69" eb="72">
      <t>ジドウシャ</t>
    </rPh>
    <rPh sb="72" eb="73">
      <t>ゼイ</t>
    </rPh>
    <rPh sb="73" eb="76">
      <t>シンコクショ</t>
    </rPh>
    <rPh sb="76" eb="79">
      <t>ソウフショ</t>
    </rPh>
    <rPh sb="82" eb="85">
      <t>シンコクショ</t>
    </rPh>
    <rPh sb="86" eb="88">
      <t>ドウジ</t>
    </rPh>
    <rPh sb="92" eb="94">
      <t>ヨミトリ</t>
    </rPh>
    <rPh sb="95" eb="96">
      <t>オコナ</t>
    </rPh>
    <rPh sb="98" eb="101">
      <t>ソウフショ</t>
    </rPh>
    <rPh sb="102" eb="104">
      <t>キサイ</t>
    </rPh>
    <rPh sb="105" eb="108">
      <t>シンコクショ</t>
    </rPh>
    <rPh sb="109" eb="112">
      <t>シュウケイチ</t>
    </rPh>
    <rPh sb="113" eb="115">
      <t>トツゴウ</t>
    </rPh>
    <rPh sb="116" eb="117">
      <t>オコナ</t>
    </rPh>
    <rPh sb="125" eb="128">
      <t>シュウニュウガク</t>
    </rPh>
    <rPh sb="134" eb="135">
      <t>ト</t>
    </rPh>
    <rPh sb="136" eb="137">
      <t>コ</t>
    </rPh>
    <phoneticPr fontId="4"/>
  </si>
  <si>
    <t>証紙収入日計表・証紙収入計算書</t>
    <rPh sb="0" eb="4">
      <t>ショウシシュウニュウ</t>
    </rPh>
    <rPh sb="4" eb="7">
      <t>ニッケイヒョウ</t>
    </rPh>
    <rPh sb="8" eb="10">
      <t>ショウシ</t>
    </rPh>
    <rPh sb="10" eb="12">
      <t>シュウニュウ</t>
    </rPh>
    <rPh sb="12" eb="15">
      <t>ケイサンショ</t>
    </rPh>
    <phoneticPr fontId="2"/>
  </si>
  <si>
    <t>「自動車税申告書送付書」を集計して「証紙収入日計表」・「証紙収入計算書」を作成できるとともに、証紙収入月の翌月の最終開庁日の前開庁日付で「証紙特別会計繰入額」として収入計算書に計上できること。
※自動車税の証紙収入額については、一旦証紙特別会計に入金したうえで「証紙収入計算書」により、税務課担当者が同内容で財務システムに入力して、一般会計に振り替えることができること。</t>
    <rPh sb="13" eb="15">
      <t>シュウケイ</t>
    </rPh>
    <rPh sb="18" eb="20">
      <t>ショウシ</t>
    </rPh>
    <rPh sb="20" eb="22">
      <t>シュウニュウ</t>
    </rPh>
    <rPh sb="22" eb="25">
      <t>ニッケイヒョウ</t>
    </rPh>
    <rPh sb="28" eb="30">
      <t>ショウシ</t>
    </rPh>
    <rPh sb="30" eb="32">
      <t>シュウニュウ</t>
    </rPh>
    <rPh sb="32" eb="35">
      <t>ケイサンショ</t>
    </rPh>
    <rPh sb="37" eb="39">
      <t>サクセイ</t>
    </rPh>
    <rPh sb="66" eb="67">
      <t>ツ</t>
    </rPh>
    <rPh sb="69" eb="71">
      <t>ショウシ</t>
    </rPh>
    <rPh sb="88" eb="90">
      <t>ケイジョウ</t>
    </rPh>
    <rPh sb="98" eb="102">
      <t>ジドウシャゼイ</t>
    </rPh>
    <rPh sb="103" eb="108">
      <t>ショウシシュウニュウガク</t>
    </rPh>
    <rPh sb="114" eb="116">
      <t>イッタン</t>
    </rPh>
    <rPh sb="116" eb="122">
      <t>ショウシトクベツカイケイ</t>
    </rPh>
    <rPh sb="123" eb="125">
      <t>ニュウキン</t>
    </rPh>
    <rPh sb="131" eb="133">
      <t>ショウシ</t>
    </rPh>
    <rPh sb="133" eb="135">
      <t>シュウニュウ</t>
    </rPh>
    <rPh sb="135" eb="138">
      <t>ケイサンショ</t>
    </rPh>
    <rPh sb="150" eb="153">
      <t>ドウナイヨウ</t>
    </rPh>
    <rPh sb="154" eb="156">
      <t>ザイム</t>
    </rPh>
    <rPh sb="161" eb="163">
      <t>ニュウリョク</t>
    </rPh>
    <rPh sb="166" eb="170">
      <t>イッパンカイケイ</t>
    </rPh>
    <rPh sb="171" eb="172">
      <t>フ</t>
    </rPh>
    <rPh sb="173" eb="174">
      <t>カ</t>
    </rPh>
    <phoneticPr fontId="15"/>
  </si>
  <si>
    <t>自動車税（種別割）</t>
    <rPh sb="0" eb="4">
      <t>ジドウシャゼイ</t>
    </rPh>
    <rPh sb="5" eb="8">
      <t>シュベツワリ</t>
    </rPh>
    <phoneticPr fontId="1"/>
  </si>
  <si>
    <t>納税義務者等管理</t>
    <rPh sb="0" eb="5">
      <t>ノウゼイギムシャ</t>
    </rPh>
    <rPh sb="5" eb="6">
      <t>トウ</t>
    </rPh>
    <rPh sb="6" eb="8">
      <t>カンリ</t>
    </rPh>
    <phoneticPr fontId="1"/>
  </si>
  <si>
    <t>納税者義務者等情報</t>
    <rPh sb="0" eb="3">
      <t>ノウゼイシャ</t>
    </rPh>
    <rPh sb="3" eb="6">
      <t>ギムシャ</t>
    </rPh>
    <rPh sb="6" eb="7">
      <t>トウ</t>
    </rPh>
    <rPh sb="7" eb="9">
      <t>ジョウホウ</t>
    </rPh>
    <phoneticPr fontId="1"/>
  </si>
  <si>
    <t>納税義務者情報等登録</t>
    <rPh sb="0" eb="2">
      <t>ノウゼイ</t>
    </rPh>
    <rPh sb="2" eb="5">
      <t>ギムシャ</t>
    </rPh>
    <rPh sb="5" eb="7">
      <t>ジョウホウ</t>
    </rPh>
    <rPh sb="7" eb="8">
      <t>トウ</t>
    </rPh>
    <rPh sb="8" eb="10">
      <t>トウロク</t>
    </rPh>
    <phoneticPr fontId="1"/>
  </si>
  <si>
    <t xml:space="preserve">本データとして登録された分配データ・申告書データの内容を踏まえ、所有者・使用者・納税義務者の情報を登録・更新できること。
</t>
    <rPh sb="25" eb="27">
      <t>ナイヨウ</t>
    </rPh>
    <rPh sb="28" eb="29">
      <t>フ</t>
    </rPh>
    <rPh sb="32" eb="35">
      <t>ショユウシャ</t>
    </rPh>
    <rPh sb="36" eb="39">
      <t>シヨウシャ</t>
    </rPh>
    <rPh sb="42" eb="44">
      <t>ギム</t>
    </rPh>
    <rPh sb="46" eb="48">
      <t>ジョウホウ</t>
    </rPh>
    <rPh sb="49" eb="51">
      <t>トウロク</t>
    </rPh>
    <rPh sb="52" eb="54">
      <t>コウシン</t>
    </rPh>
    <phoneticPr fontId="1"/>
  </si>
  <si>
    <t>納税義務者等情報等変更入力</t>
    <rPh sb="5" eb="6">
      <t>トウ</t>
    </rPh>
    <rPh sb="8" eb="9">
      <t>トウ</t>
    </rPh>
    <rPh sb="9" eb="13">
      <t>ヘンコウニュウリョク</t>
    </rPh>
    <phoneticPr fontId="1"/>
  </si>
  <si>
    <t>納税義務者からの申出等を踏まえ、所有者・使用者・納税義務者の情報を画面更新できること。</t>
    <rPh sb="0" eb="2">
      <t>ノウゼイ</t>
    </rPh>
    <rPh sb="2" eb="5">
      <t>ギムシャ</t>
    </rPh>
    <rPh sb="8" eb="10">
      <t>モウシデ</t>
    </rPh>
    <rPh sb="10" eb="11">
      <t>トウ</t>
    </rPh>
    <rPh sb="12" eb="13">
      <t>フ</t>
    </rPh>
    <rPh sb="16" eb="19">
      <t>ショユウシャ</t>
    </rPh>
    <rPh sb="20" eb="23">
      <t>シヨウシャ</t>
    </rPh>
    <rPh sb="24" eb="26">
      <t>ノウゼイ</t>
    </rPh>
    <rPh sb="26" eb="29">
      <t>ギムシャ</t>
    </rPh>
    <rPh sb="30" eb="32">
      <t>ジョウホウ</t>
    </rPh>
    <rPh sb="33" eb="35">
      <t>ガメン</t>
    </rPh>
    <rPh sb="35" eb="37">
      <t>コウシン</t>
    </rPh>
    <phoneticPr fontId="1"/>
  </si>
  <si>
    <t>所有者課税使用者課税切替</t>
    <phoneticPr fontId="1"/>
  </si>
  <si>
    <t>車台番号・初度登録年度、登録番号等を指定することにより、所有者課税と使用者課税の切替入力ができること。</t>
    <rPh sb="0" eb="4">
      <t>シャダイバンゴウ</t>
    </rPh>
    <rPh sb="5" eb="6">
      <t>ショ</t>
    </rPh>
    <rPh sb="6" eb="7">
      <t>ド</t>
    </rPh>
    <rPh sb="7" eb="9">
      <t>トウロク</t>
    </rPh>
    <rPh sb="9" eb="11">
      <t>ネンド</t>
    </rPh>
    <rPh sb="12" eb="14">
      <t>トウロク</t>
    </rPh>
    <rPh sb="14" eb="16">
      <t>バンゴウ</t>
    </rPh>
    <rPh sb="16" eb="17">
      <t>トウ</t>
    </rPh>
    <rPh sb="18" eb="20">
      <t>シテイ</t>
    </rPh>
    <rPh sb="28" eb="31">
      <t>ショユウシャ</t>
    </rPh>
    <rPh sb="31" eb="33">
      <t>カゼイ</t>
    </rPh>
    <rPh sb="34" eb="37">
      <t>シヨウシャ</t>
    </rPh>
    <rPh sb="37" eb="39">
      <t>カゼイ</t>
    </rPh>
    <rPh sb="40" eb="42">
      <t>キリカエ</t>
    </rPh>
    <rPh sb="42" eb="44">
      <t>ニュウリョク</t>
    </rPh>
    <phoneticPr fontId="1"/>
  </si>
  <si>
    <t>分配遡及訂正データ対応</t>
    <rPh sb="0" eb="2">
      <t>ブンパイ</t>
    </rPh>
    <rPh sb="2" eb="4">
      <t>ソキュウ</t>
    </rPh>
    <rPh sb="4" eb="6">
      <t>テイセイ</t>
    </rPh>
    <rPh sb="9" eb="11">
      <t>タイオウ</t>
    </rPh>
    <phoneticPr fontId="1"/>
  </si>
  <si>
    <t>運輸支局による分配データの職権訂正分について、前月分・前年度についても、税務システム内の整合性を保ちつつ、その内容を踏まえた形で、自動車税（環境性能割・種別割）の納税義務者・登録番号・税額等の変更・訂正を行うことができること。</t>
    <rPh sb="23" eb="26">
      <t>ゼンゲツブン</t>
    </rPh>
    <rPh sb="27" eb="30">
      <t>ゼンネンド</t>
    </rPh>
    <rPh sb="48" eb="49">
      <t>タモ</t>
    </rPh>
    <rPh sb="55" eb="57">
      <t>ナイヨウ</t>
    </rPh>
    <rPh sb="58" eb="59">
      <t>フ</t>
    </rPh>
    <rPh sb="62" eb="63">
      <t>カタチ</t>
    </rPh>
    <rPh sb="70" eb="75">
      <t>カンキョウセイノウワリ</t>
    </rPh>
    <rPh sb="81" eb="86">
      <t>ノウゼイギムシャ</t>
    </rPh>
    <rPh sb="87" eb="91">
      <t>トウロクバンゴウ</t>
    </rPh>
    <rPh sb="92" eb="94">
      <t>ゼイガク</t>
    </rPh>
    <rPh sb="94" eb="95">
      <t>トウ</t>
    </rPh>
    <rPh sb="96" eb="98">
      <t>ヘンコウ</t>
    </rPh>
    <rPh sb="99" eb="101">
      <t>テイセイ</t>
    </rPh>
    <rPh sb="102" eb="103">
      <t>オコナ</t>
    </rPh>
    <phoneticPr fontId="4"/>
  </si>
  <si>
    <t>随時課税</t>
    <rPh sb="0" eb="4">
      <t>ズイジカゼイ</t>
    </rPh>
    <phoneticPr fontId="1"/>
  </si>
  <si>
    <t>申告連携課税</t>
    <rPh sb="0" eb="4">
      <t>シンコクレンケイ</t>
    </rPh>
    <rPh sb="4" eb="6">
      <t>カゼイ</t>
    </rPh>
    <phoneticPr fontId="1"/>
  </si>
  <si>
    <t>申告分</t>
    <rPh sb="0" eb="3">
      <t>シンコクブン</t>
    </rPh>
    <phoneticPr fontId="1"/>
  </si>
  <si>
    <t>本データとして登録された分配データ・申告書データのうち、自動車の取得等についての自動車税（環境性能割・種別割）の税額（種別割については月割課税）をシステムに登録できること。</t>
    <rPh sb="28" eb="31">
      <t>ジドウシャ</t>
    </rPh>
    <rPh sb="32" eb="34">
      <t>シュトク</t>
    </rPh>
    <rPh sb="34" eb="35">
      <t>トウ</t>
    </rPh>
    <rPh sb="56" eb="58">
      <t>ゼイガク</t>
    </rPh>
    <rPh sb="59" eb="62">
      <t>シュベツワリ</t>
    </rPh>
    <rPh sb="67" eb="71">
      <t>ツキワリカゼイ</t>
    </rPh>
    <rPh sb="78" eb="80">
      <t>トウロク</t>
    </rPh>
    <phoneticPr fontId="4"/>
  </si>
  <si>
    <t>月割抹消分</t>
    <rPh sb="0" eb="2">
      <t>ツキワリ</t>
    </rPh>
    <rPh sb="2" eb="4">
      <t>マッショウ</t>
    </rPh>
    <rPh sb="4" eb="5">
      <t>ブン</t>
    </rPh>
    <phoneticPr fontId="1"/>
  </si>
  <si>
    <t>本データとして登録された分配データ・申告書データのうち、自動車の抹消等についての自動車税（種別割）の月割減額をシステムに登録できること。</t>
    <rPh sb="28" eb="31">
      <t>ジドウシャ</t>
    </rPh>
    <rPh sb="32" eb="34">
      <t>マッショウ</t>
    </rPh>
    <rPh sb="34" eb="35">
      <t>トウ</t>
    </rPh>
    <rPh sb="50" eb="52">
      <t>ツキワリ</t>
    </rPh>
    <rPh sb="52" eb="54">
      <t>ゲンガク</t>
    </rPh>
    <rPh sb="60" eb="62">
      <t>トウロク</t>
    </rPh>
    <phoneticPr fontId="4"/>
  </si>
  <si>
    <t>変更賦課処理</t>
    <rPh sb="0" eb="2">
      <t>ヘンコウ</t>
    </rPh>
    <rPh sb="2" eb="4">
      <t>フカ</t>
    </rPh>
    <rPh sb="4" eb="6">
      <t>ショリ</t>
    </rPh>
    <phoneticPr fontId="2"/>
  </si>
  <si>
    <t>随時賦課の登録</t>
    <phoneticPr fontId="1"/>
  </si>
  <si>
    <t>課税漏れ、減免・課税免除・賦課保留の取消、適用税率の変更を行うため、随時課税の登録を行うことができること。</t>
    <rPh sb="36" eb="38">
      <t>カゼイ</t>
    </rPh>
    <rPh sb="39" eb="41">
      <t>トウロク</t>
    </rPh>
    <rPh sb="42" eb="43">
      <t>オコナ</t>
    </rPh>
    <phoneticPr fontId="4"/>
  </si>
  <si>
    <t>納税通知書作成</t>
    <rPh sb="0" eb="5">
      <t>ノウゼイツウチショ</t>
    </rPh>
    <rPh sb="5" eb="7">
      <t>サクセイ</t>
    </rPh>
    <phoneticPr fontId="1"/>
  </si>
  <si>
    <t>賦課変更により増額となるものについて、納税通知書等と集計表を作成できること。</t>
    <rPh sb="7" eb="9">
      <t>ゾウガク</t>
    </rPh>
    <rPh sb="24" eb="25">
      <t>トウ</t>
    </rPh>
    <rPh sb="26" eb="29">
      <t>シュウケイヒョウ</t>
    </rPh>
    <rPh sb="30" eb="32">
      <t>サクセイ</t>
    </rPh>
    <phoneticPr fontId="4"/>
  </si>
  <si>
    <t>決議書等</t>
  </si>
  <si>
    <t>決議書等の出力</t>
    <phoneticPr fontId="1"/>
  </si>
  <si>
    <t xml:space="preserve">随時課税（申告連携・賦課変更）について、調定決議を行うための決議書・明細書・集計表等を出力できること。
</t>
    <rPh sb="0" eb="4">
      <t>ズイジカゼイ</t>
    </rPh>
    <rPh sb="5" eb="9">
      <t>シンコクレンケイ</t>
    </rPh>
    <rPh sb="10" eb="14">
      <t>フカヘンコウ</t>
    </rPh>
    <rPh sb="20" eb="22">
      <t>チョウテイ</t>
    </rPh>
    <rPh sb="43" eb="45">
      <t>シュツリョク</t>
    </rPh>
    <phoneticPr fontId="4"/>
  </si>
  <si>
    <t>非課税・課税免除</t>
    <rPh sb="4" eb="6">
      <t>カゼイ</t>
    </rPh>
    <rPh sb="6" eb="8">
      <t>メンジョ</t>
    </rPh>
    <phoneticPr fontId="1"/>
  </si>
  <si>
    <t>課税免除・非課税入力</t>
    <rPh sb="0" eb="2">
      <t>カゼイ</t>
    </rPh>
    <rPh sb="2" eb="4">
      <t>メンジョ</t>
    </rPh>
    <rPh sb="5" eb="8">
      <t>ヒカゼイ</t>
    </rPh>
    <rPh sb="8" eb="10">
      <t>ニュウリョク</t>
    </rPh>
    <phoneticPr fontId="1"/>
  </si>
  <si>
    <t xml:space="preserve">非課税・課税免除について、画面入力できること。
</t>
    <rPh sb="0" eb="3">
      <t>ヒカゼイ</t>
    </rPh>
    <rPh sb="4" eb="6">
      <t>カゼイ</t>
    </rPh>
    <rPh sb="6" eb="8">
      <t>メンジョ</t>
    </rPh>
    <rPh sb="13" eb="17">
      <t>ガメンニュウリョク</t>
    </rPh>
    <phoneticPr fontId="1"/>
  </si>
  <si>
    <t>課税免除・非課税取消</t>
    <rPh sb="0" eb="2">
      <t>カゼイ</t>
    </rPh>
    <rPh sb="2" eb="4">
      <t>メンジョ</t>
    </rPh>
    <rPh sb="5" eb="8">
      <t>ヒカゼイ</t>
    </rPh>
    <rPh sb="8" eb="10">
      <t>トリケシ</t>
    </rPh>
    <phoneticPr fontId="1"/>
  </si>
  <si>
    <t>課税免除・非課税の取消入力ができること。</t>
    <rPh sb="0" eb="2">
      <t>カゼイ</t>
    </rPh>
    <rPh sb="2" eb="4">
      <t>メンジョ</t>
    </rPh>
    <rPh sb="5" eb="8">
      <t>ヒカゼイ</t>
    </rPh>
    <rPh sb="9" eb="10">
      <t>ト</t>
    </rPh>
    <rPh sb="10" eb="11">
      <t>ケ</t>
    </rPh>
    <rPh sb="11" eb="13">
      <t>ニュウリョク</t>
    </rPh>
    <phoneticPr fontId="4"/>
  </si>
  <si>
    <t>減免</t>
    <rPh sb="0" eb="2">
      <t>ゲンメン</t>
    </rPh>
    <phoneticPr fontId="2"/>
  </si>
  <si>
    <t>減免入力</t>
    <rPh sb="0" eb="2">
      <t>ゲンメン</t>
    </rPh>
    <rPh sb="2" eb="4">
      <t>ニュウリョク</t>
    </rPh>
    <phoneticPr fontId="4"/>
  </si>
  <si>
    <t>納税義務者からの申請に基づき、減免の入力ができる。その際、定期課税分については、定期課税納期限以降の申請の場合に月割減免とできること。</t>
    <rPh sb="11" eb="12">
      <t>モト</t>
    </rPh>
    <rPh sb="15" eb="17">
      <t>ゲンメン</t>
    </rPh>
    <rPh sb="18" eb="20">
      <t>ニュウリョク</t>
    </rPh>
    <rPh sb="27" eb="28">
      <t>サイ</t>
    </rPh>
    <rPh sb="29" eb="34">
      <t>テイキカゼイブン</t>
    </rPh>
    <rPh sb="40" eb="44">
      <t>テイキカゼイ</t>
    </rPh>
    <rPh sb="44" eb="49">
      <t>ノウキゲンイコウ</t>
    </rPh>
    <rPh sb="50" eb="52">
      <t>シンセイ</t>
    </rPh>
    <rPh sb="53" eb="55">
      <t>バアイ</t>
    </rPh>
    <rPh sb="56" eb="58">
      <t>ツキワリ</t>
    </rPh>
    <rPh sb="58" eb="60">
      <t>ゲンメン</t>
    </rPh>
    <phoneticPr fontId="4"/>
  </si>
  <si>
    <t>減免取消</t>
    <rPh sb="0" eb="2">
      <t>ゲンメン</t>
    </rPh>
    <rPh sb="2" eb="4">
      <t>トリケシ</t>
    </rPh>
    <phoneticPr fontId="1"/>
  </si>
  <si>
    <t>減免の取消ができること。</t>
    <rPh sb="0" eb="2">
      <t>ゲンメン</t>
    </rPh>
    <rPh sb="3" eb="4">
      <t>ト</t>
    </rPh>
    <rPh sb="4" eb="5">
      <t>ケ</t>
    </rPh>
    <phoneticPr fontId="4"/>
  </si>
  <si>
    <t>一括継続</t>
    <rPh sb="0" eb="4">
      <t>イッカツケイゾク</t>
    </rPh>
    <phoneticPr fontId="1"/>
  </si>
  <si>
    <t xml:space="preserve">身障者等減免の本人運転の場合について、一括継続ができること。
</t>
    <phoneticPr fontId="2"/>
  </si>
  <si>
    <t>賦課保留</t>
    <rPh sb="0" eb="2">
      <t>フカ</t>
    </rPh>
    <rPh sb="2" eb="4">
      <t>ホリュウ</t>
    </rPh>
    <phoneticPr fontId="1"/>
  </si>
  <si>
    <t>賦課保留の管理</t>
    <rPh sb="5" eb="7">
      <t>カンリ</t>
    </rPh>
    <phoneticPr fontId="4"/>
  </si>
  <si>
    <t>賦課保留の登録</t>
    <rPh sb="0" eb="4">
      <t>フカホリュウ</t>
    </rPh>
    <rPh sb="5" eb="7">
      <t>トウロク</t>
    </rPh>
    <phoneticPr fontId="1"/>
  </si>
  <si>
    <t>車検有効期間の満了日後３カ月経過した自動車について自動的に賦課保留とできるとともに、登録番号を指定して画面入力により個別に賦課保留とできること。</t>
    <rPh sb="10" eb="11">
      <t>アト</t>
    </rPh>
    <rPh sb="13" eb="14">
      <t>ゲツ</t>
    </rPh>
    <rPh sb="25" eb="28">
      <t>ジドウテキ</t>
    </rPh>
    <rPh sb="29" eb="33">
      <t>フカホリュウ</t>
    </rPh>
    <rPh sb="42" eb="46">
      <t>トウロクバンゴウ</t>
    </rPh>
    <rPh sb="47" eb="49">
      <t>シテイ</t>
    </rPh>
    <rPh sb="51" eb="55">
      <t>ガメンニュウリョク</t>
    </rPh>
    <rPh sb="58" eb="60">
      <t>コベツ</t>
    </rPh>
    <rPh sb="61" eb="63">
      <t>フカ</t>
    </rPh>
    <rPh sb="63" eb="65">
      <t>ホリュウ</t>
    </rPh>
    <phoneticPr fontId="1"/>
  </si>
  <si>
    <t>課税復活</t>
    <rPh sb="0" eb="4">
      <t>カゼイフッカツ</t>
    </rPh>
    <phoneticPr fontId="1"/>
  </si>
  <si>
    <t xml:space="preserve">賦課保留中の自動車について、課税復活とする画面入力ができること。
</t>
    <rPh sb="0" eb="5">
      <t>フカホリュウチュウ</t>
    </rPh>
    <rPh sb="14" eb="18">
      <t>カゼイフッカツ</t>
    </rPh>
    <rPh sb="21" eb="25">
      <t>ガメンニュウリョク</t>
    </rPh>
    <phoneticPr fontId="4"/>
  </si>
  <si>
    <t>ＪＮＫＳ</t>
    <phoneticPr fontId="4"/>
  </si>
  <si>
    <t>ＪＮＫＳデータ作成</t>
    <rPh sb="7" eb="9">
      <t>サクセイ</t>
    </rPh>
    <phoneticPr fontId="4"/>
  </si>
  <si>
    <t>ＪＮＫＳアップロード用データ作成</t>
    <rPh sb="10" eb="11">
      <t>ヨウ</t>
    </rPh>
    <phoneticPr fontId="4"/>
  </si>
  <si>
    <t>ＪＮＫＳ（自動車税納付確認システム用データ）を作成できること。</t>
    <rPh sb="17" eb="18">
      <t>ヨウ</t>
    </rPh>
    <phoneticPr fontId="4"/>
  </si>
  <si>
    <t>定期課税</t>
    <rPh sb="0" eb="2">
      <t>テイキ</t>
    </rPh>
    <rPh sb="2" eb="4">
      <t>カゼイ</t>
    </rPh>
    <phoneticPr fontId="1"/>
  </si>
  <si>
    <t>定期賦課更新処理</t>
    <phoneticPr fontId="4"/>
  </si>
  <si>
    <t>税額計算</t>
    <rPh sb="0" eb="4">
      <t>ゼイガクケイサン</t>
    </rPh>
    <phoneticPr fontId="1"/>
  </si>
  <si>
    <t>当年度の定期賦課の対象となる自動車について、定期課税済の状態でシステムを更新したうえで、納税通知書の印刷・封入封緘等を外部委託するためのファイルを作成できる。その際、外部委託業者が、次の区分により、封入用封筒、同封チラシ等を切り替えられるようなコードを設定できること。
　現金納付分（身障以外）
　現金納付分（身障本人運転）
　現金納付分（身障家族運転）
　口座振替分</t>
    <rPh sb="14" eb="17">
      <t>ジドウシャ</t>
    </rPh>
    <rPh sb="22" eb="27">
      <t>テイキカゼイズ</t>
    </rPh>
    <rPh sb="28" eb="30">
      <t>ジョウタイ</t>
    </rPh>
    <rPh sb="36" eb="38">
      <t>コウシン</t>
    </rPh>
    <rPh sb="44" eb="49">
      <t>ノウゼイツウチショ</t>
    </rPh>
    <rPh sb="50" eb="52">
      <t>インサツ</t>
    </rPh>
    <rPh sb="53" eb="57">
      <t>フウニュウフウカン</t>
    </rPh>
    <rPh sb="57" eb="58">
      <t>トウ</t>
    </rPh>
    <rPh sb="59" eb="61">
      <t>ガイブ</t>
    </rPh>
    <rPh sb="61" eb="63">
      <t>イタク</t>
    </rPh>
    <rPh sb="81" eb="82">
      <t>サイ</t>
    </rPh>
    <rPh sb="83" eb="89">
      <t>ガイブイタクギョウシャ</t>
    </rPh>
    <rPh sb="91" eb="92">
      <t>ツギ</t>
    </rPh>
    <rPh sb="93" eb="95">
      <t>クブン</t>
    </rPh>
    <rPh sb="99" eb="102">
      <t>フウニュウヨウ</t>
    </rPh>
    <rPh sb="102" eb="104">
      <t>フウトウ</t>
    </rPh>
    <rPh sb="105" eb="107">
      <t>ドウフウ</t>
    </rPh>
    <rPh sb="110" eb="111">
      <t>トウ</t>
    </rPh>
    <rPh sb="112" eb="113">
      <t>キ</t>
    </rPh>
    <rPh sb="114" eb="115">
      <t>カ</t>
    </rPh>
    <rPh sb="126" eb="128">
      <t>セッテイ</t>
    </rPh>
    <rPh sb="136" eb="141">
      <t>ゲンキンノウフブン</t>
    </rPh>
    <rPh sb="142" eb="144">
      <t>シンショウ</t>
    </rPh>
    <rPh sb="144" eb="146">
      <t>イガイ</t>
    </rPh>
    <rPh sb="155" eb="157">
      <t>シンショウ</t>
    </rPh>
    <rPh sb="157" eb="161">
      <t>ホンニンウンテン</t>
    </rPh>
    <rPh sb="172" eb="174">
      <t>カゾク</t>
    </rPh>
    <rPh sb="179" eb="184">
      <t>コウザフリカエブン</t>
    </rPh>
    <phoneticPr fontId="4"/>
  </si>
  <si>
    <t>調定決議書等の出力</t>
    <rPh sb="0" eb="6">
      <t>チョウテイケツギショトウ</t>
    </rPh>
    <rPh sb="7" eb="9">
      <t>シュツリョク</t>
    </rPh>
    <phoneticPr fontId="1"/>
  </si>
  <si>
    <t>当年度の定期賦課について調定決議書・明細書・集計表等を出力できること。</t>
    <rPh sb="12" eb="14">
      <t>チョウテイ</t>
    </rPh>
    <rPh sb="27" eb="29">
      <t>シュツリョク</t>
    </rPh>
    <phoneticPr fontId="4"/>
  </si>
  <si>
    <t>納期限等変更</t>
    <rPh sb="3" eb="4">
      <t>トウ</t>
    </rPh>
    <phoneticPr fontId="2"/>
  </si>
  <si>
    <t>公示送達および繰上徴収による納期限の変更、確定延滞金額の変更や減免の登録ができること。</t>
    <rPh sb="0" eb="2">
      <t>コウジ</t>
    </rPh>
    <rPh sb="2" eb="4">
      <t>ソウタツ</t>
    </rPh>
    <rPh sb="7" eb="9">
      <t>クリア</t>
    </rPh>
    <rPh sb="9" eb="11">
      <t>チョウシュウ</t>
    </rPh>
    <rPh sb="14" eb="17">
      <t>ノウキゲン</t>
    </rPh>
    <rPh sb="18" eb="20">
      <t>ヘンコウ</t>
    </rPh>
    <rPh sb="21" eb="23">
      <t>カクテイ</t>
    </rPh>
    <rPh sb="23" eb="26">
      <t>エンタイキン</t>
    </rPh>
    <rPh sb="26" eb="27">
      <t>ガク</t>
    </rPh>
    <rPh sb="28" eb="30">
      <t>ヘンコウ</t>
    </rPh>
    <rPh sb="31" eb="33">
      <t>ゲンメン</t>
    </rPh>
    <rPh sb="34" eb="36">
      <t>トウロク</t>
    </rPh>
    <phoneticPr fontId="2"/>
  </si>
  <si>
    <t>納税通知書返戻</t>
    <rPh sb="0" eb="5">
      <t>ノウゼイツウチショ</t>
    </rPh>
    <rPh sb="5" eb="7">
      <t>ヘンレイ</t>
    </rPh>
    <phoneticPr fontId="1"/>
  </si>
  <si>
    <t>納税通知書の窓空き部分に印字されている文書番号バーコード等を利用して、開封することなくオンライン画面にて返戻情報を入力できること。</t>
    <phoneticPr fontId="1"/>
  </si>
  <si>
    <t>納税通知書再発付</t>
    <rPh sb="0" eb="5">
      <t>ノウゼイツウチショ</t>
    </rPh>
    <rPh sb="5" eb="7">
      <t>サイハツ</t>
    </rPh>
    <rPh sb="7" eb="8">
      <t>フ</t>
    </rPh>
    <phoneticPr fontId="1"/>
  </si>
  <si>
    <t>返戻入力された納税通知書について、再発付入力を行うことにより、オンライン即時帳票として納税通知書を印刷できること。</t>
    <rPh sb="0" eb="2">
      <t>ヘンレイ</t>
    </rPh>
    <rPh sb="2" eb="4">
      <t>ニュウリョク</t>
    </rPh>
    <rPh sb="7" eb="9">
      <t>ノウゼイ</t>
    </rPh>
    <rPh sb="9" eb="12">
      <t>ツウチショ</t>
    </rPh>
    <rPh sb="17" eb="19">
      <t>サイハツ</t>
    </rPh>
    <rPh sb="19" eb="20">
      <t>フ</t>
    </rPh>
    <rPh sb="20" eb="22">
      <t>ニュウリョク</t>
    </rPh>
    <rPh sb="23" eb="24">
      <t>オコナ</t>
    </rPh>
    <rPh sb="36" eb="38">
      <t>ソクジ</t>
    </rPh>
    <rPh sb="38" eb="40">
      <t>チョウヒョウ</t>
    </rPh>
    <rPh sb="43" eb="45">
      <t>ノウゼイ</t>
    </rPh>
    <rPh sb="45" eb="48">
      <t>ツウチショ</t>
    </rPh>
    <rPh sb="49" eb="51">
      <t>インサツ</t>
    </rPh>
    <phoneticPr fontId="1"/>
  </si>
  <si>
    <t>納税通知書住所調査</t>
    <rPh sb="0" eb="5">
      <t>ノウゼイツウチショ</t>
    </rPh>
    <rPh sb="5" eb="7">
      <t>ジュウショ</t>
    </rPh>
    <rPh sb="7" eb="9">
      <t>チョウサ</t>
    </rPh>
    <phoneticPr fontId="1"/>
  </si>
  <si>
    <t>前々回の住所調査書の対象となり再発付入力がされていない納税通知書について、公示送達の対象とするとともに「公示送達一覧表」を作成できること。</t>
    <rPh sb="0" eb="3">
      <t>ゼンゼンカイ</t>
    </rPh>
    <rPh sb="4" eb="6">
      <t>ジュウショ</t>
    </rPh>
    <rPh sb="6" eb="8">
      <t>チョウサ</t>
    </rPh>
    <rPh sb="8" eb="9">
      <t>ショ</t>
    </rPh>
    <rPh sb="10" eb="12">
      <t>タイショウ</t>
    </rPh>
    <rPh sb="15" eb="17">
      <t>サイハツ</t>
    </rPh>
    <rPh sb="17" eb="18">
      <t>フ</t>
    </rPh>
    <rPh sb="18" eb="20">
      <t>ニュウリョク</t>
    </rPh>
    <rPh sb="27" eb="32">
      <t>ノウゼイツウチショ</t>
    </rPh>
    <rPh sb="37" eb="41">
      <t>コウジソウタツ</t>
    </rPh>
    <rPh sb="42" eb="44">
      <t>タイショウ</t>
    </rPh>
    <rPh sb="52" eb="56">
      <t>コウジソウタツ</t>
    </rPh>
    <rPh sb="56" eb="59">
      <t>イチランヒョウ</t>
    </rPh>
    <rPh sb="61" eb="63">
      <t>サクセイ</t>
    </rPh>
    <phoneticPr fontId="1"/>
  </si>
  <si>
    <t>期限変更</t>
    <rPh sb="0" eb="4">
      <t>キゲンヘンコウ</t>
    </rPh>
    <phoneticPr fontId="1"/>
  </si>
  <si>
    <t>納期限等の変更</t>
    <rPh sb="0" eb="3">
      <t>ノウキゲン</t>
    </rPh>
    <rPh sb="3" eb="4">
      <t>トウ</t>
    </rPh>
    <rPh sb="5" eb="7">
      <t>ヘンコウ</t>
    </rPh>
    <phoneticPr fontId="1"/>
  </si>
  <si>
    <t>納期限の変更入力ができること。　</t>
    <rPh sb="4" eb="8">
      <t>ヘンコウニュウリョク</t>
    </rPh>
    <phoneticPr fontId="1"/>
  </si>
  <si>
    <t>月次帳票</t>
    <rPh sb="0" eb="4">
      <t>ゲツジチョウヒョウ</t>
    </rPh>
    <phoneticPr fontId="1"/>
  </si>
  <si>
    <t>調定決議書・月報</t>
    <rPh sb="0" eb="5">
      <t>チョウテイケツギショ</t>
    </rPh>
    <rPh sb="6" eb="8">
      <t>ゲッポウ</t>
    </rPh>
    <phoneticPr fontId="1"/>
  </si>
  <si>
    <t>入力済の課税情報を確定し、更正・決定分も含めた調定決議書・月報等を出力できること。
　</t>
    <rPh sb="0" eb="3">
      <t>ニュウリョクズ</t>
    </rPh>
    <rPh sb="4" eb="6">
      <t>カゼイ</t>
    </rPh>
    <rPh sb="6" eb="8">
      <t>ジョウホウ</t>
    </rPh>
    <rPh sb="9" eb="11">
      <t>カクテイ</t>
    </rPh>
    <rPh sb="13" eb="15">
      <t>コウセイ</t>
    </rPh>
    <rPh sb="16" eb="18">
      <t>ケッテイ</t>
    </rPh>
    <rPh sb="18" eb="19">
      <t>ブン</t>
    </rPh>
    <rPh sb="20" eb="21">
      <t>フク</t>
    </rPh>
    <rPh sb="23" eb="25">
      <t>チョウテイ</t>
    </rPh>
    <rPh sb="25" eb="28">
      <t>ケツギショ</t>
    </rPh>
    <rPh sb="29" eb="31">
      <t>ゲッポウ</t>
    </rPh>
    <rPh sb="31" eb="32">
      <t>トウ</t>
    </rPh>
    <phoneticPr fontId="1"/>
  </si>
  <si>
    <t>課税状況調作成</t>
    <rPh sb="0" eb="2">
      <t>カゼイ</t>
    </rPh>
    <rPh sb="2" eb="4">
      <t>ジョウキョウ</t>
    </rPh>
    <rPh sb="4" eb="5">
      <t>チョウ</t>
    </rPh>
    <rPh sb="5" eb="7">
      <t>サクセイ</t>
    </rPh>
    <phoneticPr fontId="1"/>
  </si>
  <si>
    <t>課税状況調の自動車税（種別割）関係帳票を作成できること。
　</t>
    <rPh sb="0" eb="5">
      <t>カゼイジョウキョウシラ</t>
    </rPh>
    <rPh sb="6" eb="9">
      <t>ジドウシャ</t>
    </rPh>
    <rPh sb="9" eb="10">
      <t>ゼイ</t>
    </rPh>
    <rPh sb="11" eb="13">
      <t>シュベツ</t>
    </rPh>
    <rPh sb="13" eb="14">
      <t>ワリ</t>
    </rPh>
    <rPh sb="15" eb="17">
      <t>カンケイ</t>
    </rPh>
    <rPh sb="17" eb="19">
      <t>チョウヒョウ</t>
    </rPh>
    <rPh sb="20" eb="22">
      <t>サクセイ</t>
    </rPh>
    <phoneticPr fontId="1"/>
  </si>
  <si>
    <t>交付税調</t>
    <rPh sb="0" eb="4">
      <t>コウフゼイシラ</t>
    </rPh>
    <phoneticPr fontId="1"/>
  </si>
  <si>
    <t>交付税調作成</t>
    <rPh sb="0" eb="3">
      <t>コウフゼイ</t>
    </rPh>
    <rPh sb="3" eb="4">
      <t>チョウ</t>
    </rPh>
    <rPh sb="4" eb="6">
      <t>サクセイ</t>
    </rPh>
    <phoneticPr fontId="1"/>
  </si>
  <si>
    <r>
      <t>普通交付税基礎</t>
    </r>
    <r>
      <rPr>
        <sz val="9"/>
        <color theme="1"/>
        <rFont val="ＭＳ Ｐゴシック"/>
        <family val="3"/>
        <charset val="128"/>
      </rPr>
      <t>数値</t>
    </r>
    <r>
      <rPr>
        <sz val="9"/>
        <rFont val="ＭＳ Ｐゴシック"/>
        <family val="3"/>
        <charset val="128"/>
      </rPr>
      <t>調における自動車税（種別割）についての集計表を作成できること。
　</t>
    </r>
    <rPh sb="0" eb="2">
      <t>フツウ</t>
    </rPh>
    <rPh sb="2" eb="5">
      <t>コウフゼイ</t>
    </rPh>
    <rPh sb="5" eb="7">
      <t>キソ</t>
    </rPh>
    <rPh sb="7" eb="9">
      <t>スウチ</t>
    </rPh>
    <rPh sb="9" eb="10">
      <t>チョウ</t>
    </rPh>
    <rPh sb="10" eb="11">
      <t>ゼイチョウ</t>
    </rPh>
    <rPh sb="14" eb="18">
      <t>ジドウシャゼイ</t>
    </rPh>
    <rPh sb="19" eb="22">
      <t>シュベツワリ</t>
    </rPh>
    <rPh sb="28" eb="31">
      <t>シュウケイヒョウ</t>
    </rPh>
    <rPh sb="32" eb="34">
      <t>サクセイ</t>
    </rPh>
    <phoneticPr fontId="1"/>
  </si>
  <si>
    <t>登録状況</t>
    <rPh sb="0" eb="2">
      <t>トウロク</t>
    </rPh>
    <rPh sb="2" eb="4">
      <t>ジョウキョウ</t>
    </rPh>
    <phoneticPr fontId="4"/>
  </si>
  <si>
    <t>登録状況照会</t>
    <rPh sb="0" eb="6">
      <t>トウロクジョウキョウショウカイ</t>
    </rPh>
    <phoneticPr fontId="1"/>
  </si>
  <si>
    <t>登録車、納税義務者について、登録内容をシステム照会できる。</t>
    <rPh sb="0" eb="3">
      <t>トウロクシャ</t>
    </rPh>
    <rPh sb="4" eb="6">
      <t>ノウゼイ</t>
    </rPh>
    <rPh sb="6" eb="9">
      <t>ギムシャ</t>
    </rPh>
    <rPh sb="14" eb="18">
      <t>トウロクナイヨウ</t>
    </rPh>
    <rPh sb="23" eb="25">
      <t>ショウカイ</t>
    </rPh>
    <phoneticPr fontId="4"/>
  </si>
  <si>
    <t>課税状況</t>
    <rPh sb="0" eb="2">
      <t>カゼイ</t>
    </rPh>
    <rPh sb="2" eb="4">
      <t>ジョウキョウ</t>
    </rPh>
    <phoneticPr fontId="4"/>
  </si>
  <si>
    <t>課税状況照会</t>
    <rPh sb="0" eb="2">
      <t>カゼイ</t>
    </rPh>
    <rPh sb="2" eb="4">
      <t>ジョウキョウ</t>
    </rPh>
    <rPh sb="4" eb="6">
      <t>ショウカイ</t>
    </rPh>
    <phoneticPr fontId="1"/>
  </si>
  <si>
    <t>登録番号・課税対象年度・課税連番を指定することにより、課税状況をシステム照会できる。また、並び替え表示ができること。</t>
    <rPh sb="5" eb="7">
      <t>カゼイ</t>
    </rPh>
    <rPh sb="7" eb="9">
      <t>タイショウ</t>
    </rPh>
    <rPh sb="9" eb="11">
      <t>ネンド</t>
    </rPh>
    <rPh sb="12" eb="16">
      <t>カゼイレンバン</t>
    </rPh>
    <rPh sb="17" eb="19">
      <t>シテイ</t>
    </rPh>
    <rPh sb="27" eb="29">
      <t>カゼイ</t>
    </rPh>
    <rPh sb="29" eb="31">
      <t>ジョウキョウ</t>
    </rPh>
    <rPh sb="36" eb="38">
      <t>ショウカイ</t>
    </rPh>
    <rPh sb="45" eb="46">
      <t>ナラ</t>
    </rPh>
    <rPh sb="47" eb="48">
      <t>カ</t>
    </rPh>
    <rPh sb="49" eb="51">
      <t>ヒョウジ</t>
    </rPh>
    <phoneticPr fontId="4"/>
  </si>
  <si>
    <t>課税明細照会</t>
    <rPh sb="0" eb="2">
      <t>カゼイ</t>
    </rPh>
    <rPh sb="2" eb="4">
      <t>メイサイ</t>
    </rPh>
    <rPh sb="4" eb="6">
      <t>ショウカイ</t>
    </rPh>
    <phoneticPr fontId="1"/>
  </si>
  <si>
    <t>登録番号・取得年を指定することにより、当初課税・減免・変更課税等の履歴をシステム照会できること。</t>
    <rPh sb="0" eb="2">
      <t>トウロク</t>
    </rPh>
    <rPh sb="2" eb="4">
      <t>バンゴウ</t>
    </rPh>
    <rPh sb="5" eb="7">
      <t>シュトク</t>
    </rPh>
    <rPh sb="7" eb="8">
      <t>トシ</t>
    </rPh>
    <rPh sb="9" eb="11">
      <t>シテイ</t>
    </rPh>
    <rPh sb="19" eb="21">
      <t>トウショ</t>
    </rPh>
    <rPh sb="21" eb="23">
      <t>カゼイ</t>
    </rPh>
    <rPh sb="24" eb="26">
      <t>ゲンメン</t>
    </rPh>
    <rPh sb="27" eb="31">
      <t>ヘンコウカゼイ</t>
    </rPh>
    <rPh sb="31" eb="32">
      <t>トウ</t>
    </rPh>
    <rPh sb="33" eb="35">
      <t>リレキ</t>
    </rPh>
    <rPh sb="40" eb="42">
      <t>ショウカイ</t>
    </rPh>
    <phoneticPr fontId="4"/>
  </si>
  <si>
    <t>（別紙５）　05_機能要件（自動車税_環境性能割）</t>
    <rPh sb="14" eb="17">
      <t>ジドウシャ</t>
    </rPh>
    <rPh sb="17" eb="18">
      <t>ゼイ</t>
    </rPh>
    <rPh sb="19" eb="21">
      <t>カンキョウ</t>
    </rPh>
    <rPh sb="21" eb="24">
      <t>セイノウワリ</t>
    </rPh>
    <phoneticPr fontId="1"/>
  </si>
  <si>
    <t>自動車税（環境性能割）</t>
    <rPh sb="0" eb="4">
      <t>ジドウシャゼイ</t>
    </rPh>
    <rPh sb="5" eb="7">
      <t>カンキョウ</t>
    </rPh>
    <rPh sb="7" eb="9">
      <t>セイノウ</t>
    </rPh>
    <rPh sb="9" eb="10">
      <t>ワリ</t>
    </rPh>
    <phoneticPr fontId="1"/>
  </si>
  <si>
    <t>更正・決定等</t>
    <rPh sb="5" eb="6">
      <t>トウ</t>
    </rPh>
    <phoneticPr fontId="1"/>
  </si>
  <si>
    <t>更正・決定・加算金</t>
    <rPh sb="0" eb="2">
      <t>コウセイ</t>
    </rPh>
    <rPh sb="3" eb="5">
      <t>ケッテイ</t>
    </rPh>
    <rPh sb="6" eb="9">
      <t>カサンキン</t>
    </rPh>
    <phoneticPr fontId="1"/>
  </si>
  <si>
    <t>更正・決定・加算金決定入力</t>
    <rPh sb="0" eb="2">
      <t>コウセイ</t>
    </rPh>
    <rPh sb="3" eb="5">
      <t>ケッテイ</t>
    </rPh>
    <rPh sb="6" eb="9">
      <t>カサンキン</t>
    </rPh>
    <rPh sb="9" eb="11">
      <t>ケッテイ</t>
    </rPh>
    <rPh sb="11" eb="13">
      <t>ニュウリョク</t>
    </rPh>
    <phoneticPr fontId="1"/>
  </si>
  <si>
    <t>更正・決定・加算金決定情報を入力し、システムに登録できること。
　</t>
    <rPh sb="23" eb="25">
      <t>トウロク</t>
    </rPh>
    <phoneticPr fontId="1"/>
  </si>
  <si>
    <t>更正・決定・加算金決定通知書等作成</t>
    <rPh sb="6" eb="11">
      <t>カサンキンケッテイ</t>
    </rPh>
    <rPh sb="11" eb="14">
      <t>ツウチショ</t>
    </rPh>
    <rPh sb="14" eb="15">
      <t>トウ</t>
    </rPh>
    <rPh sb="15" eb="17">
      <t>サクセイ</t>
    </rPh>
    <phoneticPr fontId="1"/>
  </si>
  <si>
    <t>更正・決定・加算金決定決議書、更正・決定・加算金決定通知書等を出力できること。
　</t>
    <rPh sb="6" eb="11">
      <t>カサンキンケッテイ</t>
    </rPh>
    <rPh sb="26" eb="29">
      <t>ツウチショ</t>
    </rPh>
    <rPh sb="29" eb="30">
      <t>トウ</t>
    </rPh>
    <phoneticPr fontId="1"/>
  </si>
  <si>
    <t>納期限、指定納期限の変更入力ができること。
　</t>
    <rPh sb="4" eb="9">
      <t>シテイノウキゲン</t>
    </rPh>
    <rPh sb="10" eb="14">
      <t>ヘンコウニュウリョク</t>
    </rPh>
    <phoneticPr fontId="1"/>
  </si>
  <si>
    <t>入力済の申告情報を確定し、更正・決定分も含めた調定決議書・月報等を出力できること。
　</t>
    <rPh sb="0" eb="3">
      <t>ニュウリョクズ</t>
    </rPh>
    <rPh sb="6" eb="8">
      <t>ジョウホウ</t>
    </rPh>
    <rPh sb="9" eb="11">
      <t>カクテイ</t>
    </rPh>
    <rPh sb="13" eb="15">
      <t>コウセイ</t>
    </rPh>
    <rPh sb="16" eb="18">
      <t>ケッテイ</t>
    </rPh>
    <rPh sb="18" eb="19">
      <t>ブン</t>
    </rPh>
    <rPh sb="20" eb="21">
      <t>フク</t>
    </rPh>
    <rPh sb="23" eb="25">
      <t>チョウテイ</t>
    </rPh>
    <rPh sb="25" eb="28">
      <t>ケツギショ</t>
    </rPh>
    <rPh sb="29" eb="31">
      <t>ゲッポウ</t>
    </rPh>
    <rPh sb="31" eb="32">
      <t>トウ</t>
    </rPh>
    <phoneticPr fontId="1"/>
  </si>
  <si>
    <t>課税状況調の自動車税（環境性能割）関係帳票を作成できること。
　</t>
    <rPh sb="0" eb="5">
      <t>カゼイジョウキョウシラ</t>
    </rPh>
    <rPh sb="6" eb="9">
      <t>ジドウシャ</t>
    </rPh>
    <rPh sb="9" eb="10">
      <t>ゼイ</t>
    </rPh>
    <rPh sb="11" eb="16">
      <t>カンキョウセイノウワリ</t>
    </rPh>
    <rPh sb="17" eb="19">
      <t>カンケイ</t>
    </rPh>
    <rPh sb="19" eb="21">
      <t>チョウヒョウ</t>
    </rPh>
    <rPh sb="22" eb="24">
      <t>サクセイ</t>
    </rPh>
    <phoneticPr fontId="1"/>
  </si>
  <si>
    <t>普通交付税基礎数値調における自動車税（環境性能割）についての集計表を作成できること。
　</t>
    <rPh sb="0" eb="2">
      <t>フツウ</t>
    </rPh>
    <rPh sb="2" eb="5">
      <t>コウフゼイ</t>
    </rPh>
    <rPh sb="5" eb="7">
      <t>キソ</t>
    </rPh>
    <rPh sb="7" eb="9">
      <t>スウチ</t>
    </rPh>
    <rPh sb="9" eb="10">
      <t>チョウ</t>
    </rPh>
    <rPh sb="10" eb="11">
      <t>ゼイチョウ</t>
    </rPh>
    <rPh sb="14" eb="18">
      <t>ジドウシャゼイ</t>
    </rPh>
    <rPh sb="19" eb="21">
      <t>カンキョウ</t>
    </rPh>
    <rPh sb="30" eb="33">
      <t>シュウケイヒョウ</t>
    </rPh>
    <rPh sb="34" eb="36">
      <t>サクセイ</t>
    </rPh>
    <phoneticPr fontId="1"/>
  </si>
  <si>
    <t>登録車、納税義務者について、登録内容をシステム照会できること。</t>
    <rPh sb="0" eb="3">
      <t>トウロクシャ</t>
    </rPh>
    <rPh sb="4" eb="6">
      <t>ノウゼイ</t>
    </rPh>
    <rPh sb="6" eb="9">
      <t>ギムシャ</t>
    </rPh>
    <rPh sb="14" eb="18">
      <t>トウロクナイヨウ</t>
    </rPh>
    <rPh sb="23" eb="25">
      <t>ショウカイ</t>
    </rPh>
    <phoneticPr fontId="4"/>
  </si>
  <si>
    <t>登録番号・取得年月日等を指定することにより、課税状況をシステム照会できる。また、並び替え表示ができること。</t>
    <rPh sb="5" eb="7">
      <t>シュトク</t>
    </rPh>
    <rPh sb="7" eb="10">
      <t>ネンガッピ</t>
    </rPh>
    <rPh sb="10" eb="11">
      <t>トウ</t>
    </rPh>
    <rPh sb="12" eb="14">
      <t>シテイ</t>
    </rPh>
    <rPh sb="22" eb="24">
      <t>カゼイ</t>
    </rPh>
    <rPh sb="24" eb="26">
      <t>ジョウキョウ</t>
    </rPh>
    <rPh sb="31" eb="33">
      <t>ショウカイ</t>
    </rPh>
    <phoneticPr fontId="4"/>
  </si>
  <si>
    <t>登録番号・取得年月日等を指定することにより、当初課税・修正申告・更正等の履歴をシステム照会できること。</t>
    <rPh sb="0" eb="2">
      <t>トウロク</t>
    </rPh>
    <rPh sb="2" eb="4">
      <t>バンゴウ</t>
    </rPh>
    <rPh sb="5" eb="7">
      <t>シュトク</t>
    </rPh>
    <rPh sb="7" eb="10">
      <t>ネンガッピ</t>
    </rPh>
    <rPh sb="10" eb="11">
      <t>トウ</t>
    </rPh>
    <rPh sb="12" eb="14">
      <t>シテイ</t>
    </rPh>
    <rPh sb="22" eb="24">
      <t>トウショ</t>
    </rPh>
    <rPh sb="24" eb="26">
      <t>カゼイ</t>
    </rPh>
    <rPh sb="27" eb="31">
      <t>シュウセイシンコク</t>
    </rPh>
    <rPh sb="32" eb="34">
      <t>コウセイ</t>
    </rPh>
    <rPh sb="34" eb="35">
      <t>トウ</t>
    </rPh>
    <rPh sb="36" eb="38">
      <t>リレキ</t>
    </rPh>
    <rPh sb="43" eb="45">
      <t>ショウカイ</t>
    </rPh>
    <phoneticPr fontId="4"/>
  </si>
  <si>
    <t>（別紙５）　06_機能要件（軽自動車税_環境性能割）</t>
    <phoneticPr fontId="1"/>
  </si>
  <si>
    <t>軽自動車税</t>
    <rPh sb="0" eb="4">
      <t>ケイジドウシャ</t>
    </rPh>
    <rPh sb="4" eb="5">
      <t>ゼイ</t>
    </rPh>
    <phoneticPr fontId="4"/>
  </si>
  <si>
    <t>軽ＯＳＳ申告データ取込</t>
    <rPh sb="0" eb="1">
      <t>ケイ</t>
    </rPh>
    <rPh sb="4" eb="6">
      <t>シンコク</t>
    </rPh>
    <rPh sb="9" eb="11">
      <t>トリコミ</t>
    </rPh>
    <phoneticPr fontId="1"/>
  </si>
  <si>
    <t>軽自動車ＯＳＳシステム（以下「軽ＯＳＳ」という。）から連携した申告書データをシステムに取り込むことができること。</t>
    <rPh sb="0" eb="1">
      <t>ケイ</t>
    </rPh>
    <rPh sb="1" eb="4">
      <t>ジドウシャ</t>
    </rPh>
    <rPh sb="12" eb="14">
      <t>イカ</t>
    </rPh>
    <rPh sb="15" eb="16">
      <t>ケイ</t>
    </rPh>
    <rPh sb="27" eb="29">
      <t>レンケイ</t>
    </rPh>
    <rPh sb="31" eb="34">
      <t>シンコクショ</t>
    </rPh>
    <rPh sb="43" eb="44">
      <t>ト</t>
    </rPh>
    <rPh sb="45" eb="46">
      <t>コ</t>
    </rPh>
    <phoneticPr fontId="4"/>
  </si>
  <si>
    <t>軽自動車税（環境性能割）申告書の内容を、オンライン画面入力により必要なチェックを行ったうえでシステムに取り込むことができること。</t>
    <rPh sb="0" eb="1">
      <t>ケイ</t>
    </rPh>
    <rPh sb="12" eb="15">
      <t>シンコクショ</t>
    </rPh>
    <rPh sb="32" eb="34">
      <t>ヒツヨウ</t>
    </rPh>
    <rPh sb="40" eb="41">
      <t>オコナ</t>
    </rPh>
    <phoneticPr fontId="1"/>
  </si>
  <si>
    <t xml:space="preserve">システムに取り込んだ申告書データについて、必要なチェックが行うことができること。
</t>
    <rPh sb="5" eb="6">
      <t>ト</t>
    </rPh>
    <rPh sb="7" eb="8">
      <t>コ</t>
    </rPh>
    <rPh sb="10" eb="13">
      <t>シンコクショ</t>
    </rPh>
    <rPh sb="21" eb="23">
      <t>ヒツヨウ</t>
    </rPh>
    <rPh sb="29" eb="30">
      <t>オコナ</t>
    </rPh>
    <phoneticPr fontId="4"/>
  </si>
  <si>
    <t>エラーリストをもとに、オンライン画面から申告書データのエラー修正を行うことができること。</t>
    <rPh sb="20" eb="23">
      <t>シンコクショ</t>
    </rPh>
    <rPh sb="30" eb="32">
      <t>シュウセイ</t>
    </rPh>
    <rPh sb="33" eb="34">
      <t>オコナ</t>
    </rPh>
    <phoneticPr fontId="4"/>
  </si>
  <si>
    <t>紙申告書をＯＣＲ読取によりデータ化する際に作成されたイメージデータを保存し画面表示できること。</t>
    <rPh sb="0" eb="4">
      <t>カミシンコクショ</t>
    </rPh>
    <rPh sb="16" eb="17">
      <t>カ</t>
    </rPh>
    <rPh sb="19" eb="20">
      <t>サイ</t>
    </rPh>
    <rPh sb="34" eb="36">
      <t>ホゾン</t>
    </rPh>
    <rPh sb="37" eb="39">
      <t>ガメン</t>
    </rPh>
    <rPh sb="39" eb="41">
      <t>ヒョウジ</t>
    </rPh>
    <phoneticPr fontId="15"/>
  </si>
  <si>
    <t>申告書イメージ検索（軽ＯＳＳ申告分）</t>
    <rPh sb="0" eb="3">
      <t>シンコクショ</t>
    </rPh>
    <rPh sb="7" eb="9">
      <t>ケンサク</t>
    </rPh>
    <rPh sb="10" eb="11">
      <t>ケイ</t>
    </rPh>
    <rPh sb="14" eb="16">
      <t>シンコク</t>
    </rPh>
    <rPh sb="16" eb="17">
      <t>ブン</t>
    </rPh>
    <phoneticPr fontId="1"/>
  </si>
  <si>
    <t>軽ＯＳＳにより連携された申告書データを紙申告書分と同様な形式でデータ化し画面表示できること。</t>
    <rPh sb="0" eb="1">
      <t>ケイ</t>
    </rPh>
    <rPh sb="7" eb="9">
      <t>レンケイ</t>
    </rPh>
    <rPh sb="12" eb="15">
      <t>シンコクショ</t>
    </rPh>
    <rPh sb="19" eb="23">
      <t>カミシンコクショ</t>
    </rPh>
    <rPh sb="23" eb="24">
      <t>ブン</t>
    </rPh>
    <rPh sb="25" eb="27">
      <t>ドウヨウ</t>
    </rPh>
    <rPh sb="28" eb="30">
      <t>ケイシキ</t>
    </rPh>
    <rPh sb="34" eb="35">
      <t>カ</t>
    </rPh>
    <rPh sb="36" eb="38">
      <t>ガメン</t>
    </rPh>
    <rPh sb="38" eb="40">
      <t>ヒョウジ</t>
    </rPh>
    <phoneticPr fontId="15"/>
  </si>
  <si>
    <t>軽自動車税申告書送付書登録</t>
    <rPh sb="0" eb="1">
      <t>ケイ</t>
    </rPh>
    <rPh sb="1" eb="5">
      <t>ジドウシャゼイ</t>
    </rPh>
    <rPh sb="5" eb="8">
      <t>シンコクショ</t>
    </rPh>
    <rPh sb="8" eb="11">
      <t>ソウフショ</t>
    </rPh>
    <rPh sb="11" eb="13">
      <t>トウロク</t>
    </rPh>
    <phoneticPr fontId="2"/>
  </si>
  <si>
    <t>証紙収入分の軽自動車税（環境性能割）の申告書について、ＯＣＲ読取を行う束ごとの枚数・証紙収入合計額を記載して「表紙」として添付した「軽自動車税申告書送付書」を、申告書と同時にＯＣＲ読取を行い、送付書の記載と申告書の集計値の突合を行ったうえで、証紙収入額をシステムに取り込むことができること。</t>
    <rPh sb="2" eb="4">
      <t>シュウニュウ</t>
    </rPh>
    <rPh sb="6" eb="7">
      <t>ケイ</t>
    </rPh>
    <rPh sb="19" eb="22">
      <t>シンコクショ</t>
    </rPh>
    <rPh sb="30" eb="31">
      <t>ヨ</t>
    </rPh>
    <rPh sb="31" eb="32">
      <t>ト</t>
    </rPh>
    <rPh sb="33" eb="34">
      <t>オコナ</t>
    </rPh>
    <rPh sb="35" eb="36">
      <t>タバ</t>
    </rPh>
    <rPh sb="39" eb="41">
      <t>マイスウ</t>
    </rPh>
    <rPh sb="42" eb="44">
      <t>ショウシ</t>
    </rPh>
    <rPh sb="44" eb="46">
      <t>シュウニュウ</t>
    </rPh>
    <rPh sb="46" eb="48">
      <t>ゴウケイ</t>
    </rPh>
    <rPh sb="48" eb="49">
      <t>ガク</t>
    </rPh>
    <rPh sb="50" eb="52">
      <t>キサイ</t>
    </rPh>
    <rPh sb="55" eb="57">
      <t>ヒョウシ</t>
    </rPh>
    <rPh sb="61" eb="63">
      <t>テンプ</t>
    </rPh>
    <rPh sb="66" eb="67">
      <t>ケイ</t>
    </rPh>
    <rPh sb="67" eb="70">
      <t>ジドウシャ</t>
    </rPh>
    <rPh sb="70" eb="71">
      <t>ゼイ</t>
    </rPh>
    <rPh sb="71" eb="74">
      <t>シンコクショ</t>
    </rPh>
    <rPh sb="74" eb="77">
      <t>ソウフショ</t>
    </rPh>
    <rPh sb="80" eb="83">
      <t>シンコクショ</t>
    </rPh>
    <rPh sb="84" eb="86">
      <t>ドウジ</t>
    </rPh>
    <rPh sb="90" eb="92">
      <t>ヨミトリ</t>
    </rPh>
    <rPh sb="93" eb="94">
      <t>オコナ</t>
    </rPh>
    <rPh sb="96" eb="99">
      <t>ソウフショ</t>
    </rPh>
    <rPh sb="100" eb="102">
      <t>キサイ</t>
    </rPh>
    <rPh sb="103" eb="106">
      <t>シンコクショ</t>
    </rPh>
    <rPh sb="107" eb="110">
      <t>シュウケイチ</t>
    </rPh>
    <rPh sb="111" eb="113">
      <t>トツゴウ</t>
    </rPh>
    <rPh sb="114" eb="115">
      <t>オコナ</t>
    </rPh>
    <rPh sb="123" eb="126">
      <t>シュウニュウガク</t>
    </rPh>
    <rPh sb="132" eb="133">
      <t>ト</t>
    </rPh>
    <rPh sb="134" eb="135">
      <t>コ</t>
    </rPh>
    <phoneticPr fontId="4"/>
  </si>
  <si>
    <t>歳入歳出外現金受入額算定表作成</t>
    <rPh sb="0" eb="2">
      <t>サイニュウ</t>
    </rPh>
    <rPh sb="2" eb="4">
      <t>サイシュツ</t>
    </rPh>
    <rPh sb="4" eb="5">
      <t>ガイ</t>
    </rPh>
    <rPh sb="5" eb="7">
      <t>ゲンキン</t>
    </rPh>
    <rPh sb="7" eb="9">
      <t>ウケイレ</t>
    </rPh>
    <rPh sb="9" eb="10">
      <t>ガク</t>
    </rPh>
    <rPh sb="10" eb="12">
      <t>サンテイ</t>
    </rPh>
    <rPh sb="12" eb="13">
      <t>ヒョウ</t>
    </rPh>
    <rPh sb="13" eb="15">
      <t>サクセイ</t>
    </rPh>
    <phoneticPr fontId="2"/>
  </si>
  <si>
    <t>「軽自動車税申告書送付書」・「軽自動車税申告書」を集計して「歳入歳出外現金受入額算定票」を作成できるとともに、証紙収入月の翌月の最終開庁日の前開庁日付で「証紙特別会計繰入額」として収入計算書に計上できること。
※軽自動車税分の証紙収入額については、証紙特別会計を経由せず、直接歳入歳出外現金に入金される。</t>
    <rPh sb="15" eb="19">
      <t>ケイジドウシャ</t>
    </rPh>
    <rPh sb="19" eb="20">
      <t>ゼイ</t>
    </rPh>
    <rPh sb="20" eb="23">
      <t>シンコクショ</t>
    </rPh>
    <rPh sb="25" eb="27">
      <t>シュウケイ</t>
    </rPh>
    <rPh sb="30" eb="34">
      <t>サイニュウサイシュツ</t>
    </rPh>
    <rPh sb="45" eb="47">
      <t>サクセイ</t>
    </rPh>
    <rPh sb="74" eb="75">
      <t>ツ</t>
    </rPh>
    <rPh sb="77" eb="79">
      <t>ショウシ</t>
    </rPh>
    <rPh sb="96" eb="98">
      <t>ケイジョウ</t>
    </rPh>
    <rPh sb="106" eb="112">
      <t>ケイジドウシャゼイブン</t>
    </rPh>
    <rPh sb="113" eb="118">
      <t>ショウシシュウニュウガク</t>
    </rPh>
    <rPh sb="124" eb="130">
      <t>ショウシトクベツカイケイ</t>
    </rPh>
    <rPh sb="131" eb="133">
      <t>ケイユ</t>
    </rPh>
    <rPh sb="136" eb="138">
      <t>チョクセツ</t>
    </rPh>
    <rPh sb="138" eb="145">
      <t>サイニュウサイシュツガイゲンキン</t>
    </rPh>
    <rPh sb="146" eb="148">
      <t>ニュウキン</t>
    </rPh>
    <phoneticPr fontId="15"/>
  </si>
  <si>
    <t>歳入歳出外現金管理</t>
    <rPh sb="0" eb="4">
      <t>サイニュウサイシュツ</t>
    </rPh>
    <rPh sb="4" eb="7">
      <t>ガイゲンキン</t>
    </rPh>
    <rPh sb="7" eb="9">
      <t>カンリ</t>
    </rPh>
    <phoneticPr fontId="1"/>
  </si>
  <si>
    <t>共通納税納付額管理</t>
    <rPh sb="0" eb="4">
      <t>キョウツウノウゼイ</t>
    </rPh>
    <rPh sb="4" eb="7">
      <t>ノウフガク</t>
    </rPh>
    <rPh sb="7" eb="9">
      <t>カンリ</t>
    </rPh>
    <phoneticPr fontId="1"/>
  </si>
  <si>
    <t>「歳入歳出外現金要更正額集計表」を作成できるとともに、共通納税納付額の一般会計への受入登録に引き続き「歳入歳出外現金更正額」として収入計算書に計上できること。
※軽自動車自動車税の共通納税納付入額については、一旦一般会計に受け入れたうえで「歳入歳出外現金更正額」により、税務課担当者が同内容で財務システムに入力して、歳入歳出外現金に振り替える。</t>
    <rPh sb="1" eb="5">
      <t>サイニュ</t>
    </rPh>
    <rPh sb="5" eb="6">
      <t>ガイ</t>
    </rPh>
    <rPh sb="6" eb="8">
      <t>ゲンキン</t>
    </rPh>
    <rPh sb="17" eb="19">
      <t>サクセイ</t>
    </rPh>
    <rPh sb="27" eb="31">
      <t>キョウツウノウゼイ</t>
    </rPh>
    <rPh sb="31" eb="34">
      <t>ノウフガク</t>
    </rPh>
    <rPh sb="35" eb="39">
      <t>イッパンカイケイ</t>
    </rPh>
    <rPh sb="41" eb="42">
      <t>ウ</t>
    </rPh>
    <rPh sb="42" eb="43">
      <t>イ</t>
    </rPh>
    <rPh sb="43" eb="45">
      <t>トウロク</t>
    </rPh>
    <rPh sb="46" eb="47">
      <t>ヒ</t>
    </rPh>
    <rPh sb="48" eb="49">
      <t>ツヅ</t>
    </rPh>
    <rPh sb="51" eb="55">
      <t>サイニュウサイシュツ</t>
    </rPh>
    <rPh sb="55" eb="56">
      <t>ガイ</t>
    </rPh>
    <rPh sb="56" eb="58">
      <t>ゲンキン</t>
    </rPh>
    <rPh sb="71" eb="73">
      <t>ケイジョウ</t>
    </rPh>
    <rPh sb="81" eb="85">
      <t>ケイジドウシャ</t>
    </rPh>
    <rPh sb="90" eb="92">
      <t>キョウツウ</t>
    </rPh>
    <rPh sb="92" eb="94">
      <t>ノウゼイ</t>
    </rPh>
    <rPh sb="94" eb="96">
      <t>ノウフ</t>
    </rPh>
    <rPh sb="106" eb="110">
      <t>イッパンカイケイ</t>
    </rPh>
    <rPh sb="111" eb="112">
      <t>ウ</t>
    </rPh>
    <rPh sb="113" eb="114">
      <t>イ</t>
    </rPh>
    <rPh sb="158" eb="163">
      <t>サイニュウサイシュツガイ</t>
    </rPh>
    <rPh sb="163" eb="165">
      <t>ゲンキン</t>
    </rPh>
    <phoneticPr fontId="15"/>
  </si>
  <si>
    <t>歳入歳出外現金入力支援</t>
    <rPh sb="0" eb="2">
      <t>サイニュウ</t>
    </rPh>
    <rPh sb="2" eb="4">
      <t>サイシュツ</t>
    </rPh>
    <rPh sb="4" eb="5">
      <t>ガイ</t>
    </rPh>
    <rPh sb="5" eb="7">
      <t>ゲンキン</t>
    </rPh>
    <rPh sb="7" eb="9">
      <t>ニュウリョク</t>
    </rPh>
    <rPh sb="9" eb="11">
      <t>シエン</t>
    </rPh>
    <phoneticPr fontId="1"/>
  </si>
  <si>
    <t>修正申告・決定・更正増額入力</t>
    <rPh sb="0" eb="4">
      <t>シュウセイシンコク</t>
    </rPh>
    <rPh sb="5" eb="7">
      <t>ケッテイ</t>
    </rPh>
    <rPh sb="8" eb="12">
      <t>コウセイゾウガク</t>
    </rPh>
    <rPh sb="12" eb="14">
      <t>ニュウリョク</t>
    </rPh>
    <phoneticPr fontId="1"/>
  </si>
  <si>
    <t xml:space="preserve">軽自動車車両番号、登録年月日、登録連番を入力することにより、修正申告、決定、更正増額、延滞金増額、加算金決定の入力を行うとともに、歳入歳出外現金の調定額として計上すべき額を登録したうえで「外現金調定決議書」、「外現金納付額登録票」（事前登録）、「外現金納付書作成依頼書」を作成できること。
※税務課担当者は、「外現金調定決議書」、「外現金納付書作成依頼書」により財務システムに歳入歳出外現金の調定額登録、納付書作成を行い、エクセル等で作成した「歳入歳出外現金納付書」と「更正・決定・加算金決定通知書」を納税事務者に送付する。
</t>
    <rPh sb="0" eb="4">
      <t>ケイジドウシャ</t>
    </rPh>
    <rPh sb="9" eb="14">
      <t>トウロクネンガッピ</t>
    </rPh>
    <rPh sb="15" eb="19">
      <t>トウロクレンバン</t>
    </rPh>
    <rPh sb="20" eb="22">
      <t>ニュウリョク</t>
    </rPh>
    <rPh sb="30" eb="34">
      <t>シュウセイシンコク</t>
    </rPh>
    <rPh sb="35" eb="37">
      <t>ケッテイ</t>
    </rPh>
    <rPh sb="38" eb="40">
      <t>コウセイ</t>
    </rPh>
    <rPh sb="40" eb="42">
      <t>ゾウガク</t>
    </rPh>
    <rPh sb="43" eb="46">
      <t>エンタイキン</t>
    </rPh>
    <rPh sb="46" eb="48">
      <t>ゾウガク</t>
    </rPh>
    <rPh sb="49" eb="52">
      <t>カサンキン</t>
    </rPh>
    <rPh sb="52" eb="54">
      <t>ケッテイ</t>
    </rPh>
    <rPh sb="55" eb="57">
      <t>ニュウリョク</t>
    </rPh>
    <rPh sb="58" eb="59">
      <t>オコナ</t>
    </rPh>
    <rPh sb="65" eb="72">
      <t>サイニュウサイシュツガイゲンキン</t>
    </rPh>
    <rPh sb="73" eb="76">
      <t>チョウテイガク</t>
    </rPh>
    <rPh sb="79" eb="81">
      <t>ケイジョウ</t>
    </rPh>
    <rPh sb="84" eb="85">
      <t>ガク</t>
    </rPh>
    <rPh sb="86" eb="88">
      <t>トウロク</t>
    </rPh>
    <rPh sb="94" eb="97">
      <t>ガイゲンキン</t>
    </rPh>
    <rPh sb="97" eb="101">
      <t>チョウテイケツギ</t>
    </rPh>
    <rPh sb="101" eb="102">
      <t>ショ</t>
    </rPh>
    <rPh sb="108" eb="111">
      <t>ノウフガク</t>
    </rPh>
    <rPh sb="116" eb="118">
      <t>ジゼン</t>
    </rPh>
    <rPh sb="123" eb="126">
      <t>ガイゲンキン</t>
    </rPh>
    <rPh sb="126" eb="129">
      <t>ノウフショ</t>
    </rPh>
    <rPh sb="129" eb="131">
      <t>サクセイ</t>
    </rPh>
    <rPh sb="131" eb="134">
      <t>イライショ</t>
    </rPh>
    <rPh sb="136" eb="138">
      <t>サクセイ</t>
    </rPh>
    <rPh sb="146" eb="152">
      <t>ゼイムカタントウシャ</t>
    </rPh>
    <rPh sb="181" eb="183">
      <t>ザイム</t>
    </rPh>
    <rPh sb="188" eb="195">
      <t>サイニュウサイシュツガイゲンキン</t>
    </rPh>
    <rPh sb="196" eb="199">
      <t>チョウテイガク</t>
    </rPh>
    <rPh sb="199" eb="201">
      <t>トウロク</t>
    </rPh>
    <rPh sb="202" eb="205">
      <t>ノウフショ</t>
    </rPh>
    <rPh sb="205" eb="207">
      <t>サクセイ</t>
    </rPh>
    <rPh sb="208" eb="209">
      <t>オコナ</t>
    </rPh>
    <rPh sb="215" eb="216">
      <t>トウ</t>
    </rPh>
    <rPh sb="217" eb="219">
      <t>サクセイ</t>
    </rPh>
    <rPh sb="229" eb="232">
      <t>ノウフショ</t>
    </rPh>
    <rPh sb="246" eb="249">
      <t>ツウチショ</t>
    </rPh>
    <rPh sb="251" eb="256">
      <t>ノウゼイジムシャ</t>
    </rPh>
    <rPh sb="257" eb="259">
      <t>ソウフ</t>
    </rPh>
    <phoneticPr fontId="1"/>
  </si>
  <si>
    <t>更正減額・減免等入力</t>
    <rPh sb="0" eb="4">
      <t>コウセイゲンガク</t>
    </rPh>
    <rPh sb="5" eb="7">
      <t>ゲンメン</t>
    </rPh>
    <rPh sb="7" eb="8">
      <t>トウ</t>
    </rPh>
    <rPh sb="8" eb="10">
      <t>ニュウリョク</t>
    </rPh>
    <phoneticPr fontId="1"/>
  </si>
  <si>
    <t xml:space="preserve">軽自動車車両番号、登録年月日、登録連番を入力することにより、更正減額、延滞金額減額、加算金減額の入力を行うとともに、歳入歳出外現金の調定額として計上すべき額を登録したうえで「外現金調定決議書」、「外現金還付額登録票」（事前登録）、「外現金還付依頼書」を作成できること。
※税務課担当者は、「外現金調定決議書」、「外現金還付依頼書」により財務システムに歳入歳出外現金の調定額登録、還付手続きを行い、エクセルで作成した「還付通知書」と「更正・決定・加算金決定通知書」等を納税事務者に送付する。
</t>
    <rPh sb="0" eb="4">
      <t>ケイジドウシャ</t>
    </rPh>
    <rPh sb="4" eb="6">
      <t>シャリョウ</t>
    </rPh>
    <rPh sb="9" eb="14">
      <t>トウロクネンガッピ</t>
    </rPh>
    <rPh sb="15" eb="19">
      <t>トウロクレンバン</t>
    </rPh>
    <rPh sb="20" eb="22">
      <t>ニュウリョク</t>
    </rPh>
    <rPh sb="30" eb="32">
      <t>コウセイ</t>
    </rPh>
    <rPh sb="32" eb="34">
      <t>ゲンガク</t>
    </rPh>
    <rPh sb="35" eb="38">
      <t>エンタイキン</t>
    </rPh>
    <rPh sb="38" eb="39">
      <t>ガク</t>
    </rPh>
    <rPh sb="39" eb="41">
      <t>ゲンガク</t>
    </rPh>
    <rPh sb="42" eb="45">
      <t>カサンキン</t>
    </rPh>
    <rPh sb="45" eb="47">
      <t>ゲンガク</t>
    </rPh>
    <rPh sb="48" eb="50">
      <t>ニュウリョク</t>
    </rPh>
    <rPh sb="51" eb="52">
      <t>オコナ</t>
    </rPh>
    <rPh sb="58" eb="65">
      <t>サイニュウサイシュツガイゲンキン</t>
    </rPh>
    <rPh sb="66" eb="69">
      <t>チョウテイガク</t>
    </rPh>
    <rPh sb="72" eb="74">
      <t>ケイジョウ</t>
    </rPh>
    <rPh sb="77" eb="78">
      <t>ガク</t>
    </rPh>
    <rPh sb="79" eb="81">
      <t>トウロク</t>
    </rPh>
    <rPh sb="87" eb="90">
      <t>ガイゲンキン</t>
    </rPh>
    <rPh sb="90" eb="94">
      <t>チョウテイケツギ</t>
    </rPh>
    <rPh sb="94" eb="95">
      <t>ショ</t>
    </rPh>
    <rPh sb="109" eb="113">
      <t>ジゼントウロク</t>
    </rPh>
    <rPh sb="116" eb="119">
      <t>ガイゲンキン</t>
    </rPh>
    <rPh sb="119" eb="121">
      <t>カンプ</t>
    </rPh>
    <rPh sb="121" eb="124">
      <t>イライショ</t>
    </rPh>
    <rPh sb="126" eb="128">
      <t>サクセイ</t>
    </rPh>
    <rPh sb="136" eb="142">
      <t>ゼイムカタントウシャ</t>
    </rPh>
    <rPh sb="168" eb="170">
      <t>ザイム</t>
    </rPh>
    <rPh sb="175" eb="182">
      <t>サイニュウサイシュツガイゲンキン</t>
    </rPh>
    <rPh sb="183" eb="186">
      <t>チョウテイガク</t>
    </rPh>
    <rPh sb="186" eb="188">
      <t>トウロク</t>
    </rPh>
    <rPh sb="195" eb="196">
      <t>オコナ</t>
    </rPh>
    <rPh sb="203" eb="205">
      <t>サクセイ</t>
    </rPh>
    <rPh sb="208" eb="213">
      <t>カンプツウチショ</t>
    </rPh>
    <rPh sb="227" eb="230">
      <t>ツウチショ</t>
    </rPh>
    <rPh sb="231" eb="232">
      <t>トウ</t>
    </rPh>
    <rPh sb="233" eb="238">
      <t>ノウゼイジムシャ</t>
    </rPh>
    <rPh sb="239" eb="241">
      <t>ソウフ</t>
    </rPh>
    <phoneticPr fontId="1"/>
  </si>
  <si>
    <t>納付額登録</t>
    <rPh sb="0" eb="5">
      <t>ノウフガクトウロク</t>
    </rPh>
    <phoneticPr fontId="1"/>
  </si>
  <si>
    <r>
      <t>歳入歳出外現金納付書により納付された納付額について、軽自動車車両</t>
    </r>
    <r>
      <rPr>
        <strike/>
        <sz val="9"/>
        <color theme="1"/>
        <rFont val="ＭＳ Ｐゴシック"/>
        <family val="3"/>
        <charset val="128"/>
      </rPr>
      <t>登録</t>
    </r>
    <r>
      <rPr>
        <sz val="9"/>
        <color theme="1"/>
        <rFont val="ＭＳ Ｐゴシック"/>
        <family val="3"/>
        <charset val="128"/>
      </rPr>
      <t xml:space="preserve">番号、登録年月日、登録連番を入力することにより、更正減額、延滞金額減額、加算金減額の入力を行うとともに、誤納となる場合は還付額としてしたうえで「外現金納付額登録票」（事前登録）、「外現金還付額登録票」（事前登録）、「外現金還付依頼書」を作成できること。
※税務課担当者は、「外現金還付依頼書」により財務システムに歳入歳出外現金の還付手続きを行い、エクセルで作成した「還付通知書」等を納税事務者に送付する。
</t>
    </r>
    <rPh sb="0" eb="2">
      <t>サイニュウ</t>
    </rPh>
    <rPh sb="2" eb="5">
      <t>サイシュツガイ</t>
    </rPh>
    <rPh sb="5" eb="7">
      <t>ゲンキン</t>
    </rPh>
    <rPh sb="7" eb="10">
      <t>ノウフショ</t>
    </rPh>
    <rPh sb="13" eb="15">
      <t>ノウフ</t>
    </rPh>
    <rPh sb="18" eb="21">
      <t>ノウフガク</t>
    </rPh>
    <rPh sb="26" eb="30">
      <t>ケイジドウシャ</t>
    </rPh>
    <rPh sb="32" eb="36">
      <t>トウロクバンゴウ</t>
    </rPh>
    <rPh sb="37" eb="42">
      <t>トウロクネンガッピ</t>
    </rPh>
    <rPh sb="43" eb="47">
      <t>トウロクレンバン</t>
    </rPh>
    <rPh sb="48" eb="50">
      <t>ニュウリョク</t>
    </rPh>
    <rPh sb="58" eb="60">
      <t>コウセイ</t>
    </rPh>
    <rPh sb="60" eb="62">
      <t>ゲンガク</t>
    </rPh>
    <rPh sb="63" eb="66">
      <t>エンタイキン</t>
    </rPh>
    <rPh sb="66" eb="67">
      <t>ガク</t>
    </rPh>
    <rPh sb="67" eb="69">
      <t>ゲンガク</t>
    </rPh>
    <rPh sb="70" eb="73">
      <t>カサンキン</t>
    </rPh>
    <rPh sb="73" eb="75">
      <t>ゲンガク</t>
    </rPh>
    <rPh sb="76" eb="78">
      <t>ニュウリョク</t>
    </rPh>
    <rPh sb="79" eb="80">
      <t>オコナ</t>
    </rPh>
    <rPh sb="106" eb="109">
      <t>ガイゲンキン</t>
    </rPh>
    <rPh sb="109" eb="112">
      <t>ノウフガク</t>
    </rPh>
    <rPh sb="135" eb="139">
      <t>ジゼントウロク</t>
    </rPh>
    <rPh sb="142" eb="145">
      <t>ガイゲンキン</t>
    </rPh>
    <rPh sb="145" eb="147">
      <t>カンプ</t>
    </rPh>
    <rPh sb="147" eb="150">
      <t>イライショ</t>
    </rPh>
    <rPh sb="152" eb="154">
      <t>サクセイ</t>
    </rPh>
    <rPh sb="162" eb="168">
      <t>ゼイムカタントウシャ</t>
    </rPh>
    <rPh sb="183" eb="185">
      <t>ザイム</t>
    </rPh>
    <rPh sb="190" eb="197">
      <t>サイニュウサイシュツガイゲンキン</t>
    </rPh>
    <rPh sb="204" eb="205">
      <t>オコナ</t>
    </rPh>
    <rPh sb="212" eb="214">
      <t>サクセイ</t>
    </rPh>
    <rPh sb="217" eb="222">
      <t>カンプツウチショ</t>
    </rPh>
    <rPh sb="223" eb="224">
      <t>トウ</t>
    </rPh>
    <rPh sb="225" eb="230">
      <t>ノウゼイジムシャ</t>
    </rPh>
    <rPh sb="231" eb="233">
      <t>ソウフ</t>
    </rPh>
    <phoneticPr fontId="1"/>
  </si>
  <si>
    <t>不納欠損額登録</t>
    <rPh sb="0" eb="5">
      <t>フノウケッソンガク</t>
    </rPh>
    <rPh sb="5" eb="7">
      <t>トウロク</t>
    </rPh>
    <phoneticPr fontId="1"/>
  </si>
  <si>
    <t xml:space="preserve">歳入歳出外現金納付書により納付されず、不納欠損となった場合、軽自動車車両番号、登録年月日、登録連番を入力することにより、不納欠損額の入力を行うとともに、「不納欠損決議書」を作成できること。
※税務課担当者は、「不納欠損決議書」により財務システムに歳入歳出外現金の不納欠損額の登録を行う。
</t>
    <rPh sb="0" eb="2">
      <t>サイニュウ</t>
    </rPh>
    <rPh sb="2" eb="5">
      <t>サイシュツガイ</t>
    </rPh>
    <rPh sb="5" eb="7">
      <t>ゲンキン</t>
    </rPh>
    <rPh sb="7" eb="10">
      <t>ノウフショ</t>
    </rPh>
    <rPh sb="13" eb="15">
      <t>ノウフ</t>
    </rPh>
    <rPh sb="19" eb="23">
      <t>フノウケッソン</t>
    </rPh>
    <rPh sb="27" eb="29">
      <t>バアイ</t>
    </rPh>
    <rPh sb="30" eb="34">
      <t>ケイジドウシャ</t>
    </rPh>
    <rPh sb="34" eb="36">
      <t>シャリョウ</t>
    </rPh>
    <rPh sb="39" eb="44">
      <t>トウロクネンガッピ</t>
    </rPh>
    <rPh sb="45" eb="49">
      <t>トウロクレンバン</t>
    </rPh>
    <rPh sb="50" eb="52">
      <t>ニュウリョク</t>
    </rPh>
    <rPh sb="60" eb="65">
      <t>フノウケッソンガク</t>
    </rPh>
    <rPh sb="66" eb="68">
      <t>ニュウリョク</t>
    </rPh>
    <rPh sb="69" eb="70">
      <t>オコナ</t>
    </rPh>
    <rPh sb="77" eb="81">
      <t>フノウケッソン</t>
    </rPh>
    <rPh sb="81" eb="83">
      <t>ケツギ</t>
    </rPh>
    <rPh sb="86" eb="88">
      <t>サクセイ</t>
    </rPh>
    <rPh sb="96" eb="102">
      <t>ゼイムカタントウシャ</t>
    </rPh>
    <rPh sb="116" eb="118">
      <t>ザイム</t>
    </rPh>
    <rPh sb="123" eb="130">
      <t>サイニュウサイシュツガイゲンキン</t>
    </rPh>
    <rPh sb="131" eb="135">
      <t>フノウケッソン</t>
    </rPh>
    <rPh sb="135" eb="136">
      <t>ガク</t>
    </rPh>
    <rPh sb="137" eb="139">
      <t>トウロク</t>
    </rPh>
    <rPh sb="140" eb="141">
      <t>オコナ</t>
    </rPh>
    <phoneticPr fontId="1"/>
  </si>
  <si>
    <t>市町村更正</t>
    <rPh sb="0" eb="3">
      <t>シチョウソン</t>
    </rPh>
    <rPh sb="3" eb="5">
      <t>コウセイ</t>
    </rPh>
    <phoneticPr fontId="1"/>
  </si>
  <si>
    <t xml:space="preserve">申告書に記載された「主たる定置場所在市町村」に誤りがあった場合に、軽自動車車両番号、登録年月日、登録連番、更正先市町村を入力することにより、歳入歳出外現金における調定額・収入額として登録すべき額について、更正元については「調定決議書」（減額）・「収入更正決議書・元」、更正先については「調定決議書」（増額）・「収入更正決議書・先」を作成できること。
</t>
    <rPh sb="0" eb="3">
      <t>シンコクショ</t>
    </rPh>
    <rPh sb="4" eb="6">
      <t>キサイ</t>
    </rPh>
    <rPh sb="10" eb="11">
      <t>シュ</t>
    </rPh>
    <rPh sb="13" eb="15">
      <t>テイチ</t>
    </rPh>
    <rPh sb="15" eb="16">
      <t>ジョウ</t>
    </rPh>
    <rPh sb="16" eb="18">
      <t>ショザイ</t>
    </rPh>
    <rPh sb="18" eb="21">
      <t>シチョウソン</t>
    </rPh>
    <rPh sb="23" eb="24">
      <t>アヤマ</t>
    </rPh>
    <rPh sb="29" eb="31">
      <t>バアイ</t>
    </rPh>
    <rPh sb="37" eb="39">
      <t>シャリョウ</t>
    </rPh>
    <rPh sb="53" eb="56">
      <t>コウセイサキ</t>
    </rPh>
    <rPh sb="56" eb="59">
      <t>シチョウソン</t>
    </rPh>
    <rPh sb="70" eb="75">
      <t>サイニュウサイシュツガイ</t>
    </rPh>
    <rPh sb="75" eb="77">
      <t>ゲンキン</t>
    </rPh>
    <rPh sb="81" eb="84">
      <t>チョウテイガク</t>
    </rPh>
    <rPh sb="85" eb="88">
      <t>シュウニュウガク</t>
    </rPh>
    <rPh sb="91" eb="93">
      <t>トウロク</t>
    </rPh>
    <rPh sb="96" eb="97">
      <t>ガク</t>
    </rPh>
    <phoneticPr fontId="1"/>
  </si>
  <si>
    <t>市町村払込額管理</t>
    <rPh sb="0" eb="3">
      <t>シチョウソン</t>
    </rPh>
    <rPh sb="3" eb="6">
      <t>ハライコミガク</t>
    </rPh>
    <rPh sb="6" eb="8">
      <t>カンリ</t>
    </rPh>
    <phoneticPr fontId="1"/>
  </si>
  <si>
    <t>市町村への払込額算定表作成</t>
    <rPh sb="0" eb="3">
      <t>シチョウソン</t>
    </rPh>
    <rPh sb="5" eb="8">
      <t>ハライコミガク</t>
    </rPh>
    <rPh sb="8" eb="10">
      <t>サンテイ</t>
    </rPh>
    <rPh sb="10" eb="11">
      <t>ヒョウ</t>
    </rPh>
    <rPh sb="11" eb="13">
      <t>サクセイ</t>
    </rPh>
    <phoneticPr fontId="2"/>
  </si>
  <si>
    <t>払込対象月に計上された調定額・収入額・不納欠損額とともに、払込対象月の翌々月に払込むべき額、歳入歳出外現金残額を市町村別に記載した「市町村への払込額算定票」を作成できること。
※税務課担当者は、「市町村への払込額見算定票」の記載内容を入力したエクセルで作成した「軽自動車税環境性能割賦課徴収・申告納付等報告書」を作成し、市町村に通知する。</t>
    <rPh sb="0" eb="2">
      <t>ハライコ</t>
    </rPh>
    <rPh sb="2" eb="5">
      <t>タイショウゲツ</t>
    </rPh>
    <rPh sb="6" eb="8">
      <t>ケイジョウ</t>
    </rPh>
    <rPh sb="11" eb="14">
      <t>チョウテイガク</t>
    </rPh>
    <rPh sb="15" eb="18">
      <t>シュウニュウガク</t>
    </rPh>
    <rPh sb="19" eb="21">
      <t>フノウ</t>
    </rPh>
    <rPh sb="21" eb="24">
      <t>ケッソンガク</t>
    </rPh>
    <rPh sb="35" eb="38">
      <t>ヨクヨクゲツ</t>
    </rPh>
    <rPh sb="39" eb="40">
      <t>ハラ</t>
    </rPh>
    <rPh sb="40" eb="41">
      <t>コ</t>
    </rPh>
    <rPh sb="44" eb="45">
      <t>ガク</t>
    </rPh>
    <rPh sb="46" eb="51">
      <t>サイニュウサイシュツガイ</t>
    </rPh>
    <rPh sb="51" eb="53">
      <t>ゲンキン</t>
    </rPh>
    <rPh sb="53" eb="55">
      <t>ザンガク</t>
    </rPh>
    <rPh sb="56" eb="60">
      <t>シチョウソンベツ</t>
    </rPh>
    <rPh sb="61" eb="63">
      <t>キサイ</t>
    </rPh>
    <rPh sb="71" eb="72">
      <t>ハラ</t>
    </rPh>
    <rPh sb="79" eb="81">
      <t>サクセイ</t>
    </rPh>
    <rPh sb="131" eb="136">
      <t>ケイジドウシャゼイ</t>
    </rPh>
    <rPh sb="136" eb="141">
      <t>カンキョウセイノウワリ</t>
    </rPh>
    <rPh sb="141" eb="145">
      <t>フカチョウシュウ</t>
    </rPh>
    <rPh sb="156" eb="158">
      <t>サクセイ</t>
    </rPh>
    <rPh sb="160" eb="163">
      <t>シチョウソン</t>
    </rPh>
    <rPh sb="164" eb="166">
      <t>ツウチ</t>
    </rPh>
    <phoneticPr fontId="15"/>
  </si>
  <si>
    <t>軽自動車税環境性能割の申告件数・増額更正件数・減額更正件数・払込額を単月及び払込月が4月（払込対象月が2月）以降の累計に分け、かつ、市町村別に記載した「市町村への払込額集計表（払込年度）」を毎月作成できること。
※税務課担当者は、市町支援課職員を通じ、各市町村へ「市町村への払込額集計表（払込年度）」を市町村に連絡する。</t>
    <rPh sb="0" eb="5">
      <t>ケイジドウシャゼイ</t>
    </rPh>
    <rPh sb="5" eb="10">
      <t>カンキョウセイノウワリ</t>
    </rPh>
    <rPh sb="11" eb="15">
      <t>シンコクケンスウ</t>
    </rPh>
    <rPh sb="30" eb="33">
      <t>ハライコミガク</t>
    </rPh>
    <rPh sb="34" eb="36">
      <t>タンゲツ</t>
    </rPh>
    <rPh sb="36" eb="37">
      <t>オヨ</t>
    </rPh>
    <rPh sb="54" eb="56">
      <t>イコウ</t>
    </rPh>
    <rPh sb="57" eb="59">
      <t>ルイケイ</t>
    </rPh>
    <rPh sb="60" eb="61">
      <t>ワ</t>
    </rPh>
    <rPh sb="71" eb="73">
      <t>キサイ</t>
    </rPh>
    <rPh sb="81" eb="82">
      <t>ハラ</t>
    </rPh>
    <rPh sb="84" eb="86">
      <t>シュウケイ</t>
    </rPh>
    <rPh sb="86" eb="87">
      <t>ヒョウ</t>
    </rPh>
    <rPh sb="88" eb="90">
      <t>ハライコミ</t>
    </rPh>
    <rPh sb="90" eb="92">
      <t>ネンド</t>
    </rPh>
    <rPh sb="95" eb="97">
      <t>マイツキ</t>
    </rPh>
    <rPh sb="97" eb="99">
      <t>サクセイ</t>
    </rPh>
    <rPh sb="115" eb="120">
      <t>シチョウシエンカ</t>
    </rPh>
    <rPh sb="120" eb="122">
      <t>ショクイン</t>
    </rPh>
    <rPh sb="123" eb="124">
      <t>ツウ</t>
    </rPh>
    <rPh sb="126" eb="129">
      <t>カクシマチ</t>
    </rPh>
    <rPh sb="129" eb="130">
      <t>ソン</t>
    </rPh>
    <rPh sb="140" eb="143">
      <t>シュウケイヒョウ</t>
    </rPh>
    <rPh sb="144" eb="148">
      <t>ハライコミネンド</t>
    </rPh>
    <rPh sb="151" eb="154">
      <t>シチョウソン</t>
    </rPh>
    <rPh sb="155" eb="157">
      <t>レンラク</t>
    </rPh>
    <phoneticPr fontId="15"/>
  </si>
  <si>
    <t>徴収取扱費</t>
    <rPh sb="0" eb="2">
      <t>チョウシュウ</t>
    </rPh>
    <rPh sb="2" eb="4">
      <t>トリアツカイ</t>
    </rPh>
    <rPh sb="4" eb="5">
      <t>ヒ</t>
    </rPh>
    <phoneticPr fontId="1"/>
  </si>
  <si>
    <t>徴収取扱費算定支援</t>
    <rPh sb="5" eb="7">
      <t>サンテイ</t>
    </rPh>
    <rPh sb="7" eb="9">
      <t>シエン</t>
    </rPh>
    <phoneticPr fontId="1"/>
  </si>
  <si>
    <t>徴収取扱等算定用表作成</t>
    <rPh sb="4" eb="5">
      <t>トウ</t>
    </rPh>
    <rPh sb="5" eb="8">
      <t>サンテイヨウ</t>
    </rPh>
    <rPh sb="8" eb="9">
      <t>ヒョウ</t>
    </rPh>
    <rPh sb="9" eb="11">
      <t>サクセイ</t>
    </rPh>
    <phoneticPr fontId="1"/>
  </si>
  <si>
    <t>徴収取扱費算定期間中に計上された収入額を集計し、徴収取扱費を算定したうえで、不納欠損額について記載した「徴収取扱費算定表」を作成できる。
※税務課担当者は、「徴収取扱費算定表」に記載内容を入力したエクセルで作成した「徴収取扱費交付決定通知書」により徴収取扱費交付事務を行う。</t>
    <rPh sb="0" eb="2">
      <t>チョウシュウ</t>
    </rPh>
    <rPh sb="2" eb="4">
      <t>トリアツカイ</t>
    </rPh>
    <rPh sb="4" eb="5">
      <t>ヒ</t>
    </rPh>
    <rPh sb="5" eb="7">
      <t>サンテイ</t>
    </rPh>
    <rPh sb="7" eb="10">
      <t>キカンチュウ</t>
    </rPh>
    <rPh sb="11" eb="13">
      <t>ケイジョウ</t>
    </rPh>
    <rPh sb="16" eb="18">
      <t>シュウニュウ</t>
    </rPh>
    <rPh sb="18" eb="19">
      <t>ガク</t>
    </rPh>
    <rPh sb="20" eb="22">
      <t>シュウケイ</t>
    </rPh>
    <rPh sb="30" eb="32">
      <t>サンテイ</t>
    </rPh>
    <rPh sb="38" eb="40">
      <t>フノウ</t>
    </rPh>
    <rPh sb="40" eb="42">
      <t>ケッソン</t>
    </rPh>
    <rPh sb="42" eb="43">
      <t>ガク</t>
    </rPh>
    <rPh sb="47" eb="49">
      <t>キサイ</t>
    </rPh>
    <rPh sb="52" eb="54">
      <t>チョウシュウ</t>
    </rPh>
    <rPh sb="54" eb="56">
      <t>トリアツカイ</t>
    </rPh>
    <rPh sb="56" eb="57">
      <t>ヒ</t>
    </rPh>
    <rPh sb="57" eb="59">
      <t>サンテイ</t>
    </rPh>
    <rPh sb="59" eb="60">
      <t>ヒョウ</t>
    </rPh>
    <rPh sb="62" eb="64">
      <t>サクセイ</t>
    </rPh>
    <rPh sb="89" eb="93">
      <t>キサイナイヨウ</t>
    </rPh>
    <rPh sb="94" eb="96">
      <t>ニュウリョク</t>
    </rPh>
    <rPh sb="108" eb="111">
      <t>チョウシュウト</t>
    </rPh>
    <rPh sb="111" eb="112">
      <t>アツカ</t>
    </rPh>
    <rPh sb="112" eb="113">
      <t>ヒ</t>
    </rPh>
    <rPh sb="113" eb="120">
      <t>コウフケッテイツウチショ</t>
    </rPh>
    <rPh sb="124" eb="127">
      <t>チョウシュウト</t>
    </rPh>
    <rPh sb="127" eb="128">
      <t>アツカ</t>
    </rPh>
    <rPh sb="128" eb="129">
      <t>ヒ</t>
    </rPh>
    <rPh sb="129" eb="133">
      <t>コウフジム</t>
    </rPh>
    <rPh sb="134" eb="135">
      <t>オコナ</t>
    </rPh>
    <phoneticPr fontId="1"/>
  </si>
  <si>
    <t>（別紙５）　07_機能要件（法人二税）</t>
    <rPh sb="1" eb="3">
      <t>ベッシ</t>
    </rPh>
    <phoneticPr fontId="1"/>
  </si>
  <si>
    <t>法人二税</t>
    <rPh sb="0" eb="2">
      <t>ホウジン</t>
    </rPh>
    <rPh sb="2" eb="3">
      <t>ニ</t>
    </rPh>
    <rPh sb="3" eb="4">
      <t>ゼイ</t>
    </rPh>
    <phoneticPr fontId="1"/>
  </si>
  <si>
    <t>登録情報管理</t>
    <rPh sb="0" eb="2">
      <t>トウロク</t>
    </rPh>
    <rPh sb="2" eb="6">
      <t>ジョウホウカンリ</t>
    </rPh>
    <phoneticPr fontId="4"/>
  </si>
  <si>
    <t>納税義務者管理</t>
    <rPh sb="0" eb="5">
      <t>ノウゼイギムシャ</t>
    </rPh>
    <rPh sb="5" eb="7">
      <t>カンリ</t>
    </rPh>
    <phoneticPr fontId="4"/>
  </si>
  <si>
    <t>納税事務者登録画面</t>
    <rPh sb="0" eb="2">
      <t>ノウゼイ</t>
    </rPh>
    <rPh sb="2" eb="4">
      <t>ジム</t>
    </rPh>
    <rPh sb="4" eb="5">
      <t>シャ</t>
    </rPh>
    <rPh sb="5" eb="7">
      <t>トウロク</t>
    </rPh>
    <rPh sb="7" eb="9">
      <t>ガメン</t>
    </rPh>
    <phoneticPr fontId="1"/>
  </si>
  <si>
    <t>納税義務者についての登録情報を、登録番号（管理番号）により登録・管理できること。</t>
    <rPh sb="0" eb="2">
      <t>ノウゼイ</t>
    </rPh>
    <rPh sb="2" eb="4">
      <t>ギム</t>
    </rPh>
    <rPh sb="4" eb="5">
      <t>シャ</t>
    </rPh>
    <rPh sb="10" eb="12">
      <t>トウロク</t>
    </rPh>
    <rPh sb="12" eb="14">
      <t>ジョウホウ</t>
    </rPh>
    <rPh sb="16" eb="20">
      <t>トウロクバンゴウ</t>
    </rPh>
    <rPh sb="21" eb="25">
      <t>カンリバンゴウ</t>
    </rPh>
    <rPh sb="29" eb="31">
      <t>トウロク</t>
    </rPh>
    <rPh sb="32" eb="34">
      <t>カンリ</t>
    </rPh>
    <phoneticPr fontId="4"/>
  </si>
  <si>
    <t>延長申告期限管理</t>
    <rPh sb="2" eb="4">
      <t>シンコク</t>
    </rPh>
    <rPh sb="4" eb="6">
      <t>キゲン</t>
    </rPh>
    <rPh sb="6" eb="8">
      <t>カンリ</t>
    </rPh>
    <phoneticPr fontId="1"/>
  </si>
  <si>
    <t>申告納付期限の延長月数の登録・管理ができること。また、地方税税法附則第３条の２の２の規定を含め延長法人について延滞金が正しく計算できること。
　</t>
    <rPh sb="0" eb="2">
      <t>シンコク</t>
    </rPh>
    <rPh sb="2" eb="4">
      <t>ノウフ</t>
    </rPh>
    <rPh sb="4" eb="6">
      <t>キゲン</t>
    </rPh>
    <rPh sb="7" eb="9">
      <t>エンチョウ</t>
    </rPh>
    <rPh sb="9" eb="11">
      <t>ツキスウ</t>
    </rPh>
    <rPh sb="12" eb="14">
      <t>トウロク</t>
    </rPh>
    <rPh sb="15" eb="17">
      <t>カンリ</t>
    </rPh>
    <rPh sb="23" eb="24">
      <t>コト</t>
    </rPh>
    <rPh sb="30" eb="33">
      <t>チホウゼイ</t>
    </rPh>
    <rPh sb="33" eb="35">
      <t>ゼイホウ</t>
    </rPh>
    <rPh sb="35" eb="37">
      <t>フソク</t>
    </rPh>
    <rPh sb="37" eb="38">
      <t>ダイ</t>
    </rPh>
    <rPh sb="39" eb="40">
      <t>ジョウ</t>
    </rPh>
    <rPh sb="45" eb="47">
      <t>キテイ</t>
    </rPh>
    <rPh sb="48" eb="49">
      <t>フク</t>
    </rPh>
    <rPh sb="50" eb="52">
      <t>エンチョウ</t>
    </rPh>
    <rPh sb="52" eb="54">
      <t>ホウジン</t>
    </rPh>
    <rPh sb="58" eb="61">
      <t>エンタイキン</t>
    </rPh>
    <rPh sb="62" eb="63">
      <t>タダ</t>
    </rPh>
    <rPh sb="65" eb="67">
      <t>ケイサン</t>
    </rPh>
    <phoneticPr fontId="4"/>
  </si>
  <si>
    <t>除却登録管理</t>
    <rPh sb="0" eb="2">
      <t>ジョキャク</t>
    </rPh>
    <rPh sb="2" eb="4">
      <t>トウロク</t>
    </rPh>
    <rPh sb="4" eb="6">
      <t>カンリ</t>
    </rPh>
    <phoneticPr fontId="1"/>
  </si>
  <si>
    <t>国税の取扱い等を踏まえ、課税されることがなくなったとされた法人について、除却登録を行い申告書プレプリント作成対象等から除外できること。また、除却の取消を行い、申告書プレプリント作成対象等とすることもできること。
　</t>
    <rPh sb="0" eb="2">
      <t>コクゼイ</t>
    </rPh>
    <rPh sb="3" eb="4">
      <t>ト</t>
    </rPh>
    <rPh sb="4" eb="5">
      <t>アツカ</t>
    </rPh>
    <rPh sb="6" eb="7">
      <t>トウ</t>
    </rPh>
    <rPh sb="8" eb="9">
      <t>フ</t>
    </rPh>
    <rPh sb="12" eb="14">
      <t>カゼイ</t>
    </rPh>
    <rPh sb="36" eb="38">
      <t>ジョキャク</t>
    </rPh>
    <rPh sb="38" eb="40">
      <t>トウロク</t>
    </rPh>
    <rPh sb="41" eb="42">
      <t>オコナ</t>
    </rPh>
    <rPh sb="43" eb="46">
      <t>シンコクショ</t>
    </rPh>
    <rPh sb="52" eb="54">
      <t>サクセイ</t>
    </rPh>
    <rPh sb="54" eb="56">
      <t>タイショウ</t>
    </rPh>
    <rPh sb="56" eb="57">
      <t>トウ</t>
    </rPh>
    <rPh sb="59" eb="61">
      <t>ジョガイ</t>
    </rPh>
    <rPh sb="70" eb="72">
      <t>ジョキャク</t>
    </rPh>
    <rPh sb="73" eb="74">
      <t>ト</t>
    </rPh>
    <rPh sb="74" eb="75">
      <t>ケ</t>
    </rPh>
    <rPh sb="76" eb="77">
      <t>オコナ</t>
    </rPh>
    <rPh sb="92" eb="93">
      <t>トウ</t>
    </rPh>
    <phoneticPr fontId="1"/>
  </si>
  <si>
    <t>課税関係文書の送付先管理</t>
    <rPh sb="10" eb="12">
      <t>カンリ</t>
    </rPh>
    <phoneticPr fontId="1"/>
  </si>
  <si>
    <t>支店情報</t>
    <rPh sb="0" eb="2">
      <t>シテン</t>
    </rPh>
    <rPh sb="2" eb="4">
      <t>ジョウホウ</t>
    </rPh>
    <phoneticPr fontId="1"/>
  </si>
  <si>
    <t>納税事務者登録画面で、事務所・事業所等の情報の登録・管理ができ、課税関係文書の送付先に設定できること。
　</t>
    <rPh sb="11" eb="14">
      <t>ジムショ</t>
    </rPh>
    <rPh sb="15" eb="18">
      <t>ジギョウショ</t>
    </rPh>
    <rPh sb="26" eb="28">
      <t>カンリ</t>
    </rPh>
    <rPh sb="32" eb="34">
      <t>カゼイ</t>
    </rPh>
    <rPh sb="34" eb="36">
      <t>カンケイ</t>
    </rPh>
    <rPh sb="36" eb="38">
      <t>ブンショ</t>
    </rPh>
    <rPh sb="39" eb="42">
      <t>ソウフサキ</t>
    </rPh>
    <rPh sb="43" eb="45">
      <t>セッテイ</t>
    </rPh>
    <phoneticPr fontId="4"/>
  </si>
  <si>
    <t>関与税理士情報</t>
    <rPh sb="0" eb="2">
      <t>カンヨ</t>
    </rPh>
    <rPh sb="2" eb="5">
      <t>ゼイリシ</t>
    </rPh>
    <rPh sb="5" eb="7">
      <t>ジョウホウ</t>
    </rPh>
    <phoneticPr fontId="4"/>
  </si>
  <si>
    <t>関与税理士情報の登録・管理ができ、課税関係文書の送付先に設定できること。
　</t>
    <rPh sb="0" eb="2">
      <t>カンヨ</t>
    </rPh>
    <rPh sb="2" eb="5">
      <t>ゼイリシ</t>
    </rPh>
    <rPh sb="5" eb="7">
      <t>ジョウホウ</t>
    </rPh>
    <rPh sb="11" eb="13">
      <t>カンリ</t>
    </rPh>
    <rPh sb="17" eb="23">
      <t>カゼイカンケイブンショ</t>
    </rPh>
    <rPh sb="24" eb="27">
      <t>ソウフサキ</t>
    </rPh>
    <rPh sb="28" eb="30">
      <t>セッテイ</t>
    </rPh>
    <phoneticPr fontId="4"/>
  </si>
  <si>
    <t>清算人・管財人情報</t>
    <rPh sb="0" eb="3">
      <t>セイサンニン</t>
    </rPh>
    <rPh sb="4" eb="7">
      <t>カンザイニン</t>
    </rPh>
    <rPh sb="7" eb="9">
      <t>ジョウホウ</t>
    </rPh>
    <phoneticPr fontId="4"/>
  </si>
  <si>
    <t>清算人・管財人の情報の登録・管理ができ、課税関係文書の送付先に設定できること。
　</t>
    <rPh sb="0" eb="3">
      <t>セイサンニン</t>
    </rPh>
    <rPh sb="4" eb="7">
      <t>カンザイニン</t>
    </rPh>
    <rPh sb="8" eb="10">
      <t>ジョウホウ</t>
    </rPh>
    <rPh sb="14" eb="16">
      <t>カンリ</t>
    </rPh>
    <rPh sb="20" eb="26">
      <t>カゼイカンケイブンショ</t>
    </rPh>
    <rPh sb="27" eb="30">
      <t>ソウフサキ</t>
    </rPh>
    <rPh sb="31" eb="33">
      <t>セッテイ</t>
    </rPh>
    <phoneticPr fontId="4"/>
  </si>
  <si>
    <t>電子申告連携</t>
    <rPh sb="0" eb="2">
      <t>デンシ</t>
    </rPh>
    <rPh sb="2" eb="4">
      <t>シンコク</t>
    </rPh>
    <rPh sb="4" eb="6">
      <t>レンケイ</t>
    </rPh>
    <phoneticPr fontId="18"/>
  </si>
  <si>
    <t>納税者ＩＤ等の登録管理</t>
    <rPh sb="0" eb="3">
      <t>ノウゼイシャ</t>
    </rPh>
    <rPh sb="5" eb="6">
      <t>トウ</t>
    </rPh>
    <rPh sb="7" eb="9">
      <t>トウロク</t>
    </rPh>
    <rPh sb="9" eb="11">
      <t>カンリ</t>
    </rPh>
    <phoneticPr fontId="1"/>
  </si>
  <si>
    <t>納税義務者登録画面で、登録番号とｅＬＴＡＸ納税者ＩＤ等との関連付けを登録・管理できること。</t>
    <rPh sb="0" eb="5">
      <t>ノウゼイギムシャ</t>
    </rPh>
    <rPh sb="5" eb="7">
      <t>トウロク</t>
    </rPh>
    <rPh sb="7" eb="9">
      <t>ガメン</t>
    </rPh>
    <rPh sb="11" eb="15">
      <t>トウロクバンゴウ</t>
    </rPh>
    <rPh sb="21" eb="24">
      <t>ノウゼイシャ</t>
    </rPh>
    <rPh sb="26" eb="27">
      <t>トウ</t>
    </rPh>
    <rPh sb="29" eb="32">
      <t>カンレンヅ</t>
    </rPh>
    <rPh sb="34" eb="36">
      <t>トウロク</t>
    </rPh>
    <rPh sb="37" eb="39">
      <t>カンリ</t>
    </rPh>
    <phoneticPr fontId="4"/>
  </si>
  <si>
    <t>申告書入力</t>
    <rPh sb="0" eb="3">
      <t>シンコクショ</t>
    </rPh>
    <rPh sb="3" eb="5">
      <t>ニュウリョク</t>
    </rPh>
    <phoneticPr fontId="1"/>
  </si>
  <si>
    <t>ｅＬＴＡＸ連携（申告データ）</t>
    <rPh sb="5" eb="7">
      <t>レンケイ</t>
    </rPh>
    <rPh sb="8" eb="10">
      <t>シンコク</t>
    </rPh>
    <phoneticPr fontId="1"/>
  </si>
  <si>
    <t>ｅＬＴＡＸからダウンロードした電子申告データを連携しシステムに取り込み、その内容を申告書入力時に画面表示できること。
　</t>
    <rPh sb="15" eb="17">
      <t>デンシ</t>
    </rPh>
    <rPh sb="17" eb="19">
      <t>シンコク</t>
    </rPh>
    <rPh sb="23" eb="25">
      <t>レンケイ</t>
    </rPh>
    <rPh sb="31" eb="32">
      <t>ト</t>
    </rPh>
    <rPh sb="33" eb="34">
      <t>コ</t>
    </rPh>
    <rPh sb="38" eb="40">
      <t>ナイヨウ</t>
    </rPh>
    <rPh sb="41" eb="44">
      <t>シンコクショ</t>
    </rPh>
    <rPh sb="44" eb="47">
      <t>ニュウリョクジ</t>
    </rPh>
    <rPh sb="48" eb="52">
      <t>ガメンヒョウジ</t>
    </rPh>
    <phoneticPr fontId="18"/>
  </si>
  <si>
    <t>納入申告書入力</t>
    <rPh sb="0" eb="2">
      <t>ノウニュウ</t>
    </rPh>
    <rPh sb="2" eb="5">
      <t>シンコクショ</t>
    </rPh>
    <rPh sb="5" eb="7">
      <t>ニュウリョク</t>
    </rPh>
    <phoneticPr fontId="1"/>
  </si>
  <si>
    <t>納税義務者から提出された申告書の内容を入力し、システムに登録できる。修正申告の場合、国税処理区分・国税処理日・修正申告期限の登録ができること。
　</t>
    <rPh sb="0" eb="5">
      <t>ノウゼイギムシャ</t>
    </rPh>
    <rPh sb="7" eb="9">
      <t>テイシュツ</t>
    </rPh>
    <rPh sb="16" eb="18">
      <t>ナイヨウ</t>
    </rPh>
    <rPh sb="19" eb="21">
      <t>ニュウリョク</t>
    </rPh>
    <rPh sb="28" eb="30">
      <t>トウロク</t>
    </rPh>
    <rPh sb="34" eb="38">
      <t>シュウセイシンコク</t>
    </rPh>
    <rPh sb="39" eb="41">
      <t>バアイ</t>
    </rPh>
    <rPh sb="55" eb="61">
      <t>シュウセイシンコクキゲン</t>
    </rPh>
    <phoneticPr fontId="4"/>
  </si>
  <si>
    <t>不申告法人管理</t>
    <rPh sb="5" eb="7">
      <t>カンリ</t>
    </rPh>
    <phoneticPr fontId="1"/>
  </si>
  <si>
    <t>不申告法人一覧表作成</t>
    <rPh sb="0" eb="1">
      <t>フ</t>
    </rPh>
    <rPh sb="1" eb="3">
      <t>シンコク</t>
    </rPh>
    <rPh sb="3" eb="5">
      <t>ホウジン</t>
    </rPh>
    <rPh sb="5" eb="7">
      <t>イチラン</t>
    </rPh>
    <rPh sb="7" eb="8">
      <t>ヒョウ</t>
    </rPh>
    <rPh sb="8" eb="10">
      <t>サクセイ</t>
    </rPh>
    <phoneticPr fontId="1"/>
  </si>
  <si>
    <t>確定申告の不申告法人一覧表を作成できること。</t>
    <rPh sb="14" eb="16">
      <t>サクセイ</t>
    </rPh>
    <phoneticPr fontId="1"/>
  </si>
  <si>
    <t>更正・決定・加算金決定情報を入力し、システムに登録できる。その際、国税処理区分・国税処理日の登録ができること。
　</t>
    <rPh sb="23" eb="25">
      <t>トウロク</t>
    </rPh>
    <rPh sb="31" eb="32">
      <t>サイ</t>
    </rPh>
    <phoneticPr fontId="1"/>
  </si>
  <si>
    <t>減免・課税免除等登録</t>
    <rPh sb="0" eb="2">
      <t>ゲンメン</t>
    </rPh>
    <rPh sb="3" eb="5">
      <t>カゼイ</t>
    </rPh>
    <rPh sb="5" eb="7">
      <t>メンジョ</t>
    </rPh>
    <rPh sb="7" eb="8">
      <t>トウ</t>
    </rPh>
    <rPh sb="8" eb="10">
      <t>トウロク</t>
    </rPh>
    <phoneticPr fontId="4"/>
  </si>
  <si>
    <t>減免（災害等）、課税免除・不均一課税の登録ができること。
　</t>
    <rPh sb="0" eb="2">
      <t>ゲンメン</t>
    </rPh>
    <rPh sb="3" eb="6">
      <t>サイガイトウ</t>
    </rPh>
    <rPh sb="8" eb="10">
      <t>カゼイ</t>
    </rPh>
    <rPh sb="10" eb="12">
      <t>メンジョ</t>
    </rPh>
    <rPh sb="13" eb="18">
      <t>フキンイツカゼイ</t>
    </rPh>
    <rPh sb="19" eb="21">
      <t>トウロク</t>
    </rPh>
    <phoneticPr fontId="4"/>
  </si>
  <si>
    <t>均等割減免</t>
    <rPh sb="0" eb="3">
      <t>キントウワ</t>
    </rPh>
    <rPh sb="3" eb="5">
      <t>ゲンメン</t>
    </rPh>
    <phoneticPr fontId="1"/>
  </si>
  <si>
    <t>均等割減免登録</t>
    <rPh sb="0" eb="3">
      <t>キントウワ</t>
    </rPh>
    <rPh sb="3" eb="5">
      <t>ゲンメン</t>
    </rPh>
    <rPh sb="5" eb="7">
      <t>トウロク</t>
    </rPh>
    <phoneticPr fontId="1"/>
  </si>
  <si>
    <t>均等割減免の登録ができること。
　</t>
    <rPh sb="0" eb="3">
      <t>キントウワリ</t>
    </rPh>
    <rPh sb="3" eb="5">
      <t>ゲンメン</t>
    </rPh>
    <rPh sb="6" eb="8">
      <t>トウロク</t>
    </rPh>
    <phoneticPr fontId="4"/>
  </si>
  <si>
    <t>みなす調定</t>
    <rPh sb="3" eb="5">
      <t>チョウテイ</t>
    </rPh>
    <phoneticPr fontId="1"/>
  </si>
  <si>
    <t>みなす調定入力</t>
    <rPh sb="3" eb="5">
      <t>チョウテイ</t>
    </rPh>
    <rPh sb="5" eb="7">
      <t>ニュウリョク</t>
    </rPh>
    <phoneticPr fontId="1"/>
  </si>
  <si>
    <t>みなす調定の対象について、予定申告書プレプリントに印刷した内容を初期表示したうえで、システムに登録できること。
　</t>
    <rPh sb="3" eb="5">
      <t>チョウテイ</t>
    </rPh>
    <rPh sb="6" eb="8">
      <t>タイショウ</t>
    </rPh>
    <rPh sb="13" eb="18">
      <t>ヨテイシンコクショ</t>
    </rPh>
    <rPh sb="25" eb="27">
      <t>インサツ</t>
    </rPh>
    <rPh sb="29" eb="31">
      <t>ナイヨウ</t>
    </rPh>
    <rPh sb="32" eb="36">
      <t>ショキヒョウジ</t>
    </rPh>
    <rPh sb="47" eb="49">
      <t>トウロク</t>
    </rPh>
    <phoneticPr fontId="1"/>
  </si>
  <si>
    <t>見込納付</t>
    <rPh sb="0" eb="2">
      <t>ミコミ</t>
    </rPh>
    <rPh sb="2" eb="4">
      <t>ノウフ</t>
    </rPh>
    <phoneticPr fontId="1"/>
  </si>
  <si>
    <t>見込納付入力</t>
    <rPh sb="0" eb="2">
      <t>ミコミ</t>
    </rPh>
    <rPh sb="2" eb="4">
      <t>ノウフ</t>
    </rPh>
    <rPh sb="4" eb="6">
      <t>ニュウリョク</t>
    </rPh>
    <phoneticPr fontId="1"/>
  </si>
  <si>
    <t>見込納付として調定すべき納付について入力し、システムに登録できること。
　</t>
    <rPh sb="0" eb="2">
      <t>ミコミ</t>
    </rPh>
    <rPh sb="2" eb="4">
      <t>ノウフ</t>
    </rPh>
    <rPh sb="7" eb="9">
      <t>チョウテイ</t>
    </rPh>
    <rPh sb="12" eb="14">
      <t>ノウフ</t>
    </rPh>
    <rPh sb="18" eb="20">
      <t>ニュウリョク</t>
    </rPh>
    <rPh sb="27" eb="29">
      <t>トウロク</t>
    </rPh>
    <phoneticPr fontId="1"/>
  </si>
  <si>
    <t>延滞金計算関係</t>
    <rPh sb="0" eb="3">
      <t>エンタイキン</t>
    </rPh>
    <rPh sb="3" eb="5">
      <t>ケイサン</t>
    </rPh>
    <rPh sb="5" eb="7">
      <t>カンケイ</t>
    </rPh>
    <phoneticPr fontId="1"/>
  </si>
  <si>
    <t>延滞金控除期間等</t>
    <rPh sb="0" eb="5">
      <t>エンタイキンコウジョ</t>
    </rPh>
    <rPh sb="5" eb="7">
      <t>キカン</t>
    </rPh>
    <rPh sb="7" eb="8">
      <t>トウ</t>
    </rPh>
    <phoneticPr fontId="1"/>
  </si>
  <si>
    <t>当初入力</t>
    <rPh sb="0" eb="2">
      <t>トウショ</t>
    </rPh>
    <rPh sb="2" eb="4">
      <t>ニュウリョク</t>
    </rPh>
    <phoneticPr fontId="1"/>
  </si>
  <si>
    <t>修正申告・更正入力時に、延滞金控除期間及び重加対象外税額の登録が行え、その内容を踏まえて延滞金が正しく計算できること。
　</t>
    <rPh sb="0" eb="2">
      <t>シュウセイ</t>
    </rPh>
    <rPh sb="2" eb="4">
      <t>シンコク</t>
    </rPh>
    <rPh sb="5" eb="7">
      <t>コウセイ</t>
    </rPh>
    <rPh sb="7" eb="10">
      <t>ニュウリョクジ</t>
    </rPh>
    <rPh sb="12" eb="19">
      <t>エンタイキンコウジョキカン</t>
    </rPh>
    <rPh sb="19" eb="20">
      <t>オヨ</t>
    </rPh>
    <rPh sb="21" eb="28">
      <t>ジュウカタイショウガイゼイガク</t>
    </rPh>
    <rPh sb="29" eb="31">
      <t>トウロク</t>
    </rPh>
    <rPh sb="32" eb="33">
      <t>オコナ</t>
    </rPh>
    <rPh sb="37" eb="39">
      <t>ナイヨウ</t>
    </rPh>
    <rPh sb="40" eb="41">
      <t>フ</t>
    </rPh>
    <phoneticPr fontId="1"/>
  </si>
  <si>
    <t>一部取消</t>
    <rPh sb="0" eb="2">
      <t>イチブ</t>
    </rPh>
    <rPh sb="2" eb="3">
      <t>ト</t>
    </rPh>
    <rPh sb="3" eb="4">
      <t>ケ</t>
    </rPh>
    <phoneticPr fontId="1"/>
  </si>
  <si>
    <t>重加算金が関係する更正入力時に、延滞金控除期間の取消、重加対象外税額の減額等が行え、その内容を踏まえて延滞金が正しく計算できるとともに、これによる延滞金の増額の履歴が正しくシステムに記録できること。
　</t>
    <rPh sb="0" eb="4">
      <t>ジュウカサンキン</t>
    </rPh>
    <rPh sb="5" eb="7">
      <t>カンケイ</t>
    </rPh>
    <rPh sb="9" eb="11">
      <t>コウセイ</t>
    </rPh>
    <rPh sb="11" eb="14">
      <t>ニュウリョクジ</t>
    </rPh>
    <rPh sb="16" eb="23">
      <t>エンタイキンコウジョキカン</t>
    </rPh>
    <rPh sb="24" eb="25">
      <t>ト</t>
    </rPh>
    <rPh sb="25" eb="26">
      <t>ケ</t>
    </rPh>
    <rPh sb="27" eb="34">
      <t>ジュウカタイショウガイゼイガク</t>
    </rPh>
    <rPh sb="35" eb="37">
      <t>ゲンガク</t>
    </rPh>
    <rPh sb="37" eb="38">
      <t>トウ</t>
    </rPh>
    <rPh sb="39" eb="40">
      <t>オコナ</t>
    </rPh>
    <rPh sb="77" eb="79">
      <t>ゾウガク</t>
    </rPh>
    <rPh sb="80" eb="82">
      <t>リレキ</t>
    </rPh>
    <rPh sb="83" eb="84">
      <t>タダ</t>
    </rPh>
    <rPh sb="91" eb="93">
      <t>キロク</t>
    </rPh>
    <phoneticPr fontId="1"/>
  </si>
  <si>
    <t>事後的修正</t>
    <rPh sb="0" eb="3">
      <t>ジゴテキ</t>
    </rPh>
    <rPh sb="3" eb="5">
      <t>シュウセイ</t>
    </rPh>
    <phoneticPr fontId="1"/>
  </si>
  <si>
    <t>修正申告、更正入力時に登録された義務的修正申告期限、延滞金控除期間及び重加対象外税額について、事後的に変更入力が行え、これにより増減される延滞金が正しく計算できるとともに、その履歴を正しくシステムに記録できること。</t>
    <rPh sb="0" eb="2">
      <t>シュウセイ</t>
    </rPh>
    <rPh sb="2" eb="4">
      <t>シンコク</t>
    </rPh>
    <rPh sb="5" eb="7">
      <t>コウセイ</t>
    </rPh>
    <rPh sb="7" eb="10">
      <t>ニュウリョクジ</t>
    </rPh>
    <rPh sb="11" eb="13">
      <t>トウロク</t>
    </rPh>
    <rPh sb="47" eb="50">
      <t>ジゴテキ</t>
    </rPh>
    <rPh sb="51" eb="53">
      <t>ヘンコウ</t>
    </rPh>
    <rPh sb="53" eb="55">
      <t>ニュウリョク</t>
    </rPh>
    <rPh sb="56" eb="57">
      <t>オコナ</t>
    </rPh>
    <rPh sb="64" eb="66">
      <t>ゾウゲン</t>
    </rPh>
    <phoneticPr fontId="1"/>
  </si>
  <si>
    <t>申告書プレプリント</t>
    <rPh sb="0" eb="3">
      <t>シンコクショ</t>
    </rPh>
    <phoneticPr fontId="1"/>
  </si>
  <si>
    <t>申告書プレプリント</t>
    <phoneticPr fontId="1"/>
  </si>
  <si>
    <t>予定申告書プレプリント</t>
    <rPh sb="0" eb="5">
      <t>ヨテイシンコクショ</t>
    </rPh>
    <phoneticPr fontId="4"/>
  </si>
  <si>
    <t>中間申告義務があり、翌々月に中間申告期限の到来する納税義務者について、予定申告書プレプリント（予定申告額印字済・納付書付き）を一括印刷できること。</t>
    <rPh sb="54" eb="55">
      <t>ズ</t>
    </rPh>
    <phoneticPr fontId="4"/>
  </si>
  <si>
    <t>確定申告書プレプリント</t>
    <rPh sb="0" eb="5">
      <t>カクテイシンコクショ</t>
    </rPh>
    <phoneticPr fontId="1"/>
  </si>
  <si>
    <t>翌々月に確定申告期限（申告延長は考慮しない）の到来する納税義務者について確定申告書プレプリント（納付書付き）を一括印刷できること。</t>
    <rPh sb="4" eb="6">
      <t>カクテイ</t>
    </rPh>
    <rPh sb="11" eb="15">
      <t>シンコクエンチョウ</t>
    </rPh>
    <rPh sb="16" eb="18">
      <t>コウリョ</t>
    </rPh>
    <rPh sb="36" eb="38">
      <t>カクテイ</t>
    </rPh>
    <rPh sb="48" eb="51">
      <t>ノウフショ</t>
    </rPh>
    <rPh sb="51" eb="52">
      <t>ツ</t>
    </rPh>
    <phoneticPr fontId="4"/>
  </si>
  <si>
    <t>納付書のみ出力</t>
    <rPh sb="0" eb="3">
      <t>ノウフショ</t>
    </rPh>
    <rPh sb="5" eb="7">
      <t>シュツリョク</t>
    </rPh>
    <phoneticPr fontId="1"/>
  </si>
  <si>
    <t>予定申告書プレプリント・確定申告書プレプリントの際、電子申告連携が登録されている法人については、納付書の印刷ができること。
　</t>
    <rPh sb="24" eb="25">
      <t>サイ</t>
    </rPh>
    <rPh sb="26" eb="32">
      <t>デンシシンコクレンケイ</t>
    </rPh>
    <rPh sb="33" eb="35">
      <t>トウロク</t>
    </rPh>
    <rPh sb="40" eb="42">
      <t>ホウジン</t>
    </rPh>
    <rPh sb="48" eb="51">
      <t>ノウフショ</t>
    </rPh>
    <rPh sb="52" eb="54">
      <t>インサツ</t>
    </rPh>
    <phoneticPr fontId="1"/>
  </si>
  <si>
    <t>是認処理</t>
    <rPh sb="0" eb="2">
      <t>ゼニン</t>
    </rPh>
    <rPh sb="2" eb="4">
      <t>ショリ</t>
    </rPh>
    <phoneticPr fontId="1"/>
  </si>
  <si>
    <t>国税連携関連付け</t>
    <rPh sb="0" eb="4">
      <t>コクゼイレンケイ</t>
    </rPh>
    <rPh sb="4" eb="7">
      <t>カンレンヅ</t>
    </rPh>
    <phoneticPr fontId="1"/>
  </si>
  <si>
    <t>共通法人番号等の登録管理</t>
    <rPh sb="0" eb="6">
      <t>キョウツウホウジンバンゴウ</t>
    </rPh>
    <rPh sb="6" eb="7">
      <t>トウ</t>
    </rPh>
    <rPh sb="8" eb="10">
      <t>トウロク</t>
    </rPh>
    <rPh sb="10" eb="12">
      <t>カンリ</t>
    </rPh>
    <phoneticPr fontId="1"/>
  </si>
  <si>
    <t>納税義務者登録画面で、登録番号と、「共通法人番号（又は部内番号）＋枝番」との関連付けを登録・管理できること。</t>
    <rPh sb="18" eb="24">
      <t>キョウツウホウジンバンゴウ</t>
    </rPh>
    <rPh sb="25" eb="26">
      <t>マタ</t>
    </rPh>
    <rPh sb="27" eb="31">
      <t>ブナイバンゴウ</t>
    </rPh>
    <rPh sb="33" eb="35">
      <t>エダバン</t>
    </rPh>
    <phoneticPr fontId="4"/>
  </si>
  <si>
    <t>法人税申告決議データ登録</t>
    <rPh sb="0" eb="3">
      <t>ホウジンゼイ</t>
    </rPh>
    <rPh sb="3" eb="7">
      <t>シンコクケツギ</t>
    </rPh>
    <rPh sb="10" eb="12">
      <t>トウロク</t>
    </rPh>
    <phoneticPr fontId="1"/>
  </si>
  <si>
    <t xml:space="preserve">電子申告システムから連係された法人税申告決議データをシステムに取り込み、納税義務者登録画面で登録・管理されている関連付けにより、登録番号を設定できること。
</t>
    <rPh sb="10" eb="12">
      <t>レンケイ</t>
    </rPh>
    <rPh sb="15" eb="18">
      <t>ホウジンゼイ</t>
    </rPh>
    <rPh sb="18" eb="22">
      <t>シンコクケツギ</t>
    </rPh>
    <rPh sb="46" eb="48">
      <t>トウロク</t>
    </rPh>
    <rPh sb="49" eb="51">
      <t>カンリ</t>
    </rPh>
    <rPh sb="56" eb="59">
      <t>カンレンヅ</t>
    </rPh>
    <rPh sb="69" eb="71">
      <t>セッテイ</t>
    </rPh>
    <phoneticPr fontId="4"/>
  </si>
  <si>
    <t>是認照合処理</t>
    <rPh sb="0" eb="2">
      <t>ゼニン</t>
    </rPh>
    <rPh sb="2" eb="4">
      <t>ショウゴウ</t>
    </rPh>
    <rPh sb="4" eb="6">
      <t>ショリ</t>
    </rPh>
    <phoneticPr fontId="1"/>
  </si>
  <si>
    <t xml:space="preserve">法人税申告決議データ登録により登録番号が設定された法人税申告決議データのうち、確定申告分について、入力済みの確定申告データと突合し、一致した場合に自動是認を行ったうえで、不一致がある場合のほか、国税のみ、県税のみについて、「是認照合アンマッチリスト」を作成できること。
</t>
    <rPh sb="15" eb="19">
      <t>トウロクバンゴウ</t>
    </rPh>
    <rPh sb="20" eb="22">
      <t>セッテイ</t>
    </rPh>
    <rPh sb="39" eb="44">
      <t>カクテイシンコクブン</t>
    </rPh>
    <rPh sb="49" eb="52">
      <t>ニュウリョクズ</t>
    </rPh>
    <rPh sb="54" eb="58">
      <t>カクテイシンコク</t>
    </rPh>
    <rPh sb="62" eb="64">
      <t>トツゴウ</t>
    </rPh>
    <rPh sb="66" eb="68">
      <t>イッチ</t>
    </rPh>
    <rPh sb="70" eb="72">
      <t>バアイ</t>
    </rPh>
    <rPh sb="85" eb="88">
      <t>フイッチ</t>
    </rPh>
    <rPh sb="91" eb="93">
      <t>バアイ</t>
    </rPh>
    <rPh sb="97" eb="99">
      <t>コクゼイ</t>
    </rPh>
    <rPh sb="102" eb="104">
      <t>ケンゼイ</t>
    </rPh>
    <rPh sb="112" eb="116">
      <t>ゼニンショウゴウ</t>
    </rPh>
    <rPh sb="126" eb="128">
      <t>サクセイ</t>
    </rPh>
    <phoneticPr fontId="4"/>
  </si>
  <si>
    <t>更正・決定入力時の是認登録</t>
    <rPh sb="0" eb="2">
      <t>コウセイ</t>
    </rPh>
    <rPh sb="3" eb="5">
      <t>ケッテイ</t>
    </rPh>
    <rPh sb="5" eb="8">
      <t>ニュウリョクジ</t>
    </rPh>
    <rPh sb="9" eb="11">
      <t>ゼニン</t>
    </rPh>
    <rPh sb="11" eb="13">
      <t>トウロク</t>
    </rPh>
    <phoneticPr fontId="1"/>
  </si>
  <si>
    <t>更正・決定入力時に是認登録を行うとともに、国税処理区分・国税処理日の登録・変更ができること。
　</t>
    <rPh sb="0" eb="2">
      <t>コウセイ</t>
    </rPh>
    <rPh sb="3" eb="8">
      <t>ケッテイニュウリョクジ</t>
    </rPh>
    <rPh sb="9" eb="11">
      <t>ゼニン</t>
    </rPh>
    <rPh sb="11" eb="13">
      <t>トウロク</t>
    </rPh>
    <rPh sb="14" eb="15">
      <t>オコナ</t>
    </rPh>
    <phoneticPr fontId="1"/>
  </si>
  <si>
    <t>是認画面</t>
    <rPh sb="0" eb="4">
      <t>ゼニンガメン</t>
    </rPh>
    <phoneticPr fontId="1"/>
  </si>
  <si>
    <t>修正申告及び自動是認されなかった確定申告等について、画面入力により是認の登録ができること。
　</t>
    <rPh sb="0" eb="4">
      <t>シュウセイシンコク</t>
    </rPh>
    <rPh sb="4" eb="5">
      <t>オヨ</t>
    </rPh>
    <rPh sb="6" eb="8">
      <t>ジドウ</t>
    </rPh>
    <rPh sb="8" eb="10">
      <t>ゼニン</t>
    </rPh>
    <rPh sb="16" eb="20">
      <t>カクテイシンコク</t>
    </rPh>
    <rPh sb="20" eb="21">
      <t>トウ</t>
    </rPh>
    <rPh sb="26" eb="28">
      <t>ガメン</t>
    </rPh>
    <rPh sb="28" eb="30">
      <t>ニュウリョク</t>
    </rPh>
    <rPh sb="33" eb="35">
      <t>ゼニン</t>
    </rPh>
    <rPh sb="36" eb="38">
      <t>トウロク</t>
    </rPh>
    <phoneticPr fontId="1"/>
  </si>
  <si>
    <t>他都道府県通知</t>
    <rPh sb="0" eb="1">
      <t>ホカ</t>
    </rPh>
    <rPh sb="1" eb="5">
      <t>トドウフケン</t>
    </rPh>
    <rPh sb="5" eb="7">
      <t>ツウチ</t>
    </rPh>
    <phoneticPr fontId="1"/>
  </si>
  <si>
    <t>課税標準額等通知作成</t>
    <phoneticPr fontId="4"/>
  </si>
  <si>
    <t xml:space="preserve">是認登録がされた申告等について、本店所在都道府県として、支店所在地の他都道府県に送付する課税標準額等通知を作成できること。
</t>
    <rPh sb="0" eb="4">
      <t>ゼニントウロク</t>
    </rPh>
    <rPh sb="8" eb="11">
      <t>シンコクトウ</t>
    </rPh>
    <rPh sb="18" eb="20">
      <t>ショザイ</t>
    </rPh>
    <rPh sb="20" eb="24">
      <t>トドウフケン</t>
    </rPh>
    <phoneticPr fontId="4"/>
  </si>
  <si>
    <t>市町村通知</t>
    <rPh sb="0" eb="5">
      <t>シチョウソンツウチ</t>
    </rPh>
    <phoneticPr fontId="1"/>
  </si>
  <si>
    <t>法人税額等通知成</t>
    <rPh sb="0" eb="5">
      <t>ホウジンゼイガクトウ</t>
    </rPh>
    <rPh sb="5" eb="7">
      <t>ツウチ</t>
    </rPh>
    <phoneticPr fontId="4"/>
  </si>
  <si>
    <t>是認登録がされた申告等について、県内市町村に送付する市町村民税法人税割に関する法人税額等通知を作成できること。
　</t>
    <rPh sb="16" eb="18">
      <t>ケンナイ</t>
    </rPh>
    <rPh sb="18" eb="21">
      <t>シチョウソン</t>
    </rPh>
    <rPh sb="22" eb="24">
      <t>ソウフ</t>
    </rPh>
    <rPh sb="26" eb="29">
      <t>シチョウソン</t>
    </rPh>
    <rPh sb="29" eb="30">
      <t>ミン</t>
    </rPh>
    <rPh sb="30" eb="31">
      <t>ゼイ</t>
    </rPh>
    <rPh sb="31" eb="34">
      <t>ホウジンゼイ</t>
    </rPh>
    <rPh sb="34" eb="35">
      <t>ワリ</t>
    </rPh>
    <rPh sb="36" eb="37">
      <t>カン</t>
    </rPh>
    <rPh sb="39" eb="43">
      <t>ホウジンゼイガク</t>
    </rPh>
    <rPh sb="43" eb="44">
      <t>トウ</t>
    </rPh>
    <rPh sb="44" eb="46">
      <t>ツウチ</t>
    </rPh>
    <rPh sb="47" eb="49">
      <t>サクセイ</t>
    </rPh>
    <phoneticPr fontId="4"/>
  </si>
  <si>
    <t>繰越控除額等</t>
    <rPh sb="0" eb="2">
      <t>クリコシ</t>
    </rPh>
    <rPh sb="2" eb="4">
      <t>コウジョ</t>
    </rPh>
    <rPh sb="4" eb="5">
      <t>ガク</t>
    </rPh>
    <rPh sb="5" eb="6">
      <t>トウ</t>
    </rPh>
    <phoneticPr fontId="4"/>
  </si>
  <si>
    <t>繰越欠損金</t>
    <rPh sb="0" eb="1">
      <t>ク</t>
    </rPh>
    <rPh sb="1" eb="2">
      <t>コ</t>
    </rPh>
    <rPh sb="2" eb="5">
      <t>ケッソンキン</t>
    </rPh>
    <phoneticPr fontId="1"/>
  </si>
  <si>
    <t>繰越欠損金管理</t>
    <rPh sb="5" eb="7">
      <t>カンリ</t>
    </rPh>
    <phoneticPr fontId="1"/>
  </si>
  <si>
    <t>繰越欠損金を登録・管理し、確定申告・修正申告・決定・更正の入力を行う際に画面表示できること。
　</t>
    <rPh sb="0" eb="2">
      <t>クリコシ</t>
    </rPh>
    <rPh sb="2" eb="5">
      <t>ケッソンキン</t>
    </rPh>
    <rPh sb="6" eb="8">
      <t>トウロク</t>
    </rPh>
    <rPh sb="9" eb="11">
      <t>カンリ</t>
    </rPh>
    <rPh sb="36" eb="40">
      <t>ガメンヒョウジ</t>
    </rPh>
    <phoneticPr fontId="1"/>
  </si>
  <si>
    <t>仮装経理更正額</t>
    <rPh sb="0" eb="2">
      <t>カソウ</t>
    </rPh>
    <rPh sb="2" eb="4">
      <t>ケイリ</t>
    </rPh>
    <rPh sb="4" eb="7">
      <t>コウセイガク</t>
    </rPh>
    <phoneticPr fontId="4"/>
  </si>
  <si>
    <t>繰越控除額の登録と控除額の画面表示等</t>
    <rPh sb="0" eb="1">
      <t>ク</t>
    </rPh>
    <rPh sb="1" eb="2">
      <t>コ</t>
    </rPh>
    <rPh sb="2" eb="5">
      <t>コウジョガク</t>
    </rPh>
    <rPh sb="6" eb="8">
      <t>トウロク</t>
    </rPh>
    <rPh sb="9" eb="11">
      <t>コウジョ</t>
    </rPh>
    <rPh sb="11" eb="12">
      <t>ガク</t>
    </rPh>
    <rPh sb="13" eb="17">
      <t>ガメンヒョウジ</t>
    </rPh>
    <rPh sb="17" eb="18">
      <t>トウ</t>
    </rPh>
    <phoneticPr fontId="4"/>
  </si>
  <si>
    <t>仮装経理に基づく更正の入力の際に、更正額を繰越控除額として登録・管理するデータベースに登録し、次事業年度以降の確定申告・修正申告・決定・更正の入力を行う際に控除額を自動表示できること。また、最終の控除対象事業年度の場合には控除残額を次回の過誤納抽出の対象とできること。</t>
    <rPh sb="5" eb="6">
      <t>モト</t>
    </rPh>
    <rPh sb="8" eb="10">
      <t>コウセイ</t>
    </rPh>
    <rPh sb="11" eb="13">
      <t>ニュウリョク</t>
    </rPh>
    <rPh sb="14" eb="15">
      <t>サイ</t>
    </rPh>
    <rPh sb="17" eb="20">
      <t>コウセイガク</t>
    </rPh>
    <rPh sb="21" eb="22">
      <t>ク</t>
    </rPh>
    <rPh sb="22" eb="23">
      <t>コ</t>
    </rPh>
    <rPh sb="23" eb="26">
      <t>コウジョガク</t>
    </rPh>
    <rPh sb="43" eb="45">
      <t>トウロク</t>
    </rPh>
    <rPh sb="47" eb="48">
      <t>ツギ</t>
    </rPh>
    <rPh sb="52" eb="54">
      <t>イコウ</t>
    </rPh>
    <rPh sb="78" eb="80">
      <t>コウジョ</t>
    </rPh>
    <rPh sb="80" eb="81">
      <t>ガク</t>
    </rPh>
    <rPh sb="82" eb="86">
      <t>ジドウヒョウジ</t>
    </rPh>
    <rPh sb="95" eb="97">
      <t>サイシュウ</t>
    </rPh>
    <rPh sb="98" eb="100">
      <t>コウジョ</t>
    </rPh>
    <rPh sb="100" eb="102">
      <t>タイショウ</t>
    </rPh>
    <rPh sb="102" eb="104">
      <t>ジギョウ</t>
    </rPh>
    <rPh sb="111" eb="113">
      <t>コウジョ</t>
    </rPh>
    <rPh sb="113" eb="115">
      <t>ザンガク</t>
    </rPh>
    <rPh sb="116" eb="118">
      <t>ジカイ</t>
    </rPh>
    <rPh sb="119" eb="124">
      <t>カゴノウチュウシュツ</t>
    </rPh>
    <rPh sb="125" eb="127">
      <t>タイショウ</t>
    </rPh>
    <phoneticPr fontId="4"/>
  </si>
  <si>
    <t>租税条約更正額</t>
    <rPh sb="0" eb="2">
      <t>ソゼイ</t>
    </rPh>
    <rPh sb="2" eb="4">
      <t>ジョウヤク</t>
    </rPh>
    <rPh sb="4" eb="7">
      <t>コウセイガク</t>
    </rPh>
    <phoneticPr fontId="4"/>
  </si>
  <si>
    <t>租税条約に基づく更正の入力の際に、更正額を繰越控除額として登録・管理するデータベースに登録し、次事業年度の確定申告・修正申告・決定・更正の入力を行う際に控除額を自動表示できること。また、最終の控除対象事業年度の場合には控除残額を次回の過誤納抽出の対象とできること。</t>
    <rPh sb="0" eb="4">
      <t>ソゼイジョウヤク</t>
    </rPh>
    <rPh sb="5" eb="6">
      <t>モト</t>
    </rPh>
    <rPh sb="8" eb="10">
      <t>コウセイ</t>
    </rPh>
    <rPh sb="11" eb="13">
      <t>ニュウリョク</t>
    </rPh>
    <rPh sb="14" eb="15">
      <t>サイ</t>
    </rPh>
    <rPh sb="17" eb="20">
      <t>コウセイガク</t>
    </rPh>
    <rPh sb="21" eb="22">
      <t>ク</t>
    </rPh>
    <rPh sb="22" eb="23">
      <t>コ</t>
    </rPh>
    <rPh sb="23" eb="26">
      <t>コウジョガク</t>
    </rPh>
    <rPh sb="43" eb="45">
      <t>トウロク</t>
    </rPh>
    <rPh sb="47" eb="48">
      <t>ツギ</t>
    </rPh>
    <rPh sb="76" eb="78">
      <t>コウジョ</t>
    </rPh>
    <rPh sb="78" eb="79">
      <t>ガク</t>
    </rPh>
    <rPh sb="80" eb="84">
      <t>ジドウヒョウジ</t>
    </rPh>
    <rPh sb="93" eb="95">
      <t>サイシュウ</t>
    </rPh>
    <rPh sb="96" eb="98">
      <t>コウジョ</t>
    </rPh>
    <rPh sb="98" eb="100">
      <t>タイショウ</t>
    </rPh>
    <rPh sb="100" eb="102">
      <t>ジギョウ</t>
    </rPh>
    <rPh sb="109" eb="111">
      <t>コウジョ</t>
    </rPh>
    <rPh sb="111" eb="113">
      <t>ザンガク</t>
    </rPh>
    <rPh sb="114" eb="116">
      <t>ジカイ</t>
    </rPh>
    <rPh sb="117" eb="122">
      <t>カゴノウチュウシュツ</t>
    </rPh>
    <rPh sb="123" eb="125">
      <t>タイショウ</t>
    </rPh>
    <phoneticPr fontId="4"/>
  </si>
  <si>
    <t>法人県民税関係</t>
    <phoneticPr fontId="1"/>
  </si>
  <si>
    <t>課税状況調の法人県民税関係帳票を作成できること。
　</t>
    <rPh sb="0" eb="5">
      <t>カゼイジョウキョウシラ</t>
    </rPh>
    <rPh sb="6" eb="11">
      <t>ホウジンケンミンゼイ</t>
    </rPh>
    <rPh sb="11" eb="13">
      <t>カンケイ</t>
    </rPh>
    <rPh sb="13" eb="15">
      <t>チョウヒョウ</t>
    </rPh>
    <rPh sb="16" eb="18">
      <t>サクセイ</t>
    </rPh>
    <phoneticPr fontId="1"/>
  </si>
  <si>
    <t>法人事業税関係</t>
    <rPh sb="0" eb="5">
      <t>ホウジンジギョウゼイ</t>
    </rPh>
    <rPh sb="5" eb="7">
      <t>カンケイ</t>
    </rPh>
    <phoneticPr fontId="1"/>
  </si>
  <si>
    <t>課税状況調の法人事業税関係帳票を作成できること。
　</t>
    <rPh sb="0" eb="2">
      <t>カゼイ</t>
    </rPh>
    <rPh sb="2" eb="4">
      <t>ジョウキョウ</t>
    </rPh>
    <rPh sb="4" eb="5">
      <t>チョウ</t>
    </rPh>
    <rPh sb="6" eb="8">
      <t>ホウジン</t>
    </rPh>
    <rPh sb="8" eb="11">
      <t>ジギョウゼイ</t>
    </rPh>
    <rPh sb="11" eb="13">
      <t>カンケイ</t>
    </rPh>
    <rPh sb="13" eb="15">
      <t>チョウヒョウ</t>
    </rPh>
    <rPh sb="16" eb="18">
      <t>サクセイ</t>
    </rPh>
    <phoneticPr fontId="1"/>
  </si>
  <si>
    <t>特別税関係</t>
    <rPh sb="0" eb="3">
      <t>トクベツゼイ</t>
    </rPh>
    <rPh sb="3" eb="5">
      <t>カンケイ</t>
    </rPh>
    <phoneticPr fontId="1"/>
  </si>
  <si>
    <t>課税状況調の特別法人事業税・地方法人特別税関係帳票を作成できること。
　</t>
    <rPh sb="0" eb="2">
      <t>カゼイ</t>
    </rPh>
    <rPh sb="2" eb="4">
      <t>ジョウキョウ</t>
    </rPh>
    <rPh sb="4" eb="5">
      <t>チョウ</t>
    </rPh>
    <rPh sb="6" eb="8">
      <t>トクベツ</t>
    </rPh>
    <rPh sb="8" eb="10">
      <t>ホウジン</t>
    </rPh>
    <rPh sb="10" eb="13">
      <t>ジギョウゼイ</t>
    </rPh>
    <rPh sb="14" eb="16">
      <t>チホウ</t>
    </rPh>
    <rPh sb="16" eb="18">
      <t>ホウジン</t>
    </rPh>
    <rPh sb="18" eb="20">
      <t>トクベツ</t>
    </rPh>
    <rPh sb="20" eb="21">
      <t>ゼイ</t>
    </rPh>
    <rPh sb="21" eb="23">
      <t>カンケイ</t>
    </rPh>
    <rPh sb="23" eb="25">
      <t>チョウヒョウ</t>
    </rPh>
    <rPh sb="26" eb="28">
      <t>サクセイ</t>
    </rPh>
    <phoneticPr fontId="1"/>
  </si>
  <si>
    <t>普通交付税基礎通知調における法人県民税についての集計表を作成できること。
　</t>
    <rPh sb="0" eb="2">
      <t>フツウ</t>
    </rPh>
    <rPh sb="2" eb="5">
      <t>コウフゼイ</t>
    </rPh>
    <rPh sb="5" eb="9">
      <t>キソツウチ</t>
    </rPh>
    <rPh sb="9" eb="10">
      <t>チョウ</t>
    </rPh>
    <rPh sb="10" eb="11">
      <t>ゼイチョウ</t>
    </rPh>
    <rPh sb="14" eb="16">
      <t>ホウジン</t>
    </rPh>
    <rPh sb="16" eb="19">
      <t>ケンミンゼイ</t>
    </rPh>
    <rPh sb="24" eb="27">
      <t>シュウケイヒョウ</t>
    </rPh>
    <rPh sb="28" eb="30">
      <t>サクセイ</t>
    </rPh>
    <phoneticPr fontId="1"/>
  </si>
  <si>
    <t>普通交付税基礎通知調における法人事業税についての集計表を作成できること。
　</t>
    <rPh sb="0" eb="2">
      <t>フツウ</t>
    </rPh>
    <rPh sb="2" eb="5">
      <t>コウフゼイ</t>
    </rPh>
    <rPh sb="5" eb="9">
      <t>キソツウチ</t>
    </rPh>
    <rPh sb="9" eb="10">
      <t>チョウ</t>
    </rPh>
    <rPh sb="10" eb="11">
      <t>ゼイチョウ</t>
    </rPh>
    <rPh sb="14" eb="19">
      <t>ホウジンジギョウゼイ</t>
    </rPh>
    <rPh sb="24" eb="27">
      <t>シュウケイヒョウ</t>
    </rPh>
    <rPh sb="28" eb="30">
      <t>サクセイ</t>
    </rPh>
    <phoneticPr fontId="1"/>
  </si>
  <si>
    <t>納税義務者について、登録内容をシステム照会できること。</t>
    <rPh sb="0" eb="2">
      <t>ノウゼイ</t>
    </rPh>
    <rPh sb="2" eb="5">
      <t>ギムシャ</t>
    </rPh>
    <rPh sb="10" eb="14">
      <t>トウロクナイヨウ</t>
    </rPh>
    <rPh sb="19" eb="21">
      <t>ショウカイ</t>
    </rPh>
    <phoneticPr fontId="4"/>
  </si>
  <si>
    <t>登録番号を指定することにより、課税状況をシステム照会できること。</t>
    <rPh sb="5" eb="7">
      <t>シテイ</t>
    </rPh>
    <rPh sb="15" eb="17">
      <t>カゼイ</t>
    </rPh>
    <rPh sb="17" eb="19">
      <t>ジョウキョウ</t>
    </rPh>
    <rPh sb="24" eb="26">
      <t>ショウカイ</t>
    </rPh>
    <phoneticPr fontId="4"/>
  </si>
  <si>
    <t>登録番号・事業年度始期を指定することにより、当初申告・修正申告・更正・更正等の履歴をシステム照会できること。</t>
    <rPh sb="0" eb="2">
      <t>トウロク</t>
    </rPh>
    <rPh sb="2" eb="4">
      <t>バンゴウ</t>
    </rPh>
    <rPh sb="5" eb="7">
      <t>ジギョウ</t>
    </rPh>
    <rPh sb="7" eb="9">
      <t>ネンド</t>
    </rPh>
    <rPh sb="9" eb="11">
      <t>シキ</t>
    </rPh>
    <rPh sb="12" eb="14">
      <t>シテイ</t>
    </rPh>
    <rPh sb="22" eb="24">
      <t>トウショ</t>
    </rPh>
    <rPh sb="24" eb="26">
      <t>シンコク</t>
    </rPh>
    <rPh sb="27" eb="31">
      <t>シュウセイシンコク</t>
    </rPh>
    <rPh sb="32" eb="34">
      <t>コウセイ</t>
    </rPh>
    <rPh sb="35" eb="37">
      <t>コウセイ</t>
    </rPh>
    <rPh sb="37" eb="38">
      <t>トウ</t>
    </rPh>
    <rPh sb="39" eb="41">
      <t>リレキ</t>
    </rPh>
    <rPh sb="46" eb="48">
      <t>ショウカイ</t>
    </rPh>
    <phoneticPr fontId="4"/>
  </si>
  <si>
    <t>（別紙５）　　08_機能要件（個人事業税）</t>
    <rPh sb="1" eb="3">
      <t>ベッシ</t>
    </rPh>
    <phoneticPr fontId="1"/>
  </si>
  <si>
    <t>個人事業税</t>
    <rPh sb="0" eb="5">
      <t>コジンジギョウゼイ</t>
    </rPh>
    <phoneticPr fontId="1"/>
  </si>
  <si>
    <t>納税義務者管理</t>
    <rPh sb="0" eb="2">
      <t>ノウゼイ</t>
    </rPh>
    <rPh sb="2" eb="5">
      <t>ギムシャ</t>
    </rPh>
    <rPh sb="5" eb="7">
      <t>カンリ</t>
    </rPh>
    <phoneticPr fontId="1"/>
  </si>
  <si>
    <t>納税義務者の登録</t>
    <rPh sb="6" eb="8">
      <t>トウロク</t>
    </rPh>
    <phoneticPr fontId="1"/>
  </si>
  <si>
    <t>各種届出書または調査に基づき、納税義務者の氏名、住所等の宛名情報の登録・管理ができること。</t>
    <rPh sb="36" eb="38">
      <t>カンリ</t>
    </rPh>
    <phoneticPr fontId="1"/>
  </si>
  <si>
    <t>国税連携</t>
    <rPh sb="0" eb="2">
      <t>コクゼイ</t>
    </rPh>
    <rPh sb="2" eb="4">
      <t>レンケイ</t>
    </rPh>
    <phoneticPr fontId="1"/>
  </si>
  <si>
    <t>申告決議データの取込</t>
    <rPh sb="0" eb="2">
      <t>シンコク</t>
    </rPh>
    <rPh sb="2" eb="4">
      <t>ケツギ</t>
    </rPh>
    <rPh sb="8" eb="10">
      <t>トリコミ</t>
    </rPh>
    <phoneticPr fontId="1"/>
  </si>
  <si>
    <t>国税連携システムから連携した申告決議データをシステムに取り込むことができること。</t>
    <rPh sb="0" eb="2">
      <t>コクゼイ</t>
    </rPh>
    <rPh sb="2" eb="4">
      <t>レンケイ</t>
    </rPh>
    <rPh sb="10" eb="12">
      <t>レンケイ</t>
    </rPh>
    <rPh sb="14" eb="16">
      <t>シンコク</t>
    </rPh>
    <rPh sb="16" eb="18">
      <t>ケツギ</t>
    </rPh>
    <phoneticPr fontId="4"/>
  </si>
  <si>
    <t>局署整理番号・利用者識別番号による名寄せ</t>
    <rPh sb="0" eb="2">
      <t>キョクショ</t>
    </rPh>
    <rPh sb="2" eb="6">
      <t>セイリバンゴウ</t>
    </rPh>
    <rPh sb="7" eb="14">
      <t>リヨウシャシキベツバンゴウ</t>
    </rPh>
    <rPh sb="17" eb="19">
      <t>ナヨ</t>
    </rPh>
    <phoneticPr fontId="1"/>
  </si>
  <si>
    <t>取込んだ申告決議データに記載された局署整理番号と利用者識別番号の組合せ、及び国税局より年一度提供される対応付けデータ（局署整理番号と利用者識別番号）について、局署整理番号または利用者識別番号のいずれかが一致するものを同一人として名寄せできること。</t>
    <rPh sb="0" eb="2">
      <t>トリコ</t>
    </rPh>
    <rPh sb="4" eb="6">
      <t>シンコク</t>
    </rPh>
    <rPh sb="6" eb="8">
      <t>ケツギ</t>
    </rPh>
    <rPh sb="12" eb="14">
      <t>キサイ</t>
    </rPh>
    <rPh sb="17" eb="18">
      <t>キョク</t>
    </rPh>
    <rPh sb="18" eb="19">
      <t>ショ</t>
    </rPh>
    <rPh sb="19" eb="21">
      <t>セイリ</t>
    </rPh>
    <rPh sb="21" eb="23">
      <t>バンゴウ</t>
    </rPh>
    <rPh sb="24" eb="27">
      <t>リヨウシャ</t>
    </rPh>
    <rPh sb="27" eb="29">
      <t>シキベツ</t>
    </rPh>
    <rPh sb="29" eb="31">
      <t>バンゴウ</t>
    </rPh>
    <rPh sb="32" eb="33">
      <t>ク</t>
    </rPh>
    <rPh sb="33" eb="34">
      <t>ア</t>
    </rPh>
    <rPh sb="36" eb="37">
      <t>オヨ</t>
    </rPh>
    <rPh sb="38" eb="41">
      <t>コクゼイキョク</t>
    </rPh>
    <rPh sb="43" eb="44">
      <t>トシ</t>
    </rPh>
    <rPh sb="44" eb="46">
      <t>イチド</t>
    </rPh>
    <rPh sb="46" eb="48">
      <t>テイキョウ</t>
    </rPh>
    <rPh sb="51" eb="54">
      <t>タイオウヅ</t>
    </rPh>
    <rPh sb="101" eb="103">
      <t>イッチ</t>
    </rPh>
    <rPh sb="108" eb="111">
      <t>ドウイツニン</t>
    </rPh>
    <rPh sb="114" eb="116">
      <t>ナヨ</t>
    </rPh>
    <phoneticPr fontId="1"/>
  </si>
  <si>
    <t>調査書兼入力票</t>
    <rPh sb="0" eb="4">
      <t>チョウサショケン</t>
    </rPh>
    <rPh sb="4" eb="7">
      <t>ニュウリョクヒョウ</t>
    </rPh>
    <phoneticPr fontId="1"/>
  </si>
  <si>
    <t>「青色申告決算書」・「収支内訳書」等を税務署に筆写等に行くための「調査書兼入力票」（連携データ１件に１枚）を、「準確・更正決定分」・「譲渡関係分」・「前年所得・既課税・所得２９０万円超分」・「前年所得・既課税・所得２９０万円以下」・「前年所得・新規把握分」・「前年所得・途中開業等分」・「前年所得・最終確認分」・「前々年以前所得分」に分けて作成できること。</t>
    <rPh sb="1" eb="3">
      <t>アオイロ</t>
    </rPh>
    <rPh sb="3" eb="8">
      <t>シンコクケッサンショ</t>
    </rPh>
    <rPh sb="11" eb="16">
      <t>シュウシウチワケショ</t>
    </rPh>
    <rPh sb="17" eb="18">
      <t>トウ</t>
    </rPh>
    <rPh sb="19" eb="22">
      <t>ゼイムショ</t>
    </rPh>
    <rPh sb="23" eb="25">
      <t>ヒッシャ</t>
    </rPh>
    <rPh sb="25" eb="26">
      <t>トウ</t>
    </rPh>
    <rPh sb="27" eb="28">
      <t>イ</t>
    </rPh>
    <rPh sb="51" eb="52">
      <t>マイ</t>
    </rPh>
    <rPh sb="59" eb="63">
      <t>コウセイケッテイ</t>
    </rPh>
    <rPh sb="63" eb="64">
      <t>ブン</t>
    </rPh>
    <rPh sb="67" eb="69">
      <t>ジョウト</t>
    </rPh>
    <rPh sb="69" eb="72">
      <t>カンケイブン</t>
    </rPh>
    <rPh sb="84" eb="86">
      <t>ショトク</t>
    </rPh>
    <rPh sb="92" eb="93">
      <t>ブン</t>
    </rPh>
    <rPh sb="112" eb="114">
      <t>イカ</t>
    </rPh>
    <rPh sb="122" eb="127">
      <t>シンキハアクブン</t>
    </rPh>
    <rPh sb="135" eb="140">
      <t>トチュウカイギョウトウ</t>
    </rPh>
    <rPh sb="140" eb="141">
      <t>ブン</t>
    </rPh>
    <rPh sb="149" eb="153">
      <t>サイシュウカクニン</t>
    </rPh>
    <rPh sb="160" eb="162">
      <t>イゼン</t>
    </rPh>
    <rPh sb="167" eb="168">
      <t>ワ</t>
    </rPh>
    <rPh sb="170" eb="172">
      <t>サクセイ</t>
    </rPh>
    <phoneticPr fontId="1"/>
  </si>
  <si>
    <t>課税入力画面へ表示</t>
    <rPh sb="0" eb="6">
      <t>カゼイニュウリョクガメン</t>
    </rPh>
    <rPh sb="7" eb="9">
      <t>ヒョウジ</t>
    </rPh>
    <phoneticPr fontId="1"/>
  </si>
  <si>
    <t xml:space="preserve">局署整理番号と利用者識別番号による名寄せ後の申告決議データについて、課税入力画面に課税標準額として表示できること。
</t>
    <rPh sb="17" eb="19">
      <t>ナヨ</t>
    </rPh>
    <rPh sb="20" eb="21">
      <t>ゴ</t>
    </rPh>
    <rPh sb="22" eb="24">
      <t>シンコク</t>
    </rPh>
    <rPh sb="24" eb="26">
      <t>ケツギ</t>
    </rPh>
    <rPh sb="34" eb="40">
      <t>カゼイニュウリョクガメン</t>
    </rPh>
    <rPh sb="41" eb="43">
      <t>カゼイ</t>
    </rPh>
    <rPh sb="43" eb="45">
      <t>ヒョウジュン</t>
    </rPh>
    <rPh sb="45" eb="46">
      <t>ガク</t>
    </rPh>
    <rPh sb="49" eb="51">
      <t>ヒョウジ</t>
    </rPh>
    <phoneticPr fontId="1"/>
  </si>
  <si>
    <t>課税入力</t>
    <rPh sb="0" eb="4">
      <t>カゼイニュウリョク</t>
    </rPh>
    <phoneticPr fontId="1"/>
  </si>
  <si>
    <t>課税入力画面</t>
    <rPh sb="0" eb="2">
      <t>カゼイ</t>
    </rPh>
    <rPh sb="2" eb="4">
      <t>ニュウリョク</t>
    </rPh>
    <rPh sb="4" eb="6">
      <t>ガメン</t>
    </rPh>
    <phoneticPr fontId="1"/>
  </si>
  <si>
    <t>当初課税入力</t>
    <rPh sb="0" eb="2">
      <t>トウショ</t>
    </rPh>
    <rPh sb="2" eb="4">
      <t>カゼイ</t>
    </rPh>
    <rPh sb="4" eb="6">
      <t>ニュウリョク</t>
    </rPh>
    <phoneticPr fontId="1"/>
  </si>
  <si>
    <t>課税標準額等必要な情報を入力することにより対象となる所得年についての当初の課税情報が入力できること。</t>
    <rPh sb="0" eb="2">
      <t>カゼイ</t>
    </rPh>
    <rPh sb="2" eb="4">
      <t>ヒョウジュン</t>
    </rPh>
    <rPh sb="4" eb="5">
      <t>ガク</t>
    </rPh>
    <rPh sb="5" eb="6">
      <t>トウ</t>
    </rPh>
    <rPh sb="6" eb="8">
      <t>ヒツヨウ</t>
    </rPh>
    <rPh sb="9" eb="11">
      <t>ジョウホウ</t>
    </rPh>
    <rPh sb="12" eb="14">
      <t>ニュウリョク</t>
    </rPh>
    <rPh sb="21" eb="23">
      <t>タイショウ</t>
    </rPh>
    <rPh sb="26" eb="29">
      <t>ショトクネン</t>
    </rPh>
    <rPh sb="34" eb="36">
      <t>トウショ</t>
    </rPh>
    <rPh sb="37" eb="39">
      <t>カゼイ</t>
    </rPh>
    <rPh sb="39" eb="41">
      <t>ジョウホウ</t>
    </rPh>
    <rPh sb="42" eb="44">
      <t>ニュウリョク</t>
    </rPh>
    <phoneticPr fontId="1"/>
  </si>
  <si>
    <t>更正入力</t>
    <rPh sb="0" eb="4">
      <t>コウセイニュウリョク</t>
    </rPh>
    <phoneticPr fontId="1"/>
  </si>
  <si>
    <t>所得税の修正申告・更正等をも踏まえた課税標準額等必要な情報を入力することにより、対象となる所得年についての既確定税額を変更する課税情報が入力できること。</t>
    <rPh sb="0" eb="3">
      <t>ショトクゼイ</t>
    </rPh>
    <rPh sb="4" eb="8">
      <t>シュウセイシンコク</t>
    </rPh>
    <rPh sb="9" eb="11">
      <t>コウセイ</t>
    </rPh>
    <rPh sb="11" eb="12">
      <t>トウ</t>
    </rPh>
    <rPh sb="14" eb="15">
      <t>フ</t>
    </rPh>
    <rPh sb="18" eb="20">
      <t>カゼイ</t>
    </rPh>
    <rPh sb="20" eb="22">
      <t>ヒョウジュン</t>
    </rPh>
    <rPh sb="22" eb="23">
      <t>ガク</t>
    </rPh>
    <rPh sb="23" eb="24">
      <t>トウ</t>
    </rPh>
    <rPh sb="24" eb="26">
      <t>ヒツヨウ</t>
    </rPh>
    <rPh sb="27" eb="29">
      <t>ジョウホウ</t>
    </rPh>
    <rPh sb="30" eb="32">
      <t>ニュウリョク</t>
    </rPh>
    <rPh sb="40" eb="42">
      <t>タイショウ</t>
    </rPh>
    <rPh sb="45" eb="47">
      <t>ショトク</t>
    </rPh>
    <rPh sb="47" eb="48">
      <t>ネン</t>
    </rPh>
    <rPh sb="53" eb="54">
      <t>キ</t>
    </rPh>
    <rPh sb="54" eb="56">
      <t>カクテイ</t>
    </rPh>
    <rPh sb="56" eb="57">
      <t>ゼイ</t>
    </rPh>
    <rPh sb="57" eb="58">
      <t>ガク</t>
    </rPh>
    <rPh sb="59" eb="61">
      <t>ヘンコウ</t>
    </rPh>
    <rPh sb="63" eb="65">
      <t>カゼイ</t>
    </rPh>
    <rPh sb="65" eb="67">
      <t>ジョウホウ</t>
    </rPh>
    <rPh sb="68" eb="70">
      <t>ニュウリョク</t>
    </rPh>
    <phoneticPr fontId="4"/>
  </si>
  <si>
    <t>課税免除、不均一課税、減免入力</t>
    <rPh sb="11" eb="13">
      <t>ゲンメン</t>
    </rPh>
    <rPh sb="13" eb="15">
      <t>ニュウリョク</t>
    </rPh>
    <phoneticPr fontId="1"/>
  </si>
  <si>
    <t>課税免除、不均一課税及び減免（生活保護、災害等）の入力ができること。</t>
    <rPh sb="0" eb="2">
      <t>カゼイ</t>
    </rPh>
    <rPh sb="2" eb="4">
      <t>メンジョ</t>
    </rPh>
    <rPh sb="5" eb="8">
      <t>フキンイツ</t>
    </rPh>
    <rPh sb="8" eb="10">
      <t>カゼイ</t>
    </rPh>
    <rPh sb="10" eb="11">
      <t>オヨ</t>
    </rPh>
    <rPh sb="12" eb="14">
      <t>ゲンメン</t>
    </rPh>
    <rPh sb="20" eb="22">
      <t>サイガイ</t>
    </rPh>
    <rPh sb="25" eb="27">
      <t>ニュウリョク</t>
    </rPh>
    <phoneticPr fontId="4"/>
  </si>
  <si>
    <t>調査支援</t>
    <rPh sb="0" eb="4">
      <t>チョウサシエン</t>
    </rPh>
    <phoneticPr fontId="1"/>
  </si>
  <si>
    <t>納税義務者への照会</t>
    <rPh sb="0" eb="5">
      <t>ノウゼイギムシャ</t>
    </rPh>
    <rPh sb="7" eb="9">
      <t>ショウカイ</t>
    </rPh>
    <phoneticPr fontId="1"/>
  </si>
  <si>
    <t>照会文書の出力</t>
    <rPh sb="0" eb="2">
      <t>ショウカイ</t>
    </rPh>
    <rPh sb="5" eb="7">
      <t>シュツリョク</t>
    </rPh>
    <phoneticPr fontId="1"/>
  </si>
  <si>
    <t>「社会保険診療等に係る所得の明細書」、「不動産又は駐車場の貸付明細書」等の納税者への照会文書を作成できること。</t>
    <rPh sb="11" eb="13">
      <t>ショトク</t>
    </rPh>
    <rPh sb="14" eb="17">
      <t>メイサイショ</t>
    </rPh>
    <rPh sb="20" eb="23">
      <t>フドウサン</t>
    </rPh>
    <rPh sb="23" eb="24">
      <t>マタ</t>
    </rPh>
    <rPh sb="25" eb="28">
      <t>チュウシャジョウ</t>
    </rPh>
    <rPh sb="29" eb="31">
      <t>カシツケ</t>
    </rPh>
    <rPh sb="31" eb="34">
      <t>メイサイショ</t>
    </rPh>
    <rPh sb="37" eb="40">
      <t>ノウゼイシャ</t>
    </rPh>
    <rPh sb="42" eb="46">
      <t>ショウカイブンショ</t>
    </rPh>
    <rPh sb="47" eb="49">
      <t>サクセイ</t>
    </rPh>
    <phoneticPr fontId="1"/>
  </si>
  <si>
    <t>定期課税</t>
    <rPh sb="0" eb="4">
      <t>テイキカゼイ</t>
    </rPh>
    <phoneticPr fontId="1"/>
  </si>
  <si>
    <t>定期課税処理</t>
    <rPh sb="0" eb="6">
      <t>テイキカゼイショリ</t>
    </rPh>
    <phoneticPr fontId="1"/>
  </si>
  <si>
    <t>毎年７月中旬に、前年所得分で税額が発生するものについて、「定期課税分」として「納税通知書（現金納付分）」・「納税通知書（口座振替分）」を作成できること。</t>
    <rPh sb="0" eb="2">
      <t>マイトシ</t>
    </rPh>
    <rPh sb="3" eb="4">
      <t>ガツ</t>
    </rPh>
    <rPh sb="4" eb="6">
      <t>チュウジュン</t>
    </rPh>
    <rPh sb="8" eb="10">
      <t>ゼンネン</t>
    </rPh>
    <rPh sb="10" eb="12">
      <t>ショトク</t>
    </rPh>
    <rPh sb="12" eb="13">
      <t>ブン</t>
    </rPh>
    <rPh sb="14" eb="16">
      <t>ゼイガク</t>
    </rPh>
    <rPh sb="17" eb="19">
      <t>ハッセイ</t>
    </rPh>
    <rPh sb="29" eb="34">
      <t>テイキカゼイブン</t>
    </rPh>
    <rPh sb="39" eb="44">
      <t>ノウゼイツウチショ</t>
    </rPh>
    <rPh sb="45" eb="50">
      <t>ゲンキンノウフブン</t>
    </rPh>
    <rPh sb="60" eb="65">
      <t>コウザフリカエブン</t>
    </rPh>
    <rPh sb="68" eb="70">
      <t>サクセイ</t>
    </rPh>
    <phoneticPr fontId="1"/>
  </si>
  <si>
    <t>調定決議書等</t>
    <rPh sb="0" eb="5">
      <t>チョウテイケツギショ</t>
    </rPh>
    <rPh sb="5" eb="6">
      <t>トウ</t>
    </rPh>
    <phoneticPr fontId="1"/>
  </si>
  <si>
    <t>定期課税分の調定決議を行うための決議書・納税通知書発付一覧表・集計表等を出力できること。</t>
    <rPh sb="0" eb="5">
      <t>テイキカゼイブン</t>
    </rPh>
    <rPh sb="6" eb="8">
      <t>チョウテイ</t>
    </rPh>
    <rPh sb="8" eb="10">
      <t>ケツギ</t>
    </rPh>
    <rPh sb="11" eb="12">
      <t>オコナ</t>
    </rPh>
    <rPh sb="20" eb="25">
      <t>ノウゼイツウチショ</t>
    </rPh>
    <rPh sb="25" eb="29">
      <t>ハツフイチラン</t>
    </rPh>
    <rPh sb="29" eb="30">
      <t>ヒョウ</t>
    </rPh>
    <phoneticPr fontId="1"/>
  </si>
  <si>
    <t>随時課税</t>
    <rPh sb="0" eb="2">
      <t>ズイジ</t>
    </rPh>
    <rPh sb="2" eb="4">
      <t>カゼイ</t>
    </rPh>
    <phoneticPr fontId="1"/>
  </si>
  <si>
    <t>随時課税処理</t>
    <rPh sb="0" eb="4">
      <t>ズイジカゼイ</t>
    </rPh>
    <rPh sb="4" eb="6">
      <t>ショリ</t>
    </rPh>
    <phoneticPr fontId="1"/>
  </si>
  <si>
    <t>納税通知書等作成</t>
    <rPh sb="0" eb="5">
      <t>ノウゼイツウチショ</t>
    </rPh>
    <rPh sb="5" eb="6">
      <t>トウ</t>
    </rPh>
    <rPh sb="6" eb="8">
      <t>サクセイ</t>
    </rPh>
    <phoneticPr fontId="1"/>
  </si>
  <si>
    <t>「随時課税分」として、当初課税分（前年所得分については定期課税後）については「納税通知書（現金納付分）」・「納税通知書（口座振替分）」を作成し、既課税分の税額変更分（更正分）について、増額となる場合は「納税通知書（更正分）（現金納付分）」・「納税通知書（更正分）（口座振替分）」、減額となる場合は「更正通知書」を作成できること。</t>
    <rPh sb="11" eb="15">
      <t>トウショカゼイ</t>
    </rPh>
    <rPh sb="15" eb="16">
      <t>ブン</t>
    </rPh>
    <rPh sb="68" eb="70">
      <t>サクセイ</t>
    </rPh>
    <rPh sb="72" eb="76">
      <t>キカゼイブン</t>
    </rPh>
    <rPh sb="77" eb="79">
      <t>ゼイガク</t>
    </rPh>
    <rPh sb="92" eb="94">
      <t>ゾウガク</t>
    </rPh>
    <rPh sb="97" eb="99">
      <t>バアイ</t>
    </rPh>
    <rPh sb="101" eb="106">
      <t>ノウゼイツウチショ</t>
    </rPh>
    <rPh sb="107" eb="109">
      <t>コウセイ</t>
    </rPh>
    <rPh sb="112" eb="117">
      <t>ゲンキンノウフブン</t>
    </rPh>
    <rPh sb="132" eb="137">
      <t>コウザフリカエブン</t>
    </rPh>
    <rPh sb="140" eb="142">
      <t>ゲンガク</t>
    </rPh>
    <rPh sb="145" eb="147">
      <t>バアイ</t>
    </rPh>
    <rPh sb="149" eb="154">
      <t>コウセイツウチショ</t>
    </rPh>
    <rPh sb="156" eb="158">
      <t>サクセイ</t>
    </rPh>
    <phoneticPr fontId="1"/>
  </si>
  <si>
    <t>随時課税分の調定決議を行うための決議書、納税通知書発付一覧表・更正通知書発付一覧表及び集計表等を出力できること。</t>
    <rPh sb="0" eb="2">
      <t>ズイジ</t>
    </rPh>
    <rPh sb="2" eb="4">
      <t>カゼイ</t>
    </rPh>
    <rPh sb="4" eb="5">
      <t>ブン</t>
    </rPh>
    <rPh sb="6" eb="8">
      <t>チョウテイ</t>
    </rPh>
    <rPh sb="8" eb="10">
      <t>ケツギ</t>
    </rPh>
    <rPh sb="11" eb="12">
      <t>オコナ</t>
    </rPh>
    <rPh sb="20" eb="25">
      <t>ノウゼイツウチショ</t>
    </rPh>
    <rPh sb="25" eb="29">
      <t>ハツフイチラン</t>
    </rPh>
    <rPh sb="29" eb="30">
      <t>ヒョウ</t>
    </rPh>
    <rPh sb="31" eb="36">
      <t>コウセイツウチショ</t>
    </rPh>
    <rPh sb="36" eb="38">
      <t>ハツフ</t>
    </rPh>
    <rPh sb="38" eb="41">
      <t>イチランヒョウ</t>
    </rPh>
    <rPh sb="41" eb="42">
      <t>オヨ</t>
    </rPh>
    <phoneticPr fontId="1"/>
  </si>
  <si>
    <t>納税通知書が返戻された場合に返戻入力ができること。</t>
    <rPh sb="0" eb="5">
      <t>ノウゼイツウチショ</t>
    </rPh>
    <rPh sb="6" eb="8">
      <t>ヘンレイ</t>
    </rPh>
    <rPh sb="11" eb="13">
      <t>バアイ</t>
    </rPh>
    <rPh sb="14" eb="18">
      <t>ヘンレイニュウリョク</t>
    </rPh>
    <phoneticPr fontId="1"/>
  </si>
  <si>
    <t>２期分納付書</t>
    <rPh sb="1" eb="6">
      <t>キブンノウフショ</t>
    </rPh>
    <phoneticPr fontId="1"/>
  </si>
  <si>
    <t>２期分納付書作成</t>
    <rPh sb="1" eb="3">
      <t>キブン</t>
    </rPh>
    <rPh sb="3" eb="6">
      <t>ノウフショ</t>
    </rPh>
    <rPh sb="6" eb="8">
      <t>サクセイ</t>
    </rPh>
    <phoneticPr fontId="1"/>
  </si>
  <si>
    <t>２期分納付書作成</t>
    <rPh sb="1" eb="2">
      <t>キ</t>
    </rPh>
    <rPh sb="2" eb="3">
      <t>ブン</t>
    </rPh>
    <rPh sb="3" eb="6">
      <t>ノウフショ</t>
    </rPh>
    <rPh sb="6" eb="8">
      <t>サクセイ</t>
    </rPh>
    <phoneticPr fontId="1"/>
  </si>
  <si>
    <t>毎年１０月中旬、２期分の税額についての納付書を作成できること。</t>
    <rPh sb="0" eb="2">
      <t>マイトシ</t>
    </rPh>
    <rPh sb="4" eb="5">
      <t>ガツ</t>
    </rPh>
    <rPh sb="5" eb="7">
      <t>チュウジュン</t>
    </rPh>
    <rPh sb="9" eb="10">
      <t>キ</t>
    </rPh>
    <rPh sb="10" eb="11">
      <t>ブン</t>
    </rPh>
    <rPh sb="12" eb="14">
      <t>ゼイガク</t>
    </rPh>
    <rPh sb="19" eb="22">
      <t>ノウフショ</t>
    </rPh>
    <rPh sb="23" eb="25">
      <t>サクセイ</t>
    </rPh>
    <phoneticPr fontId="1"/>
  </si>
  <si>
    <t>課税状況調の個人事業税関係帳票を作成できること。
　</t>
    <rPh sb="0" eb="5">
      <t>カゼイジョウキョウシラ</t>
    </rPh>
    <rPh sb="6" eb="11">
      <t>コジンジギョウゼイ</t>
    </rPh>
    <rPh sb="11" eb="13">
      <t>カンケイ</t>
    </rPh>
    <rPh sb="13" eb="15">
      <t>チョウヒョウ</t>
    </rPh>
    <rPh sb="16" eb="18">
      <t>サクセイ</t>
    </rPh>
    <phoneticPr fontId="1"/>
  </si>
  <si>
    <t>普通交付税基礎通知調における個人事業税についての集計表を作成できること。
　</t>
    <rPh sb="0" eb="2">
      <t>フツウ</t>
    </rPh>
    <rPh sb="2" eb="5">
      <t>コウフゼイ</t>
    </rPh>
    <rPh sb="5" eb="9">
      <t>キソツウチ</t>
    </rPh>
    <rPh sb="9" eb="10">
      <t>チョウ</t>
    </rPh>
    <rPh sb="10" eb="11">
      <t>ゼイチョウ</t>
    </rPh>
    <rPh sb="14" eb="19">
      <t>コジンジギョウゼイ</t>
    </rPh>
    <rPh sb="24" eb="27">
      <t>シュウケイヒョウ</t>
    </rPh>
    <rPh sb="28" eb="30">
      <t>サクセイ</t>
    </rPh>
    <phoneticPr fontId="1"/>
  </si>
  <si>
    <t>登録番号・所得年を指定することにより、課税状況をシステム照会できること。</t>
    <rPh sb="5" eb="8">
      <t>ショトクネン</t>
    </rPh>
    <rPh sb="9" eb="11">
      <t>シテイ</t>
    </rPh>
    <rPh sb="19" eb="21">
      <t>カゼイ</t>
    </rPh>
    <rPh sb="21" eb="23">
      <t>ジョウキョウ</t>
    </rPh>
    <rPh sb="28" eb="30">
      <t>ショウカイ</t>
    </rPh>
    <phoneticPr fontId="4"/>
  </si>
  <si>
    <t>登録番号・所得年を指定することにより、当初課税・更正等の履歴をシステム照会できること。</t>
    <rPh sb="0" eb="2">
      <t>トウロク</t>
    </rPh>
    <rPh sb="2" eb="4">
      <t>バンゴウ</t>
    </rPh>
    <rPh sb="5" eb="8">
      <t>ショトクネン</t>
    </rPh>
    <rPh sb="9" eb="11">
      <t>シテイ</t>
    </rPh>
    <rPh sb="19" eb="21">
      <t>トウショ</t>
    </rPh>
    <rPh sb="21" eb="23">
      <t>カゼイ</t>
    </rPh>
    <rPh sb="24" eb="26">
      <t>コウセイ</t>
    </rPh>
    <rPh sb="26" eb="27">
      <t>トウ</t>
    </rPh>
    <rPh sb="28" eb="30">
      <t>リレキ</t>
    </rPh>
    <rPh sb="35" eb="37">
      <t>ショウカイ</t>
    </rPh>
    <phoneticPr fontId="4"/>
  </si>
  <si>
    <t>（別紙５）　　09_機能要件（不動産取得税）</t>
    <rPh sb="1" eb="3">
      <t>ベッシ</t>
    </rPh>
    <phoneticPr fontId="1"/>
  </si>
  <si>
    <t>不動産取得税</t>
    <rPh sb="0" eb="3">
      <t>フドウサン</t>
    </rPh>
    <rPh sb="3" eb="5">
      <t>シュトク</t>
    </rPh>
    <rPh sb="5" eb="6">
      <t>ゼイ</t>
    </rPh>
    <phoneticPr fontId="4"/>
  </si>
  <si>
    <t>情報連携</t>
    <rPh sb="0" eb="2">
      <t>ジョウホウ</t>
    </rPh>
    <rPh sb="2" eb="4">
      <t>レンケイ</t>
    </rPh>
    <phoneticPr fontId="1"/>
  </si>
  <si>
    <t>登記情報等連携</t>
    <rPh sb="4" eb="5">
      <t>トウ</t>
    </rPh>
    <phoneticPr fontId="1"/>
  </si>
  <si>
    <t>土地に関するデータの取込</t>
    <rPh sb="0" eb="2">
      <t>トチ</t>
    </rPh>
    <rPh sb="3" eb="4">
      <t>カン</t>
    </rPh>
    <rPh sb="10" eb="12">
      <t>トリコミ</t>
    </rPh>
    <phoneticPr fontId="1"/>
  </si>
  <si>
    <t>市町村又は地方税共同機構を通じて連携される土地に関する通知データ（承継取得通知＿土地・現況情報通知＿土地等）を取込み、必要なチェックを行ったうえでシステムに登録できること。</t>
    <rPh sb="0" eb="3">
      <t>シチョウソン</t>
    </rPh>
    <rPh sb="3" eb="4">
      <t>マタ</t>
    </rPh>
    <rPh sb="5" eb="8">
      <t>チホウゼイ</t>
    </rPh>
    <rPh sb="8" eb="10">
      <t>キョウドウ</t>
    </rPh>
    <rPh sb="10" eb="12">
      <t>キコウ</t>
    </rPh>
    <rPh sb="13" eb="14">
      <t>ツウ</t>
    </rPh>
    <rPh sb="16" eb="18">
      <t>レンケイ</t>
    </rPh>
    <rPh sb="21" eb="23">
      <t>トチ</t>
    </rPh>
    <rPh sb="24" eb="25">
      <t>カン</t>
    </rPh>
    <rPh sb="27" eb="29">
      <t>ツウチ</t>
    </rPh>
    <rPh sb="52" eb="53">
      <t>トウ</t>
    </rPh>
    <rPh sb="59" eb="61">
      <t>ヒツヨウ</t>
    </rPh>
    <phoneticPr fontId="1"/>
  </si>
  <si>
    <t>家屋物件データ（承継分）の取込</t>
    <rPh sb="0" eb="2">
      <t>カオク</t>
    </rPh>
    <rPh sb="2" eb="4">
      <t>ブッケン</t>
    </rPh>
    <rPh sb="8" eb="11">
      <t>ショウケイブン</t>
    </rPh>
    <rPh sb="13" eb="15">
      <t>トリコミ</t>
    </rPh>
    <phoneticPr fontId="1"/>
  </si>
  <si>
    <t>市町村又は地方税共同機構を通じて連携される家屋に関する通知データ（新築家屋等通知・承継取得通知＿家屋・現況情報通知＿家屋等）を取込み、必要なチェックを行ったうえでシステムに登録できること。</t>
    <rPh sb="0" eb="3">
      <t>シチョウソン</t>
    </rPh>
    <rPh sb="3" eb="4">
      <t>マタ</t>
    </rPh>
    <rPh sb="21" eb="23">
      <t>カオク</t>
    </rPh>
    <rPh sb="60" eb="61">
      <t>トウ</t>
    </rPh>
    <phoneticPr fontId="1"/>
  </si>
  <si>
    <t>評価額管理</t>
    <rPh sb="0" eb="2">
      <t>ヒョウカ</t>
    </rPh>
    <rPh sb="2" eb="3">
      <t>ガク</t>
    </rPh>
    <rPh sb="3" eb="5">
      <t>カンリ</t>
    </rPh>
    <phoneticPr fontId="1"/>
  </si>
  <si>
    <t>評価額入力</t>
    <rPh sb="0" eb="3">
      <t>ヒョウカガク</t>
    </rPh>
    <rPh sb="3" eb="5">
      <t>ニュウリョク</t>
    </rPh>
    <phoneticPr fontId="1"/>
  </si>
  <si>
    <t>入力単位</t>
    <rPh sb="0" eb="4">
      <t>ニュウリョクタンイ</t>
    </rPh>
    <phoneticPr fontId="1"/>
  </si>
  <si>
    <t>一団の土地、建物一棟ごとに登録番号を採番し評価額を入力できる。その際、地方税共同機構を通じて連携された通知データを参照できること。</t>
    <rPh sb="0" eb="2">
      <t>イチダン</t>
    </rPh>
    <rPh sb="3" eb="5">
      <t>トチ</t>
    </rPh>
    <rPh sb="6" eb="8">
      <t>タテモノ</t>
    </rPh>
    <rPh sb="8" eb="10">
      <t>イットウ</t>
    </rPh>
    <rPh sb="13" eb="17">
      <t>トウロクバンゴウ</t>
    </rPh>
    <rPh sb="18" eb="20">
      <t>サイバン</t>
    </rPh>
    <rPh sb="21" eb="24">
      <t>ヒョウカガク</t>
    </rPh>
    <rPh sb="25" eb="27">
      <t>ニュウリョク</t>
    </rPh>
    <rPh sb="33" eb="34">
      <t>サイ</t>
    </rPh>
    <rPh sb="57" eb="59">
      <t>サンショウ</t>
    </rPh>
    <phoneticPr fontId="1"/>
  </si>
  <si>
    <t>課税額管理</t>
    <rPh sb="0" eb="2">
      <t>カゼイ</t>
    </rPh>
    <rPh sb="2" eb="3">
      <t>ガク</t>
    </rPh>
    <rPh sb="3" eb="5">
      <t>カンリ</t>
    </rPh>
    <phoneticPr fontId="1"/>
  </si>
  <si>
    <t>集約課税</t>
    <rPh sb="0" eb="2">
      <t>シュウヤク</t>
    </rPh>
    <rPh sb="2" eb="4">
      <t>カゼイ</t>
    </rPh>
    <phoneticPr fontId="1"/>
  </si>
  <si>
    <t xml:space="preserve">一連の取得に関する土地・家屋を集約したうえで、免税点の判定・税額計算等を行いシステムに登録できること。
</t>
    <rPh sb="0" eb="2">
      <t>イチレン</t>
    </rPh>
    <rPh sb="3" eb="5">
      <t>シュトク</t>
    </rPh>
    <rPh sb="6" eb="7">
      <t>カン</t>
    </rPh>
    <rPh sb="9" eb="11">
      <t>トチ</t>
    </rPh>
    <rPh sb="12" eb="14">
      <t>カオク</t>
    </rPh>
    <rPh sb="15" eb="17">
      <t>シュウヤク</t>
    </rPh>
    <rPh sb="23" eb="25">
      <t>メンゼイ</t>
    </rPh>
    <rPh sb="25" eb="26">
      <t>テン</t>
    </rPh>
    <rPh sb="27" eb="29">
      <t>ハンテイ</t>
    </rPh>
    <rPh sb="30" eb="31">
      <t>ゼイ</t>
    </rPh>
    <rPh sb="31" eb="32">
      <t>ガク</t>
    </rPh>
    <rPh sb="32" eb="35">
      <t>ケイサントウ</t>
    </rPh>
    <rPh sb="36" eb="37">
      <t>オコナ</t>
    </rPh>
    <rPh sb="43" eb="45">
      <t>トウロク</t>
    </rPh>
    <phoneticPr fontId="1"/>
  </si>
  <si>
    <t>税額変更入力</t>
    <rPh sb="0" eb="2">
      <t>ゼイガク</t>
    </rPh>
    <rPh sb="2" eb="4">
      <t>ヘンコウ</t>
    </rPh>
    <rPh sb="4" eb="6">
      <t>ニュウリョク</t>
    </rPh>
    <phoneticPr fontId="1"/>
  </si>
  <si>
    <t xml:space="preserve">減額確定等により、既に確定した税額を変更する入力ができること。
</t>
    <rPh sb="0" eb="2">
      <t>ゲンガク</t>
    </rPh>
    <rPh sb="2" eb="4">
      <t>カクテイ</t>
    </rPh>
    <rPh sb="4" eb="5">
      <t>トウ</t>
    </rPh>
    <rPh sb="18" eb="20">
      <t>ヘンコウ</t>
    </rPh>
    <rPh sb="22" eb="24">
      <t>ニュウリョク</t>
    </rPh>
    <phoneticPr fontId="1"/>
  </si>
  <si>
    <t>課税免除、不均一課税及び減免（災害等）の入力ができること。</t>
    <rPh sb="0" eb="2">
      <t>カゼイ</t>
    </rPh>
    <rPh sb="2" eb="4">
      <t>メンジョ</t>
    </rPh>
    <rPh sb="5" eb="8">
      <t>フキンイツ</t>
    </rPh>
    <rPh sb="8" eb="10">
      <t>カゼイ</t>
    </rPh>
    <rPh sb="10" eb="11">
      <t>オヨ</t>
    </rPh>
    <rPh sb="12" eb="14">
      <t>ゲンメン</t>
    </rPh>
    <rPh sb="15" eb="17">
      <t>サイガイ</t>
    </rPh>
    <rPh sb="17" eb="18">
      <t>トウ</t>
    </rPh>
    <rPh sb="20" eb="22">
      <t>ニュウリョク</t>
    </rPh>
    <phoneticPr fontId="4"/>
  </si>
  <si>
    <t>徴収猶予額管理</t>
    <rPh sb="0" eb="2">
      <t>チョウシュウ</t>
    </rPh>
    <rPh sb="2" eb="4">
      <t>ユウヨ</t>
    </rPh>
    <rPh sb="4" eb="5">
      <t>ガク</t>
    </rPh>
    <rPh sb="5" eb="7">
      <t>カンリ</t>
    </rPh>
    <phoneticPr fontId="1"/>
  </si>
  <si>
    <t>徴収猶予管理</t>
    <rPh sb="0" eb="2">
      <t>チョウシュウ</t>
    </rPh>
    <rPh sb="2" eb="4">
      <t>ユウヨ</t>
    </rPh>
    <rPh sb="4" eb="6">
      <t>カンリ</t>
    </rPh>
    <phoneticPr fontId="4"/>
  </si>
  <si>
    <t>徴収猶予入力</t>
    <rPh sb="0" eb="4">
      <t>チョウシュウユウヨ</t>
    </rPh>
    <rPh sb="4" eb="6">
      <t>ニュウリョク</t>
    </rPh>
    <phoneticPr fontId="1"/>
  </si>
  <si>
    <t xml:space="preserve">住宅用土地の減額等の理由による徴収猶予、及び徴収猶予の（一部）取消についてシステムに登録できること。
</t>
    <rPh sb="20" eb="21">
      <t>オヨ</t>
    </rPh>
    <rPh sb="22" eb="24">
      <t>チョウシュウ</t>
    </rPh>
    <rPh sb="24" eb="26">
      <t>ユウヨ</t>
    </rPh>
    <rPh sb="28" eb="30">
      <t>イチブ</t>
    </rPh>
    <rPh sb="31" eb="33">
      <t>トリケシ</t>
    </rPh>
    <rPh sb="42" eb="44">
      <t>トウロク</t>
    </rPh>
    <phoneticPr fontId="4"/>
  </si>
  <si>
    <t>徴収猶予承認通知書等</t>
    <rPh sb="0" eb="4">
      <t>チョウシュウユウヨ</t>
    </rPh>
    <rPh sb="4" eb="9">
      <t>ショウニンツウチショ</t>
    </rPh>
    <rPh sb="9" eb="10">
      <t>トウ</t>
    </rPh>
    <phoneticPr fontId="1"/>
  </si>
  <si>
    <t xml:space="preserve">徴収猶予の入力がされた場合は「徴収猶予承認通知書」、同取消の入力がされた場合には「徴収猶予取消通知書」を作成したうえで、徴収猶予決議書等を出力できること。
</t>
    <rPh sb="5" eb="7">
      <t>ニュウリョク</t>
    </rPh>
    <rPh sb="11" eb="13">
      <t>バアイ</t>
    </rPh>
    <rPh sb="15" eb="19">
      <t>チョウシュウユウヨ</t>
    </rPh>
    <rPh sb="19" eb="24">
      <t>ショウニンツウチショ</t>
    </rPh>
    <rPh sb="26" eb="27">
      <t>ドウ</t>
    </rPh>
    <rPh sb="27" eb="28">
      <t>ト</t>
    </rPh>
    <rPh sb="28" eb="29">
      <t>ケ</t>
    </rPh>
    <rPh sb="30" eb="32">
      <t>ニュウリョク</t>
    </rPh>
    <rPh sb="36" eb="38">
      <t>バアイ</t>
    </rPh>
    <rPh sb="47" eb="50">
      <t>ツウチショ</t>
    </rPh>
    <rPh sb="52" eb="54">
      <t>サクセイ</t>
    </rPh>
    <rPh sb="60" eb="62">
      <t>チョウシュウ</t>
    </rPh>
    <rPh sb="62" eb="64">
      <t>ユウヨ</t>
    </rPh>
    <rPh sb="64" eb="67">
      <t>ケツギショ</t>
    </rPh>
    <rPh sb="67" eb="68">
      <t>トウ</t>
    </rPh>
    <rPh sb="69" eb="71">
      <t>シュツリョク</t>
    </rPh>
    <phoneticPr fontId="4"/>
  </si>
  <si>
    <t>農地生前一括贈与徴収猶予管理</t>
    <rPh sb="0" eb="2">
      <t>ノウチ</t>
    </rPh>
    <rPh sb="2" eb="4">
      <t>セイゼン</t>
    </rPh>
    <rPh sb="4" eb="6">
      <t>イッカツ</t>
    </rPh>
    <rPh sb="6" eb="8">
      <t>ゾウヨ</t>
    </rPh>
    <rPh sb="8" eb="10">
      <t>チョウシュウ</t>
    </rPh>
    <rPh sb="10" eb="12">
      <t>ユウヨ</t>
    </rPh>
    <rPh sb="12" eb="14">
      <t>カンリ</t>
    </rPh>
    <phoneticPr fontId="4"/>
  </si>
  <si>
    <t xml:space="preserve">農地の生前一括贈与に関する徴収猶予について、登録・延長・確定がシステムに登録できること。
</t>
    <rPh sb="10" eb="11">
      <t>カン</t>
    </rPh>
    <rPh sb="36" eb="38">
      <t>トウロク</t>
    </rPh>
    <phoneticPr fontId="4"/>
  </si>
  <si>
    <t>延滞金管理</t>
    <rPh sb="0" eb="3">
      <t>エンタイキン</t>
    </rPh>
    <rPh sb="3" eb="5">
      <t>カンリ</t>
    </rPh>
    <phoneticPr fontId="1"/>
  </si>
  <si>
    <t>農地の生前一括贈与に関する徴収猶予の確定入力がされた時点で、特別の率により計算した延滞金の調定額が、本税が未納であっても登録できること。</t>
    <rPh sb="26" eb="28">
      <t>ジテン</t>
    </rPh>
    <rPh sb="30" eb="32">
      <t>トクベツ</t>
    </rPh>
    <rPh sb="33" eb="34">
      <t>リツ</t>
    </rPh>
    <rPh sb="37" eb="39">
      <t>ケイサン</t>
    </rPh>
    <rPh sb="41" eb="44">
      <t>エンタイキン</t>
    </rPh>
    <rPh sb="45" eb="48">
      <t>チョウテイガク</t>
    </rPh>
    <rPh sb="50" eb="51">
      <t>ホン</t>
    </rPh>
    <rPh sb="51" eb="52">
      <t>ゼイ</t>
    </rPh>
    <rPh sb="53" eb="55">
      <t>ミノウ</t>
    </rPh>
    <rPh sb="60" eb="62">
      <t>トウロク</t>
    </rPh>
    <phoneticPr fontId="4"/>
  </si>
  <si>
    <t>事前通知書</t>
    <rPh sb="0" eb="2">
      <t>ジゼン</t>
    </rPh>
    <rPh sb="2" eb="4">
      <t>ツウチ</t>
    </rPh>
    <rPh sb="4" eb="5">
      <t>ショ</t>
    </rPh>
    <phoneticPr fontId="1"/>
  </si>
  <si>
    <t>事前通知書</t>
    <rPh sb="0" eb="5">
      <t>ジゼンツウチショ</t>
    </rPh>
    <phoneticPr fontId="1"/>
  </si>
  <si>
    <t>事前通知書作成</t>
    <rPh sb="0" eb="2">
      <t>ジゼン</t>
    </rPh>
    <rPh sb="2" eb="5">
      <t>ツウチショ</t>
    </rPh>
    <rPh sb="5" eb="7">
      <t>サクセイ</t>
    </rPh>
    <phoneticPr fontId="1"/>
  </si>
  <si>
    <t>納税通知書の発付予定日の前月に、「下記のとおり納税通知書の発送を予定しておりますのでお知らせします。」（下記には納税通知書記載予定内容を記載）という文面を記載した「不動産取得税の課税について（お知らせ）」（事前通知書）を作成できること。</t>
    <rPh sb="0" eb="5">
      <t>ノウゼイツウチショ</t>
    </rPh>
    <rPh sb="6" eb="8">
      <t>ハツフ</t>
    </rPh>
    <rPh sb="8" eb="10">
      <t>ヨテイ</t>
    </rPh>
    <rPh sb="10" eb="11">
      <t>ビ</t>
    </rPh>
    <rPh sb="12" eb="14">
      <t>ゼンゲツ</t>
    </rPh>
    <rPh sb="17" eb="19">
      <t>カキ</t>
    </rPh>
    <rPh sb="23" eb="25">
      <t>ノウゼイ</t>
    </rPh>
    <rPh sb="25" eb="28">
      <t>ツウチショ</t>
    </rPh>
    <rPh sb="29" eb="31">
      <t>ハッソウ</t>
    </rPh>
    <rPh sb="32" eb="34">
      <t>ヨテイ</t>
    </rPh>
    <rPh sb="43" eb="44">
      <t>シ</t>
    </rPh>
    <rPh sb="52" eb="54">
      <t>カキ</t>
    </rPh>
    <rPh sb="56" eb="61">
      <t>ノウゼイツウチショ</t>
    </rPh>
    <rPh sb="61" eb="67">
      <t>キサイヨテイナイヨウ</t>
    </rPh>
    <rPh sb="68" eb="70">
      <t>キサイ</t>
    </rPh>
    <rPh sb="74" eb="76">
      <t>ブンメン</t>
    </rPh>
    <rPh sb="77" eb="79">
      <t>キサイ</t>
    </rPh>
    <rPh sb="82" eb="88">
      <t>フドウサンシュトクゼイ</t>
    </rPh>
    <rPh sb="89" eb="91">
      <t>カゼイ</t>
    </rPh>
    <rPh sb="97" eb="98">
      <t>シ</t>
    </rPh>
    <rPh sb="103" eb="108">
      <t>ジゼンツウチショ</t>
    </rPh>
    <rPh sb="110" eb="112">
      <t>サクセイ</t>
    </rPh>
    <phoneticPr fontId="1"/>
  </si>
  <si>
    <t>例月調定</t>
    <rPh sb="0" eb="2">
      <t>レイゲツ</t>
    </rPh>
    <rPh sb="2" eb="4">
      <t>チョウテイ</t>
    </rPh>
    <phoneticPr fontId="1"/>
  </si>
  <si>
    <t>例月課税処理</t>
    <rPh sb="0" eb="2">
      <t>レイゲツ</t>
    </rPh>
    <rPh sb="2" eb="4">
      <t>カゼイ</t>
    </rPh>
    <rPh sb="4" eb="6">
      <t>ショリ</t>
    </rPh>
    <phoneticPr fontId="1"/>
  </si>
  <si>
    <t>当初課税分については、「納税通知書（現金納付分）」・「納税通知書（口座振替分）」、税額変更により税額が減額される場合は「更正通知書」を作成するとともに決議書・明細書・集計表等集計表等を作成できること。</t>
    <rPh sb="0" eb="4">
      <t>トウショカゼイ</t>
    </rPh>
    <rPh sb="4" eb="5">
      <t>ブン</t>
    </rPh>
    <rPh sb="12" eb="17">
      <t>ノウゼイツウチショ</t>
    </rPh>
    <rPh sb="18" eb="23">
      <t>ゲンキンノウフブン</t>
    </rPh>
    <rPh sb="33" eb="38">
      <t>コウザフリカエブン</t>
    </rPh>
    <rPh sb="41" eb="45">
      <t>ゼイガクヘンコウ</t>
    </rPh>
    <rPh sb="48" eb="50">
      <t>ゼイガク</t>
    </rPh>
    <rPh sb="51" eb="53">
      <t>ゲンガク</t>
    </rPh>
    <rPh sb="56" eb="58">
      <t>バアイ</t>
    </rPh>
    <rPh sb="60" eb="65">
      <t>コウセイツウチショ</t>
    </rPh>
    <rPh sb="67" eb="69">
      <t>サクセイ</t>
    </rPh>
    <rPh sb="87" eb="90">
      <t>シュウケイヒョウ</t>
    </rPh>
    <rPh sb="90" eb="91">
      <t>トウ</t>
    </rPh>
    <rPh sb="92" eb="94">
      <t>サクセイ</t>
    </rPh>
    <phoneticPr fontId="1"/>
  </si>
  <si>
    <t>即時調定</t>
    <rPh sb="0" eb="2">
      <t>ソクジ</t>
    </rPh>
    <rPh sb="2" eb="4">
      <t>チョウテイ</t>
    </rPh>
    <phoneticPr fontId="1"/>
  </si>
  <si>
    <t>即時調定処理</t>
    <rPh sb="0" eb="2">
      <t>ソクジ</t>
    </rPh>
    <rPh sb="2" eb="4">
      <t>チョウテイ</t>
    </rPh>
    <rPh sb="4" eb="6">
      <t>ショリ</t>
    </rPh>
    <phoneticPr fontId="1"/>
  </si>
  <si>
    <t>例月調定の対象となる調定について、納税義務者への緊急の滞納処分を行うために、オンライン即時帳票として納税通知書等を作成できること。</t>
    <rPh sb="0" eb="2">
      <t>レイゲツ</t>
    </rPh>
    <rPh sb="2" eb="4">
      <t>チョウテイ</t>
    </rPh>
    <rPh sb="5" eb="7">
      <t>タイショウ</t>
    </rPh>
    <rPh sb="10" eb="12">
      <t>チョウテイ</t>
    </rPh>
    <rPh sb="17" eb="22">
      <t>ノウゼイギムシャ</t>
    </rPh>
    <rPh sb="24" eb="26">
      <t>キンキュウ</t>
    </rPh>
    <rPh sb="27" eb="31">
      <t>タイノウショブン</t>
    </rPh>
    <rPh sb="32" eb="33">
      <t>オコナ</t>
    </rPh>
    <rPh sb="43" eb="47">
      <t>ソクジチョウヒョウ</t>
    </rPh>
    <rPh sb="50" eb="55">
      <t>ノウゼイツウチショ</t>
    </rPh>
    <rPh sb="55" eb="56">
      <t>トウ</t>
    </rPh>
    <rPh sb="57" eb="59">
      <t>サクセイ</t>
    </rPh>
    <phoneticPr fontId="1"/>
  </si>
  <si>
    <t>価格決定通決議書、例月調定分（即時調定を含む）の調定決議を行うための決議書、納税通知書発付一覧表・更正通知書発付一覧表、集計表等を出力できること。</t>
    <rPh sb="0" eb="8">
      <t>カカクケッテイツウケツギショ</t>
    </rPh>
    <rPh sb="9" eb="11">
      <t>レイゲツ</t>
    </rPh>
    <rPh sb="11" eb="13">
      <t>チョウテイ</t>
    </rPh>
    <rPh sb="13" eb="14">
      <t>ブン</t>
    </rPh>
    <rPh sb="15" eb="17">
      <t>ソクジ</t>
    </rPh>
    <rPh sb="17" eb="19">
      <t>チョウテイ</t>
    </rPh>
    <rPh sb="20" eb="21">
      <t>フク</t>
    </rPh>
    <rPh sb="24" eb="26">
      <t>チョウテイ</t>
    </rPh>
    <rPh sb="26" eb="28">
      <t>ケツギ</t>
    </rPh>
    <rPh sb="29" eb="30">
      <t>オコナ</t>
    </rPh>
    <rPh sb="38" eb="43">
      <t>ノウゼイツウチショ</t>
    </rPh>
    <rPh sb="43" eb="47">
      <t>ハツフイチラン</t>
    </rPh>
    <rPh sb="47" eb="48">
      <t>ヒョウ</t>
    </rPh>
    <rPh sb="49" eb="54">
      <t>コウセイツウチショ</t>
    </rPh>
    <rPh sb="54" eb="56">
      <t>ハツフ</t>
    </rPh>
    <rPh sb="56" eb="59">
      <t>イチランヒョウ</t>
    </rPh>
    <phoneticPr fontId="1"/>
  </si>
  <si>
    <t>各県税事務所で掲示するための公示送達書を作成できること。その際、インターネットに掲載することを配慮した形式とする。</t>
    <rPh sb="0" eb="1">
      <t>カク</t>
    </rPh>
    <rPh sb="1" eb="3">
      <t>ケンゼイ</t>
    </rPh>
    <rPh sb="3" eb="5">
      <t>ジム</t>
    </rPh>
    <rPh sb="5" eb="6">
      <t>ショ</t>
    </rPh>
    <rPh sb="7" eb="9">
      <t>ケイジ</t>
    </rPh>
    <rPh sb="14" eb="16">
      <t>コウジ</t>
    </rPh>
    <rPh sb="16" eb="18">
      <t>ソウタツ</t>
    </rPh>
    <rPh sb="18" eb="19">
      <t>ショ</t>
    </rPh>
    <rPh sb="30" eb="31">
      <t>サイ</t>
    </rPh>
    <rPh sb="51" eb="53">
      <t>ケイシキ</t>
    </rPh>
    <phoneticPr fontId="1"/>
  </si>
  <si>
    <t>課税状況調の不動産取得税関係帳票を作成できること。
　</t>
    <rPh sb="0" eb="5">
      <t>カゼイジョウキョウシラ</t>
    </rPh>
    <rPh sb="6" eb="9">
      <t>フドウサン</t>
    </rPh>
    <rPh sb="9" eb="11">
      <t>シュトク</t>
    </rPh>
    <rPh sb="11" eb="12">
      <t>ゼイ</t>
    </rPh>
    <rPh sb="12" eb="14">
      <t>カンケイ</t>
    </rPh>
    <rPh sb="14" eb="16">
      <t>チョウヒョウ</t>
    </rPh>
    <rPh sb="17" eb="19">
      <t>サクセイ</t>
    </rPh>
    <phoneticPr fontId="1"/>
  </si>
  <si>
    <t>普通交付税基礎通知調における不動産取得税についての集計表を作成できること。
　</t>
    <rPh sb="0" eb="2">
      <t>フツウ</t>
    </rPh>
    <rPh sb="2" eb="5">
      <t>コウフゼイ</t>
    </rPh>
    <rPh sb="5" eb="9">
      <t>キソツウチ</t>
    </rPh>
    <rPh sb="9" eb="10">
      <t>チョウ</t>
    </rPh>
    <rPh sb="10" eb="11">
      <t>ゼイチョウ</t>
    </rPh>
    <rPh sb="14" eb="20">
      <t>フドウサンシュトクゼイ</t>
    </rPh>
    <rPh sb="25" eb="28">
      <t>シュウケイヒョウ</t>
    </rPh>
    <rPh sb="29" eb="31">
      <t>サクセイ</t>
    </rPh>
    <phoneticPr fontId="1"/>
  </si>
  <si>
    <t>登録番号・建築登記年を指定することにより、課税状況をシステム照会できること。</t>
    <rPh sb="11" eb="13">
      <t>シテイ</t>
    </rPh>
    <rPh sb="21" eb="23">
      <t>カゼイ</t>
    </rPh>
    <rPh sb="23" eb="25">
      <t>ジョウキョウ</t>
    </rPh>
    <rPh sb="30" eb="32">
      <t>ショウカイ</t>
    </rPh>
    <phoneticPr fontId="4"/>
  </si>
  <si>
    <t>登録番号・建築登記年を指定することにより、当初課税・更正等の履歴をシステム照会できること。</t>
    <rPh sb="0" eb="2">
      <t>トウロク</t>
    </rPh>
    <rPh sb="2" eb="4">
      <t>バンゴウ</t>
    </rPh>
    <rPh sb="5" eb="7">
      <t>ケンチク</t>
    </rPh>
    <rPh sb="7" eb="9">
      <t>トウキ</t>
    </rPh>
    <rPh sb="9" eb="10">
      <t>トシ</t>
    </rPh>
    <rPh sb="11" eb="13">
      <t>シテイ</t>
    </rPh>
    <rPh sb="21" eb="23">
      <t>トウショ</t>
    </rPh>
    <rPh sb="23" eb="25">
      <t>カゼイ</t>
    </rPh>
    <rPh sb="26" eb="28">
      <t>コウセイ</t>
    </rPh>
    <rPh sb="28" eb="29">
      <t>トウ</t>
    </rPh>
    <rPh sb="30" eb="32">
      <t>リレキ</t>
    </rPh>
    <rPh sb="37" eb="39">
      <t>ショウカイ</t>
    </rPh>
    <phoneticPr fontId="4"/>
  </si>
  <si>
    <t>（別紙５）　　10_機能要件（県民税利子割）</t>
    <rPh sb="1" eb="3">
      <t>ベッシ</t>
    </rPh>
    <phoneticPr fontId="1"/>
  </si>
  <si>
    <t>県民税利子割</t>
    <rPh sb="0" eb="3">
      <t>ケンミンゼイ</t>
    </rPh>
    <rPh sb="3" eb="6">
      <t>リシワリ</t>
    </rPh>
    <phoneticPr fontId="4"/>
  </si>
  <si>
    <t>特別徴収義務者管理</t>
    <rPh sb="0" eb="4">
      <t>トクベツチョウシュウ</t>
    </rPh>
    <rPh sb="4" eb="7">
      <t>ギムシャ</t>
    </rPh>
    <rPh sb="7" eb="9">
      <t>カンリ</t>
    </rPh>
    <phoneticPr fontId="4"/>
  </si>
  <si>
    <t>特別徴収義務者登録画面</t>
    <rPh sb="0" eb="2">
      <t>トクベツ</t>
    </rPh>
    <rPh sb="2" eb="4">
      <t>チョウシュウ</t>
    </rPh>
    <rPh sb="4" eb="7">
      <t>ギムシャ</t>
    </rPh>
    <rPh sb="7" eb="9">
      <t>トウロク</t>
    </rPh>
    <rPh sb="9" eb="11">
      <t>ガメン</t>
    </rPh>
    <phoneticPr fontId="1"/>
  </si>
  <si>
    <t>特別徴収義務者についての登録・情報を、登録番号（特別徴収義務者番号）により登録・管理できること。</t>
    <rPh sb="0" eb="2">
      <t>トクベツ</t>
    </rPh>
    <rPh sb="2" eb="4">
      <t>チョウシュウ</t>
    </rPh>
    <rPh sb="4" eb="6">
      <t>ギム</t>
    </rPh>
    <rPh sb="6" eb="7">
      <t>シャ</t>
    </rPh>
    <rPh sb="12" eb="14">
      <t>トウロク</t>
    </rPh>
    <rPh sb="15" eb="17">
      <t>ジョウホウ</t>
    </rPh>
    <rPh sb="19" eb="23">
      <t>トウロクバンゴウ</t>
    </rPh>
    <rPh sb="37" eb="39">
      <t>トウロク</t>
    </rPh>
    <rPh sb="40" eb="42">
      <t>カンリ</t>
    </rPh>
    <phoneticPr fontId="4"/>
  </si>
  <si>
    <t>特別徴収義務者登録画面で、登録番号とｅＬＴＡＸ納税者ＩＤ等との関連付けを登録・管理できること。</t>
    <rPh sb="0" eb="2">
      <t>トクベツ</t>
    </rPh>
    <rPh sb="2" eb="4">
      <t>チョウシュウ</t>
    </rPh>
    <rPh sb="4" eb="6">
      <t>ギム</t>
    </rPh>
    <rPh sb="6" eb="7">
      <t>シャ</t>
    </rPh>
    <rPh sb="7" eb="9">
      <t>トウロク</t>
    </rPh>
    <rPh sb="9" eb="11">
      <t>ガメン</t>
    </rPh>
    <rPh sb="13" eb="17">
      <t>トウロクバンゴウ</t>
    </rPh>
    <rPh sb="23" eb="26">
      <t>ノウゼイシャ</t>
    </rPh>
    <rPh sb="28" eb="29">
      <t>トウ</t>
    </rPh>
    <rPh sb="31" eb="34">
      <t>カンレンヅ</t>
    </rPh>
    <rPh sb="36" eb="38">
      <t>トウロク</t>
    </rPh>
    <rPh sb="39" eb="41">
      <t>カンリ</t>
    </rPh>
    <phoneticPr fontId="4"/>
  </si>
  <si>
    <t>特別徴収義務者から提出された申告書の内容を入力し、システムに登録できること。
　</t>
    <rPh sb="9" eb="11">
      <t>テイシュツ</t>
    </rPh>
    <rPh sb="18" eb="20">
      <t>ナイヨウ</t>
    </rPh>
    <rPh sb="21" eb="23">
      <t>ニュウリョク</t>
    </rPh>
    <rPh sb="30" eb="32">
      <t>トウロク</t>
    </rPh>
    <phoneticPr fontId="4"/>
  </si>
  <si>
    <t>課税状況調の県民税利子割関係帳票を作成できること。
　</t>
    <rPh sb="0" eb="5">
      <t>カゼイジョウキョウシラ</t>
    </rPh>
    <rPh sb="6" eb="9">
      <t>ケンミンゼイ</t>
    </rPh>
    <rPh sb="9" eb="12">
      <t>リシワリ</t>
    </rPh>
    <rPh sb="12" eb="14">
      <t>カンケイ</t>
    </rPh>
    <rPh sb="14" eb="16">
      <t>チョウヒョウ</t>
    </rPh>
    <rPh sb="17" eb="19">
      <t>サクセイ</t>
    </rPh>
    <phoneticPr fontId="1"/>
  </si>
  <si>
    <t>普通交付税基礎通知調における県民税利子割についての集計表を作成できること。
　</t>
    <rPh sb="0" eb="2">
      <t>フツウ</t>
    </rPh>
    <rPh sb="2" eb="5">
      <t>コウフゼイ</t>
    </rPh>
    <rPh sb="5" eb="9">
      <t>キソツウチ</t>
    </rPh>
    <rPh sb="9" eb="10">
      <t>チョウ</t>
    </rPh>
    <rPh sb="10" eb="11">
      <t>ゼイチョウ</t>
    </rPh>
    <rPh sb="14" eb="17">
      <t>ケンミンゼイ</t>
    </rPh>
    <rPh sb="17" eb="20">
      <t>リシワリ</t>
    </rPh>
    <rPh sb="25" eb="28">
      <t>シュウケイヒョウ</t>
    </rPh>
    <rPh sb="29" eb="31">
      <t>サクセイ</t>
    </rPh>
    <phoneticPr fontId="1"/>
  </si>
  <si>
    <t>市町村交付金</t>
    <rPh sb="0" eb="3">
      <t>シチョウソン</t>
    </rPh>
    <rPh sb="3" eb="6">
      <t>コウフキン</t>
    </rPh>
    <phoneticPr fontId="1"/>
  </si>
  <si>
    <t>市町村交付金算定支援</t>
    <rPh sb="6" eb="10">
      <t>サンテイシエン</t>
    </rPh>
    <phoneticPr fontId="1"/>
  </si>
  <si>
    <t>市町村交付金算定基礎資料作成</t>
    <rPh sb="0" eb="3">
      <t>シチョウソン</t>
    </rPh>
    <rPh sb="3" eb="6">
      <t>コウフキン</t>
    </rPh>
    <rPh sb="6" eb="8">
      <t>サンテイ</t>
    </rPh>
    <rPh sb="8" eb="10">
      <t>キソ</t>
    </rPh>
    <rPh sb="10" eb="12">
      <t>シリョウ</t>
    </rPh>
    <rPh sb="12" eb="14">
      <t>サクセイ</t>
    </rPh>
    <phoneticPr fontId="1"/>
  </si>
  <si>
    <t>市町村交付金額算定基礎資料を出力できること。</t>
    <rPh sb="5" eb="7">
      <t>キンガク</t>
    </rPh>
    <rPh sb="7" eb="9">
      <t>サンテイ</t>
    </rPh>
    <rPh sb="9" eb="11">
      <t>キソ</t>
    </rPh>
    <phoneticPr fontId="1"/>
  </si>
  <si>
    <t>特別徴収義務者について、登録内容をシステム照会できること。</t>
    <rPh sb="0" eb="2">
      <t>トクベツ</t>
    </rPh>
    <rPh sb="2" eb="4">
      <t>チョウシュウ</t>
    </rPh>
    <rPh sb="4" eb="7">
      <t>ギムシャ</t>
    </rPh>
    <rPh sb="12" eb="16">
      <t>トウロクナイヨウ</t>
    </rPh>
    <rPh sb="21" eb="23">
      <t>ショウカイ</t>
    </rPh>
    <phoneticPr fontId="4"/>
  </si>
  <si>
    <t>登録番号（特別徴収義務者番号）・行為年月を指定することにより、課税状況をシステム照会できること。</t>
    <rPh sb="16" eb="20">
      <t>コウイネンゲツ</t>
    </rPh>
    <rPh sb="21" eb="23">
      <t>シテイ</t>
    </rPh>
    <rPh sb="31" eb="33">
      <t>カゼイ</t>
    </rPh>
    <rPh sb="33" eb="35">
      <t>ジョウキョウ</t>
    </rPh>
    <rPh sb="40" eb="42">
      <t>ショウカイ</t>
    </rPh>
    <phoneticPr fontId="4"/>
  </si>
  <si>
    <t>登録番号（特別徴収義務者番号）・行為年月を指定することにより、当初課税・更正・決定等の履歴をシステム照会できること。</t>
    <rPh sb="0" eb="2">
      <t>トウロク</t>
    </rPh>
    <rPh sb="2" eb="4">
      <t>バンゴウ</t>
    </rPh>
    <rPh sb="5" eb="7">
      <t>トクベツ</t>
    </rPh>
    <rPh sb="7" eb="9">
      <t>チョウシュウ</t>
    </rPh>
    <rPh sb="9" eb="11">
      <t>ギム</t>
    </rPh>
    <rPh sb="11" eb="12">
      <t>シャ</t>
    </rPh>
    <rPh sb="12" eb="14">
      <t>バンゴウ</t>
    </rPh>
    <rPh sb="16" eb="18">
      <t>コウイ</t>
    </rPh>
    <rPh sb="18" eb="20">
      <t>ネンゲツ</t>
    </rPh>
    <rPh sb="21" eb="23">
      <t>シテイ</t>
    </rPh>
    <rPh sb="31" eb="33">
      <t>トウショ</t>
    </rPh>
    <rPh sb="33" eb="35">
      <t>カゼイ</t>
    </rPh>
    <rPh sb="36" eb="38">
      <t>コウセイ</t>
    </rPh>
    <rPh sb="39" eb="42">
      <t>ケッテイトウ</t>
    </rPh>
    <rPh sb="43" eb="45">
      <t>リレキ</t>
    </rPh>
    <rPh sb="50" eb="52">
      <t>ショウカイ</t>
    </rPh>
    <phoneticPr fontId="4"/>
  </si>
  <si>
    <t>（別紙５）　　11_機能要件（県民税配当割・株式譲渡所得割）　　</t>
    <rPh sb="1" eb="3">
      <t>ベッシ</t>
    </rPh>
    <phoneticPr fontId="1"/>
  </si>
  <si>
    <t>県民税配当割</t>
    <rPh sb="0" eb="3">
      <t>ケンミンゼイ</t>
    </rPh>
    <rPh sb="3" eb="6">
      <t>ハイトウワリ</t>
    </rPh>
    <phoneticPr fontId="4"/>
  </si>
  <si>
    <t>特別徴収義務者についての登録・情報を、登録番号及び特別徴収義務者番号（共通法人番号下１２桁）により登録・管理できること。</t>
    <rPh sb="0" eb="2">
      <t>トクベツ</t>
    </rPh>
    <rPh sb="2" eb="4">
      <t>チョウシュウ</t>
    </rPh>
    <rPh sb="4" eb="6">
      <t>ギム</t>
    </rPh>
    <rPh sb="6" eb="7">
      <t>シャ</t>
    </rPh>
    <rPh sb="12" eb="14">
      <t>トウロク</t>
    </rPh>
    <rPh sb="15" eb="17">
      <t>ジョウホウ</t>
    </rPh>
    <rPh sb="19" eb="23">
      <t>トウロクバンゴウ</t>
    </rPh>
    <rPh sb="23" eb="24">
      <t>オヨ</t>
    </rPh>
    <rPh sb="35" eb="37">
      <t>キョウツウ</t>
    </rPh>
    <rPh sb="37" eb="41">
      <t>ホウジンバンゴウ</t>
    </rPh>
    <rPh sb="41" eb="42">
      <t>シモ</t>
    </rPh>
    <rPh sb="44" eb="45">
      <t>ケタ</t>
    </rPh>
    <rPh sb="49" eb="51">
      <t>トウロク</t>
    </rPh>
    <rPh sb="52" eb="54">
      <t>カンリ</t>
    </rPh>
    <phoneticPr fontId="4"/>
  </si>
  <si>
    <t>特別徴収義務者登録画面で、ｅＬＴＡＸ納税者ＩＤ等との関連付けを登録・管理できること。</t>
    <rPh sb="0" eb="2">
      <t>トクベツ</t>
    </rPh>
    <rPh sb="2" eb="4">
      <t>チョウシュウ</t>
    </rPh>
    <rPh sb="4" eb="6">
      <t>ギム</t>
    </rPh>
    <rPh sb="6" eb="7">
      <t>シャ</t>
    </rPh>
    <rPh sb="7" eb="9">
      <t>トウロク</t>
    </rPh>
    <rPh sb="9" eb="11">
      <t>ガメン</t>
    </rPh>
    <rPh sb="18" eb="21">
      <t>ノウゼイシャ</t>
    </rPh>
    <rPh sb="23" eb="24">
      <t>トウ</t>
    </rPh>
    <rPh sb="26" eb="29">
      <t>カンレンヅ</t>
    </rPh>
    <rPh sb="31" eb="33">
      <t>トウロク</t>
    </rPh>
    <rPh sb="34" eb="36">
      <t>カンリ</t>
    </rPh>
    <phoneticPr fontId="4"/>
  </si>
  <si>
    <t>特別徴収義務者から提出された申告書の内容を入力し、システムに登録できること。
　</t>
    <rPh sb="30" eb="32">
      <t>トウロク</t>
    </rPh>
    <phoneticPr fontId="4"/>
  </si>
  <si>
    <t>課税状況調の県民税配当割関係帳票を作成できること。
　</t>
    <rPh sb="0" eb="5">
      <t>カゼイジョウキョウシラ</t>
    </rPh>
    <rPh sb="6" eb="9">
      <t>ケンミンゼイ</t>
    </rPh>
    <rPh sb="9" eb="11">
      <t>ハイトウ</t>
    </rPh>
    <rPh sb="11" eb="12">
      <t>ワリ</t>
    </rPh>
    <rPh sb="12" eb="14">
      <t>カンケイ</t>
    </rPh>
    <rPh sb="14" eb="16">
      <t>チョウヒョウ</t>
    </rPh>
    <rPh sb="17" eb="19">
      <t>サクセイ</t>
    </rPh>
    <phoneticPr fontId="1"/>
  </si>
  <si>
    <t>普通交付税基礎通知調における県民税配当割についての集計表を作成できること。
　</t>
    <rPh sb="0" eb="2">
      <t>フツウ</t>
    </rPh>
    <rPh sb="2" eb="5">
      <t>コウフゼイ</t>
    </rPh>
    <rPh sb="5" eb="9">
      <t>キソツウチ</t>
    </rPh>
    <rPh sb="9" eb="10">
      <t>チョウ</t>
    </rPh>
    <rPh sb="10" eb="11">
      <t>ゼイチョウ</t>
    </rPh>
    <rPh sb="14" eb="17">
      <t>ケンミンゼイ</t>
    </rPh>
    <rPh sb="17" eb="19">
      <t>ハイトウ</t>
    </rPh>
    <rPh sb="19" eb="20">
      <t>ワリ</t>
    </rPh>
    <rPh sb="25" eb="28">
      <t>シュウケイヒョウ</t>
    </rPh>
    <rPh sb="29" eb="31">
      <t>サクセイ</t>
    </rPh>
    <phoneticPr fontId="1"/>
  </si>
  <si>
    <t>県民税株式等譲渡所得割</t>
    <rPh sb="5" eb="6">
      <t>トウ</t>
    </rPh>
    <phoneticPr fontId="1"/>
  </si>
  <si>
    <t>課税状況調の県民税株式等譲渡所得割関係帳票を作成できること。
　</t>
    <rPh sb="0" eb="5">
      <t>カゼイジョウキョウシラ</t>
    </rPh>
    <rPh sb="6" eb="9">
      <t>ケンミンゼイ</t>
    </rPh>
    <rPh sb="9" eb="12">
      <t>カブシキトウ</t>
    </rPh>
    <rPh sb="12" eb="14">
      <t>ジョウト</t>
    </rPh>
    <rPh sb="14" eb="17">
      <t>ショトクワリ</t>
    </rPh>
    <rPh sb="17" eb="19">
      <t>カンケイ</t>
    </rPh>
    <rPh sb="19" eb="21">
      <t>チョウヒョウ</t>
    </rPh>
    <rPh sb="22" eb="24">
      <t>サクセイ</t>
    </rPh>
    <phoneticPr fontId="1"/>
  </si>
  <si>
    <t>普通交付税基礎通知調における県民税株式等譲渡所得割についての集計表を作成できること。
　</t>
    <rPh sb="0" eb="2">
      <t>フツウ</t>
    </rPh>
    <rPh sb="2" eb="5">
      <t>コウフゼイ</t>
    </rPh>
    <rPh sb="5" eb="9">
      <t>キソツウチ</t>
    </rPh>
    <rPh sb="9" eb="10">
      <t>チョウ</t>
    </rPh>
    <rPh sb="10" eb="11">
      <t>ゼイチョウ</t>
    </rPh>
    <rPh sb="14" eb="17">
      <t>ケンミンゼイ</t>
    </rPh>
    <rPh sb="17" eb="19">
      <t>カブシキ</t>
    </rPh>
    <rPh sb="19" eb="20">
      <t>トウ</t>
    </rPh>
    <rPh sb="20" eb="22">
      <t>ジョウト</t>
    </rPh>
    <rPh sb="22" eb="24">
      <t>ショトク</t>
    </rPh>
    <rPh sb="24" eb="25">
      <t>ワリ</t>
    </rPh>
    <rPh sb="30" eb="33">
      <t>シュウケイヒョウ</t>
    </rPh>
    <rPh sb="34" eb="36">
      <t>サクセイ</t>
    </rPh>
    <phoneticPr fontId="1"/>
  </si>
  <si>
    <t>（別紙５）　　12_機能要件（狩猟税）</t>
    <rPh sb="1" eb="3">
      <t>ベッシ</t>
    </rPh>
    <phoneticPr fontId="1"/>
  </si>
  <si>
    <t>狩猟税</t>
    <rPh sb="0" eb="2">
      <t>シュリョウ</t>
    </rPh>
    <phoneticPr fontId="4"/>
  </si>
  <si>
    <t>調定額等登録</t>
    <phoneticPr fontId="4"/>
  </si>
  <si>
    <t>調定額等登録</t>
    <rPh sb="0" eb="4">
      <t>チョウテイガクトウ</t>
    </rPh>
    <rPh sb="4" eb="6">
      <t>トウロク</t>
    </rPh>
    <phoneticPr fontId="4"/>
  </si>
  <si>
    <t>調定額等登録</t>
    <phoneticPr fontId="1"/>
  </si>
  <si>
    <t>農林総合事務所（県内）・自然保護課（県外）で取りまとめられた申告書（証紙徴収分）の受付日ごとの合計件数・合計申告額を入力しシステムに登録できること（総額管理）。</t>
    <rPh sb="0" eb="7">
      <t>ノウリンソウゴウジムショ</t>
    </rPh>
    <rPh sb="8" eb="10">
      <t>ケンナイ</t>
    </rPh>
    <rPh sb="12" eb="16">
      <t>シゼンホゴ</t>
    </rPh>
    <rPh sb="16" eb="17">
      <t>カ</t>
    </rPh>
    <rPh sb="18" eb="20">
      <t>ケンガイ</t>
    </rPh>
    <rPh sb="22" eb="23">
      <t>ト</t>
    </rPh>
    <rPh sb="30" eb="33">
      <t>シンコクショ</t>
    </rPh>
    <rPh sb="34" eb="36">
      <t>ショウシ</t>
    </rPh>
    <rPh sb="36" eb="38">
      <t>チョウシュウ</t>
    </rPh>
    <rPh sb="38" eb="39">
      <t>ブン</t>
    </rPh>
    <rPh sb="41" eb="44">
      <t>ウケツケビ</t>
    </rPh>
    <rPh sb="47" eb="49">
      <t>ゴウケイ</t>
    </rPh>
    <rPh sb="49" eb="51">
      <t>ケンスウ</t>
    </rPh>
    <rPh sb="52" eb="57">
      <t>ゴウケイシンコクガク</t>
    </rPh>
    <rPh sb="58" eb="60">
      <t>ニュウリョク</t>
    </rPh>
    <rPh sb="66" eb="68">
      <t>トウロク</t>
    </rPh>
    <rPh sb="74" eb="78">
      <t>ソウガクカンリ</t>
    </rPh>
    <phoneticPr fontId="4"/>
  </si>
  <si>
    <t>証紙収入額管理</t>
    <rPh sb="0" eb="2">
      <t>ショウシ</t>
    </rPh>
    <rPh sb="2" eb="4">
      <t>シュウニュウ</t>
    </rPh>
    <rPh sb="4" eb="5">
      <t>ガク</t>
    </rPh>
    <rPh sb="5" eb="7">
      <t>カンリ</t>
    </rPh>
    <phoneticPr fontId="1"/>
  </si>
  <si>
    <t>証紙収入計算書</t>
    <rPh sb="0" eb="7">
      <t>ショウシシュウニュウケイサンショ</t>
    </rPh>
    <phoneticPr fontId="2"/>
  </si>
  <si>
    <t>証紙収入計算書作成</t>
    <rPh sb="7" eb="9">
      <t>サクセイ</t>
    </rPh>
    <phoneticPr fontId="2"/>
  </si>
  <si>
    <t>調定額等登録により前月中に入力された証紙収入額（＝調定額）について、証紙特別会計から一般会計に繰り入れるべき金額を集計した「証紙収入計算書」を作成できること。（この内容により財務システムへの入力を行う。）</t>
    <rPh sb="9" eb="11">
      <t>ゼンゲツ</t>
    </rPh>
    <rPh sb="11" eb="12">
      <t>チュウ</t>
    </rPh>
    <rPh sb="13" eb="15">
      <t>ニュウリョク</t>
    </rPh>
    <rPh sb="18" eb="20">
      <t>ショウシ</t>
    </rPh>
    <rPh sb="20" eb="22">
      <t>シュウニュウ</t>
    </rPh>
    <rPh sb="22" eb="23">
      <t>ガク</t>
    </rPh>
    <rPh sb="25" eb="28">
      <t>チョウテイガク</t>
    </rPh>
    <rPh sb="34" eb="40">
      <t>ショウシトクベツカイケイ</t>
    </rPh>
    <rPh sb="42" eb="46">
      <t>イッパンカイケイ</t>
    </rPh>
    <rPh sb="47" eb="48">
      <t>ク</t>
    </rPh>
    <rPh sb="49" eb="50">
      <t>イ</t>
    </rPh>
    <rPh sb="54" eb="56">
      <t>キンガク</t>
    </rPh>
    <rPh sb="57" eb="59">
      <t>シュウケイ</t>
    </rPh>
    <rPh sb="62" eb="69">
      <t>ショウシシュウニュウケイサンショ</t>
    </rPh>
    <rPh sb="71" eb="73">
      <t>サクセイ</t>
    </rPh>
    <rPh sb="82" eb="84">
      <t>ナイヨウ</t>
    </rPh>
    <rPh sb="87" eb="89">
      <t>ザイム</t>
    </rPh>
    <rPh sb="95" eb="97">
      <t>ニュウリョク</t>
    </rPh>
    <rPh sb="98" eb="99">
      <t>オコナ</t>
    </rPh>
    <phoneticPr fontId="1"/>
  </si>
  <si>
    <t>収入計算書への計上</t>
    <rPh sb="0" eb="5">
      <t>シュウニュウケイサンショ</t>
    </rPh>
    <rPh sb="7" eb="9">
      <t>ケイジョウ</t>
    </rPh>
    <phoneticPr fontId="1"/>
  </si>
  <si>
    <t>「証紙収入計算書」に記載された金額について、「証紙特別会計からの繰入額」として収入計算書に計上できること。</t>
    <rPh sb="1" eb="3">
      <t>ショウシ</t>
    </rPh>
    <rPh sb="3" eb="5">
      <t>シュウニュウ</t>
    </rPh>
    <rPh sb="5" eb="8">
      <t>ケイサンショ</t>
    </rPh>
    <rPh sb="10" eb="12">
      <t>キサイ</t>
    </rPh>
    <rPh sb="15" eb="17">
      <t>キンガク</t>
    </rPh>
    <rPh sb="23" eb="25">
      <t>ショウシ</t>
    </rPh>
    <rPh sb="25" eb="27">
      <t>トクベツ</t>
    </rPh>
    <rPh sb="27" eb="29">
      <t>カイケイ</t>
    </rPh>
    <rPh sb="32" eb="34">
      <t>クリイレ</t>
    </rPh>
    <rPh sb="34" eb="35">
      <t>ガク</t>
    </rPh>
    <rPh sb="39" eb="41">
      <t>シュウニュウ</t>
    </rPh>
    <rPh sb="41" eb="44">
      <t>ケイサンショ</t>
    </rPh>
    <rPh sb="45" eb="47">
      <t>ケイジョウ</t>
    </rPh>
    <phoneticPr fontId="15"/>
  </si>
  <si>
    <t>納税義務者管理</t>
    <rPh sb="0" eb="2">
      <t>ノウゼイ</t>
    </rPh>
    <rPh sb="2" eb="5">
      <t>ギムシャ</t>
    </rPh>
    <rPh sb="5" eb="7">
      <t>カンリ</t>
    </rPh>
    <phoneticPr fontId="4"/>
  </si>
  <si>
    <t>納税義務者登録</t>
    <rPh sb="0" eb="2">
      <t>ノウゼイ</t>
    </rPh>
    <rPh sb="2" eb="5">
      <t>ギムシャ</t>
    </rPh>
    <rPh sb="5" eb="7">
      <t>トウロク</t>
    </rPh>
    <phoneticPr fontId="1"/>
  </si>
  <si>
    <t>総額管理されている調定額・収入額について、追徴・還付するための準備処理として、納税義務者の登録情報を登録管理できること。</t>
    <rPh sb="0" eb="4">
      <t>ソウガクカンリ</t>
    </rPh>
    <rPh sb="9" eb="12">
      <t>チョウテイガク</t>
    </rPh>
    <rPh sb="13" eb="16">
      <t>シュウニュウガク</t>
    </rPh>
    <rPh sb="21" eb="23">
      <t>ツイチョウ</t>
    </rPh>
    <rPh sb="24" eb="26">
      <t>カンプ</t>
    </rPh>
    <rPh sb="31" eb="35">
      <t>ジュンビショリ</t>
    </rPh>
    <rPh sb="39" eb="44">
      <t>ノウゼイギムシャ</t>
    </rPh>
    <rPh sb="45" eb="49">
      <t>トウロクジョウホウ</t>
    </rPh>
    <rPh sb="50" eb="52">
      <t>トウロク</t>
    </rPh>
    <rPh sb="52" eb="54">
      <t>カンリ</t>
    </rPh>
    <phoneticPr fontId="4"/>
  </si>
  <si>
    <t>税額変更処理</t>
    <rPh sb="0" eb="6">
      <t>ゼイガクヘンコウショリ</t>
    </rPh>
    <phoneticPr fontId="1"/>
  </si>
  <si>
    <t>税額変更準備処理</t>
    <rPh sb="0" eb="4">
      <t>ゼイガクヘンコウ</t>
    </rPh>
    <rPh sb="4" eb="8">
      <t>ジュンビショリ</t>
    </rPh>
    <phoneticPr fontId="1"/>
  </si>
  <si>
    <t>税額を変更対象調定額・収入額の分割</t>
    <rPh sb="0" eb="2">
      <t>ゼイガク</t>
    </rPh>
    <rPh sb="3" eb="7">
      <t>ヘンコウタイショウ</t>
    </rPh>
    <rPh sb="7" eb="10">
      <t>チョウテイガク</t>
    </rPh>
    <rPh sb="11" eb="14">
      <t>シュウニュウガク</t>
    </rPh>
    <rPh sb="15" eb="17">
      <t>ブンカツ</t>
    </rPh>
    <phoneticPr fontId="1"/>
  </si>
  <si>
    <t>農林総合事務所（県内）・自然保護課（県外）、受付日ごとの合計件数・合計申告額により総額管理されている調定額・収入額について、追徴・還付するための準備処理として、対象申告について、総額管理分より個別申告分を分割できること。</t>
    <rPh sb="0" eb="2">
      <t>ノウリン</t>
    </rPh>
    <rPh sb="41" eb="45">
      <t>ソウガクカンリ</t>
    </rPh>
    <rPh sb="50" eb="53">
      <t>チョウテイガク</t>
    </rPh>
    <rPh sb="54" eb="57">
      <t>シュウニュウガク</t>
    </rPh>
    <rPh sb="62" eb="64">
      <t>ツイチョウ</t>
    </rPh>
    <rPh sb="65" eb="67">
      <t>カンプ</t>
    </rPh>
    <rPh sb="72" eb="74">
      <t>ジュンビ</t>
    </rPh>
    <rPh sb="74" eb="76">
      <t>ショリ</t>
    </rPh>
    <rPh sb="80" eb="82">
      <t>タイショウ</t>
    </rPh>
    <rPh sb="82" eb="84">
      <t>シンコク</t>
    </rPh>
    <rPh sb="93" eb="94">
      <t>ブン</t>
    </rPh>
    <rPh sb="96" eb="98">
      <t>コベツ</t>
    </rPh>
    <rPh sb="98" eb="101">
      <t>シンコクブン</t>
    </rPh>
    <phoneticPr fontId="1"/>
  </si>
  <si>
    <t>税額変更処理</t>
    <rPh sb="0" eb="2">
      <t>ゼイガク</t>
    </rPh>
    <rPh sb="2" eb="6">
      <t>ヘンコウショリ</t>
    </rPh>
    <phoneticPr fontId="1"/>
  </si>
  <si>
    <t>納税通知書の作成等</t>
    <rPh sb="0" eb="5">
      <t>ノウゼイツウチショ</t>
    </rPh>
    <rPh sb="6" eb="9">
      <t>サクセイトウ</t>
    </rPh>
    <phoneticPr fontId="1"/>
  </si>
  <si>
    <t>税額変更準備処理により、個別申告分として分割された調定額について、変更入力を行うことができること。</t>
    <rPh sb="12" eb="14">
      <t>コベツ</t>
    </rPh>
    <rPh sb="14" eb="16">
      <t>シンコク</t>
    </rPh>
    <rPh sb="16" eb="17">
      <t>ブン</t>
    </rPh>
    <rPh sb="20" eb="22">
      <t>ブンカツ</t>
    </rPh>
    <rPh sb="25" eb="28">
      <t>チョウテイガク</t>
    </rPh>
    <rPh sb="33" eb="37">
      <t>ヘンコウニュウリョク</t>
    </rPh>
    <rPh sb="38" eb="39">
      <t>オコナ</t>
    </rPh>
    <phoneticPr fontId="1"/>
  </si>
  <si>
    <t>納期限の変更入力ができること。
　</t>
    <rPh sb="4" eb="8">
      <t>ヘンコウニュウリョク</t>
    </rPh>
    <phoneticPr fontId="1"/>
  </si>
  <si>
    <t>入力済の課税情報を確定し、調定決議書・月報等を出力できること。
　</t>
    <rPh sb="0" eb="3">
      <t>ニュウリョクズ</t>
    </rPh>
    <rPh sb="4" eb="6">
      <t>カゼイ</t>
    </rPh>
    <rPh sb="6" eb="8">
      <t>ジョウホウ</t>
    </rPh>
    <rPh sb="9" eb="11">
      <t>カクテイ</t>
    </rPh>
    <rPh sb="13" eb="14">
      <t>ジョウ</t>
    </rPh>
    <rPh sb="14" eb="17">
      <t>ケツギショ</t>
    </rPh>
    <rPh sb="18" eb="20">
      <t>ゲッポウ</t>
    </rPh>
    <rPh sb="20" eb="21">
      <t>トウ</t>
    </rPh>
    <phoneticPr fontId="1"/>
  </si>
  <si>
    <t>課税状況調の狩猟税関係帳票を作成できること。
　</t>
    <rPh sb="0" eb="5">
      <t>カゼイジョウキョウシラ</t>
    </rPh>
    <rPh sb="6" eb="9">
      <t>シュリョウゼイ</t>
    </rPh>
    <rPh sb="9" eb="11">
      <t>カンケイ</t>
    </rPh>
    <rPh sb="11" eb="13">
      <t>チョウヒョウ</t>
    </rPh>
    <rPh sb="14" eb="16">
      <t>サクセイ</t>
    </rPh>
    <phoneticPr fontId="1"/>
  </si>
  <si>
    <t>普通交付税基礎通知調における狩猟税についての集計表を作成できること。
　</t>
    <rPh sb="0" eb="2">
      <t>フツウ</t>
    </rPh>
    <rPh sb="2" eb="5">
      <t>コウフゼイ</t>
    </rPh>
    <rPh sb="5" eb="9">
      <t>キソツウチ</t>
    </rPh>
    <rPh sb="9" eb="10">
      <t>チョウ</t>
    </rPh>
    <rPh sb="10" eb="11">
      <t>ゼイチョウ</t>
    </rPh>
    <rPh sb="14" eb="17">
      <t>シュリョウゼイ</t>
    </rPh>
    <rPh sb="22" eb="25">
      <t>シュウケイヒョウ</t>
    </rPh>
    <rPh sb="26" eb="28">
      <t>サクセイ</t>
    </rPh>
    <phoneticPr fontId="1"/>
  </si>
  <si>
    <t>システム登録済の納税義務者について、登録内容をシステム照会できること。</t>
    <rPh sb="4" eb="6">
      <t>トウロク</t>
    </rPh>
    <rPh sb="6" eb="7">
      <t>ズ</t>
    </rPh>
    <rPh sb="8" eb="10">
      <t>ノウゼイ</t>
    </rPh>
    <rPh sb="10" eb="13">
      <t>ギムシャ</t>
    </rPh>
    <rPh sb="18" eb="22">
      <t>トウロクナイヨウ</t>
    </rPh>
    <rPh sb="27" eb="29">
      <t>ショウカイ</t>
    </rPh>
    <phoneticPr fontId="4"/>
  </si>
  <si>
    <t>登録年月を指定することにより、課税状況をシステム照会できること（総額管理分及び個別管理分）。</t>
    <rPh sb="0" eb="2">
      <t>トウロク</t>
    </rPh>
    <rPh sb="2" eb="4">
      <t>ネンガツ</t>
    </rPh>
    <rPh sb="5" eb="7">
      <t>シテイ</t>
    </rPh>
    <rPh sb="15" eb="17">
      <t>カゼイ</t>
    </rPh>
    <rPh sb="17" eb="19">
      <t>ジョウキョウ</t>
    </rPh>
    <rPh sb="24" eb="26">
      <t>ショウカイ</t>
    </rPh>
    <rPh sb="32" eb="34">
      <t>ソウガク</t>
    </rPh>
    <rPh sb="34" eb="37">
      <t>カンリブン</t>
    </rPh>
    <rPh sb="37" eb="38">
      <t>オヨ</t>
    </rPh>
    <rPh sb="39" eb="43">
      <t>コベツカンリ</t>
    </rPh>
    <rPh sb="43" eb="44">
      <t>ブン</t>
    </rPh>
    <phoneticPr fontId="4"/>
  </si>
  <si>
    <t>登録年月、農林総合事務所名・納税義務者名を指定することにより、当初申告、調定増額・調定減額の履歴をシステム照会できること。</t>
    <rPh sb="0" eb="2">
      <t>トウロク</t>
    </rPh>
    <rPh sb="2" eb="4">
      <t>ネンゲツ</t>
    </rPh>
    <rPh sb="5" eb="12">
      <t>ノウリンソウゴウジムショ</t>
    </rPh>
    <rPh sb="12" eb="13">
      <t>メイ</t>
    </rPh>
    <rPh sb="14" eb="20">
      <t>ノウゼイギムシャメイ</t>
    </rPh>
    <rPh sb="21" eb="23">
      <t>シテイ</t>
    </rPh>
    <rPh sb="31" eb="35">
      <t>トウショシンコク</t>
    </rPh>
    <rPh sb="36" eb="38">
      <t>チョウテイ</t>
    </rPh>
    <rPh sb="38" eb="40">
      <t>ゾウガク</t>
    </rPh>
    <rPh sb="41" eb="45">
      <t>チョウテイゲンガク</t>
    </rPh>
    <rPh sb="46" eb="48">
      <t>リレキ</t>
    </rPh>
    <rPh sb="53" eb="55">
      <t>ショウカイ</t>
    </rPh>
    <phoneticPr fontId="4"/>
  </si>
  <si>
    <t>（別紙５）　　13_機能要件（鉱区税）</t>
    <rPh sb="1" eb="3">
      <t>ベッシ</t>
    </rPh>
    <phoneticPr fontId="1"/>
  </si>
  <si>
    <t>鉱区税</t>
    <rPh sb="0" eb="2">
      <t>コウク</t>
    </rPh>
    <rPh sb="2" eb="3">
      <t>ゼイ</t>
    </rPh>
    <phoneticPr fontId="4"/>
  </si>
  <si>
    <t>納税義務者について、登録情報を鉱区台帳に登録管理できること。</t>
    <rPh sb="0" eb="2">
      <t>ノウゼイ</t>
    </rPh>
    <rPh sb="2" eb="5">
      <t>ギムシャ</t>
    </rPh>
    <rPh sb="10" eb="14">
      <t>トウロクジョウホウ</t>
    </rPh>
    <rPh sb="15" eb="19">
      <t>コウクダイチョウ</t>
    </rPh>
    <rPh sb="20" eb="22">
      <t>トウロク</t>
    </rPh>
    <rPh sb="22" eb="24">
      <t>カンリ</t>
    </rPh>
    <phoneticPr fontId="4"/>
  </si>
  <si>
    <t>鉱区台帳登録</t>
    <rPh sb="0" eb="4">
      <t>コウクダイチョウ</t>
    </rPh>
    <rPh sb="4" eb="6">
      <t>トウロク</t>
    </rPh>
    <phoneticPr fontId="1"/>
  </si>
  <si>
    <t>毎年３月末時点において鉱区台帳に登録されている鉱区情報の一覧を帳票出力できること。</t>
    <rPh sb="0" eb="2">
      <t>マイトシ</t>
    </rPh>
    <rPh sb="3" eb="5">
      <t>ガツマツ</t>
    </rPh>
    <rPh sb="5" eb="7">
      <t>ジテン</t>
    </rPh>
    <rPh sb="11" eb="13">
      <t>コウク</t>
    </rPh>
    <rPh sb="13" eb="15">
      <t>ダイチョウ</t>
    </rPh>
    <rPh sb="16" eb="18">
      <t>トウロク</t>
    </rPh>
    <rPh sb="23" eb="27">
      <t>コウクジョウホウ</t>
    </rPh>
    <rPh sb="28" eb="30">
      <t>イチラン</t>
    </rPh>
    <rPh sb="31" eb="33">
      <t>チョウヒョウ</t>
    </rPh>
    <rPh sb="33" eb="34">
      <t>シュツ</t>
    </rPh>
    <rPh sb="34" eb="35">
      <t>リョク</t>
    </rPh>
    <phoneticPr fontId="4"/>
  </si>
  <si>
    <t>課税処理</t>
    <rPh sb="0" eb="2">
      <t>カゼイ</t>
    </rPh>
    <rPh sb="2" eb="4">
      <t>ショリ</t>
    </rPh>
    <phoneticPr fontId="1"/>
  </si>
  <si>
    <t>毎年４月、鉱区台帳への登録内容を踏まえ、定期課税を行い、納税通知書、決議書等を作成できること。</t>
    <rPh sb="0" eb="2">
      <t>マイトシ</t>
    </rPh>
    <rPh sb="3" eb="4">
      <t>ガツ</t>
    </rPh>
    <rPh sb="11" eb="15">
      <t>トウロクナイヨウ</t>
    </rPh>
    <rPh sb="16" eb="17">
      <t>フ</t>
    </rPh>
    <rPh sb="22" eb="24">
      <t>カゼイ</t>
    </rPh>
    <phoneticPr fontId="1"/>
  </si>
  <si>
    <t>毎月、鉱区台帳への登録内容を踏まえ、随時課税を行い、納税通知書・更正通知書、決議書等を作成できること。</t>
    <rPh sb="0" eb="2">
      <t>マイツキ</t>
    </rPh>
    <rPh sb="9" eb="13">
      <t>トウロクナイヨウ</t>
    </rPh>
    <rPh sb="14" eb="15">
      <t>フ</t>
    </rPh>
    <rPh sb="18" eb="20">
      <t>ズイジ</t>
    </rPh>
    <rPh sb="20" eb="22">
      <t>カゼイ</t>
    </rPh>
    <rPh sb="32" eb="34">
      <t>コウセイ</t>
    </rPh>
    <rPh sb="34" eb="37">
      <t>ツウチショ</t>
    </rPh>
    <phoneticPr fontId="1"/>
  </si>
  <si>
    <t>課税状況調の鉱区税関係帳票を作成できること。
　</t>
    <rPh sb="0" eb="5">
      <t>カゼイジョウキョウシラ</t>
    </rPh>
    <rPh sb="6" eb="9">
      <t>コウクゼイ</t>
    </rPh>
    <rPh sb="9" eb="11">
      <t>カンケイ</t>
    </rPh>
    <rPh sb="11" eb="13">
      <t>チョウヒョウ</t>
    </rPh>
    <rPh sb="14" eb="16">
      <t>サクセイ</t>
    </rPh>
    <phoneticPr fontId="1"/>
  </si>
  <si>
    <t>普通交付税基礎通知調における鉱区税についての集計表を作成できること。
　</t>
    <rPh sb="0" eb="2">
      <t>フツウ</t>
    </rPh>
    <rPh sb="2" eb="5">
      <t>コウフゼイ</t>
    </rPh>
    <rPh sb="5" eb="9">
      <t>キソツウチ</t>
    </rPh>
    <rPh sb="9" eb="10">
      <t>チョウ</t>
    </rPh>
    <rPh sb="10" eb="11">
      <t>ゼイチョウ</t>
    </rPh>
    <rPh sb="14" eb="17">
      <t>コウクゼイ</t>
    </rPh>
    <rPh sb="22" eb="25">
      <t>シュウケイヒョウ</t>
    </rPh>
    <rPh sb="26" eb="28">
      <t>サクセイ</t>
    </rPh>
    <phoneticPr fontId="1"/>
  </si>
  <si>
    <t>登録番号（納税義務者番号）・課税対象年度を指定することにより、課税状況をシステム照会できること。</t>
    <rPh sb="5" eb="7">
      <t>ノウゼイ</t>
    </rPh>
    <rPh sb="14" eb="20">
      <t>カゼイタイショウネンド</t>
    </rPh>
    <rPh sb="21" eb="23">
      <t>シテイ</t>
    </rPh>
    <rPh sb="31" eb="33">
      <t>カゼイ</t>
    </rPh>
    <rPh sb="33" eb="35">
      <t>ジョウキョウ</t>
    </rPh>
    <rPh sb="40" eb="42">
      <t>ショウカイ</t>
    </rPh>
    <phoneticPr fontId="4"/>
  </si>
  <si>
    <t>登録番号（納税義務者番号）・課税対象年度を指定することにより、鉱区台帳登録内容・定期課税・随時課税等の履歴をシステム照会できること。</t>
    <rPh sb="0" eb="2">
      <t>トウロク</t>
    </rPh>
    <rPh sb="2" eb="4">
      <t>バンゴウ</t>
    </rPh>
    <rPh sb="5" eb="7">
      <t>ノウゼイ</t>
    </rPh>
    <rPh sb="7" eb="9">
      <t>ギム</t>
    </rPh>
    <rPh sb="9" eb="10">
      <t>シャ</t>
    </rPh>
    <rPh sb="10" eb="12">
      <t>バンゴウ</t>
    </rPh>
    <rPh sb="14" eb="18">
      <t>カゼイタイショウ</t>
    </rPh>
    <rPh sb="18" eb="20">
      <t>ネンド</t>
    </rPh>
    <rPh sb="21" eb="23">
      <t>シテイ</t>
    </rPh>
    <rPh sb="31" eb="35">
      <t>コウクダイチョウ</t>
    </rPh>
    <rPh sb="35" eb="39">
      <t>トウロクナイヨウ</t>
    </rPh>
    <rPh sb="40" eb="44">
      <t>テイキカゼイ</t>
    </rPh>
    <rPh sb="45" eb="49">
      <t>ズイジカゼイ</t>
    </rPh>
    <rPh sb="49" eb="50">
      <t>トウ</t>
    </rPh>
    <rPh sb="51" eb="53">
      <t>リレキ</t>
    </rPh>
    <rPh sb="58" eb="60">
      <t>ショウカイ</t>
    </rPh>
    <phoneticPr fontId="4"/>
  </si>
  <si>
    <t>（別紙５）　　14_機能要件（核燃料税）</t>
    <rPh sb="1" eb="3">
      <t>ベッシ</t>
    </rPh>
    <phoneticPr fontId="1"/>
  </si>
  <si>
    <t>核燃料税</t>
    <rPh sb="0" eb="4">
      <t>カクネンリョウゼイ</t>
    </rPh>
    <phoneticPr fontId="4"/>
  </si>
  <si>
    <t>登録情報管理</t>
    <rPh sb="0" eb="2">
      <t>トウロク</t>
    </rPh>
    <rPh sb="2" eb="4">
      <t>ジョウホウ</t>
    </rPh>
    <rPh sb="4" eb="6">
      <t>カンリ</t>
    </rPh>
    <phoneticPr fontId="4"/>
  </si>
  <si>
    <t>納税義務者について、登録情報を登録管理できること。
　</t>
    <rPh sb="0" eb="2">
      <t>ノウゼイ</t>
    </rPh>
    <rPh sb="2" eb="5">
      <t>ギムシャ</t>
    </rPh>
    <rPh sb="10" eb="14">
      <t>トウロクジョウホウ</t>
    </rPh>
    <rPh sb="17" eb="19">
      <t>カンリ</t>
    </rPh>
    <phoneticPr fontId="4"/>
  </si>
  <si>
    <t>申告書入力</t>
    <phoneticPr fontId="1"/>
  </si>
  <si>
    <t>納税義務者から提出された申告書の内容を入力し、システムに登録できること。
　</t>
    <rPh sb="0" eb="2">
      <t>ノウゼイ</t>
    </rPh>
    <rPh sb="2" eb="5">
      <t>ギムシャ</t>
    </rPh>
    <rPh sb="16" eb="18">
      <t>ナイヨウ</t>
    </rPh>
    <rPh sb="19" eb="21">
      <t>ニュウリョク</t>
    </rPh>
    <rPh sb="28" eb="30">
      <t>トウロク</t>
    </rPh>
    <phoneticPr fontId="4"/>
  </si>
  <si>
    <t>更正・決定・加算金決定決議書、更正・決定・加算金決定通知書書等を出力できること。
　</t>
    <rPh sb="6" eb="11">
      <t>カサンキンケッテイ</t>
    </rPh>
    <rPh sb="26" eb="29">
      <t>ツウチショ</t>
    </rPh>
    <rPh sb="30" eb="31">
      <t>トウ</t>
    </rPh>
    <phoneticPr fontId="1"/>
  </si>
  <si>
    <t>登録状況照会</t>
    <rPh sb="0" eb="2">
      <t>トウロク</t>
    </rPh>
    <rPh sb="2" eb="4">
      <t>ジョウキョウ</t>
    </rPh>
    <rPh sb="4" eb="6">
      <t>ショウカイ</t>
    </rPh>
    <phoneticPr fontId="1"/>
  </si>
  <si>
    <t>登録番号（納税義務者番号）・行為年月を指定することにより、課税状況をシステム照会できること。</t>
    <rPh sb="14" eb="18">
      <t>コウイネンゲツ</t>
    </rPh>
    <rPh sb="19" eb="21">
      <t>シテイ</t>
    </rPh>
    <rPh sb="29" eb="31">
      <t>カゼイ</t>
    </rPh>
    <rPh sb="31" eb="33">
      <t>ジョウキョウ</t>
    </rPh>
    <rPh sb="38" eb="40">
      <t>ショウカイ</t>
    </rPh>
    <phoneticPr fontId="4"/>
  </si>
  <si>
    <t>登録番号（納税義務者番号）・行為年月を指定することにより、当初課税・更正・決定等の履歴をシステム照会できること。</t>
    <rPh sb="0" eb="2">
      <t>トウロク</t>
    </rPh>
    <rPh sb="2" eb="4">
      <t>バンゴウ</t>
    </rPh>
    <rPh sb="14" eb="16">
      <t>コウイ</t>
    </rPh>
    <rPh sb="16" eb="18">
      <t>ネンゲツ</t>
    </rPh>
    <rPh sb="19" eb="21">
      <t>シテイ</t>
    </rPh>
    <rPh sb="29" eb="31">
      <t>トウショ</t>
    </rPh>
    <rPh sb="31" eb="33">
      <t>カゼイ</t>
    </rPh>
    <rPh sb="34" eb="36">
      <t>コウセイ</t>
    </rPh>
    <rPh sb="37" eb="40">
      <t>ケッテイトウ</t>
    </rPh>
    <rPh sb="41" eb="43">
      <t>リレキ</t>
    </rPh>
    <rPh sb="48" eb="50">
      <t>ショウカイ</t>
    </rPh>
    <phoneticPr fontId="4"/>
  </si>
  <si>
    <t>（別紙５）　　15_機能要件（軽油引取税、免税証）</t>
    <rPh sb="1" eb="3">
      <t>ベッシ</t>
    </rPh>
    <phoneticPr fontId="1"/>
  </si>
  <si>
    <t>軽油引取税、免税証</t>
  </si>
  <si>
    <t>指定登録・特別徴収義務者等登録画面</t>
    <phoneticPr fontId="1"/>
  </si>
  <si>
    <t>仮特約業者、特約業者、特別徴収義務者、納税義務者（販売店・大口需要家・自動車保有者の情報含む）についての登録情報を登録番号（特別徴収義務者の納入申告については納付番号）により登録・管理できること。
　</t>
    <rPh sb="19" eb="21">
      <t>ノウゼイ</t>
    </rPh>
    <rPh sb="21" eb="24">
      <t>ギムシャ</t>
    </rPh>
    <rPh sb="52" eb="56">
      <t>トウロクジョウホウ</t>
    </rPh>
    <rPh sb="57" eb="61">
      <t>トウロクバンゴウ</t>
    </rPh>
    <rPh sb="62" eb="69">
      <t>トクベツチョウシュウギムシャ</t>
    </rPh>
    <rPh sb="70" eb="74">
      <t>ノウニュウシンコク</t>
    </rPh>
    <rPh sb="79" eb="81">
      <t>ノウフ</t>
    </rPh>
    <rPh sb="81" eb="83">
      <t>バンゴウ</t>
    </rPh>
    <rPh sb="87" eb="89">
      <t>トウロク</t>
    </rPh>
    <rPh sb="90" eb="92">
      <t>カンリ</t>
    </rPh>
    <phoneticPr fontId="4"/>
  </si>
  <si>
    <t>納税者ＩＤ等の登録更新</t>
    <rPh sb="0" eb="3">
      <t>ノウゼイシャ</t>
    </rPh>
    <rPh sb="5" eb="6">
      <t>トウ</t>
    </rPh>
    <rPh sb="7" eb="11">
      <t>トウロクコウシン</t>
    </rPh>
    <phoneticPr fontId="1"/>
  </si>
  <si>
    <t>指定登録・特別徴収義務者等登録画面で、登録番号・納付番号とｅＬＴＡＸ納税者ＩＤ等との関連付けを登録・管理できること。
　　</t>
    <rPh sb="0" eb="2">
      <t>シテイ</t>
    </rPh>
    <rPh sb="2" eb="4">
      <t>トウロク</t>
    </rPh>
    <rPh sb="5" eb="7">
      <t>トクベツ</t>
    </rPh>
    <rPh sb="7" eb="9">
      <t>チョウシュウ</t>
    </rPh>
    <rPh sb="9" eb="11">
      <t>ギム</t>
    </rPh>
    <rPh sb="11" eb="12">
      <t>シャ</t>
    </rPh>
    <rPh sb="12" eb="13">
      <t>トウ</t>
    </rPh>
    <rPh sb="13" eb="15">
      <t>トウロク</t>
    </rPh>
    <rPh sb="15" eb="17">
      <t>ガメン</t>
    </rPh>
    <rPh sb="19" eb="23">
      <t>トウロクバンゴウ</t>
    </rPh>
    <rPh sb="24" eb="28">
      <t>ノウフバンゴウ</t>
    </rPh>
    <rPh sb="34" eb="37">
      <t>ノウゼイシャ</t>
    </rPh>
    <rPh sb="39" eb="40">
      <t>トウ</t>
    </rPh>
    <rPh sb="42" eb="44">
      <t>カンレン</t>
    </rPh>
    <rPh sb="44" eb="45">
      <t>ヅ</t>
    </rPh>
    <rPh sb="47" eb="49">
      <t>トウロク</t>
    </rPh>
    <rPh sb="50" eb="52">
      <t>カンリ</t>
    </rPh>
    <phoneticPr fontId="4"/>
  </si>
  <si>
    <t>申告書等プレプリント</t>
    <rPh sb="0" eb="3">
      <t>シンコクショ</t>
    </rPh>
    <rPh sb="3" eb="4">
      <t>トウ</t>
    </rPh>
    <phoneticPr fontId="4"/>
  </si>
  <si>
    <t>申告書プレプリント</t>
    <rPh sb="0" eb="2">
      <t>シンコク</t>
    </rPh>
    <rPh sb="2" eb="3">
      <t>ショ</t>
    </rPh>
    <phoneticPr fontId="4"/>
  </si>
  <si>
    <t>特別徴収義務者及び納税義務者の登録情報に基づき、軽油引取税の申告書をプレプリントできること。
　　</t>
    <rPh sb="0" eb="2">
      <t>トクベツ</t>
    </rPh>
    <rPh sb="2" eb="4">
      <t>チョウシュウ</t>
    </rPh>
    <rPh sb="4" eb="6">
      <t>ギム</t>
    </rPh>
    <rPh sb="6" eb="7">
      <t>シャ</t>
    </rPh>
    <rPh sb="7" eb="8">
      <t>オヨ</t>
    </rPh>
    <rPh sb="9" eb="11">
      <t>ノウゼイ</t>
    </rPh>
    <rPh sb="11" eb="14">
      <t>ギムシャ</t>
    </rPh>
    <rPh sb="15" eb="17">
      <t>トウロク</t>
    </rPh>
    <rPh sb="17" eb="19">
      <t>ジョウホウ</t>
    </rPh>
    <rPh sb="20" eb="21">
      <t>モト</t>
    </rPh>
    <rPh sb="24" eb="26">
      <t>ケイユ</t>
    </rPh>
    <rPh sb="26" eb="28">
      <t>ヒキトリ</t>
    </rPh>
    <rPh sb="28" eb="29">
      <t>ゼイ</t>
    </rPh>
    <rPh sb="30" eb="33">
      <t>シンコクショ</t>
    </rPh>
    <phoneticPr fontId="4"/>
  </si>
  <si>
    <t>軽油流通情報管理システム用申告書プレプリント</t>
    <rPh sb="0" eb="2">
      <t>ケイユ</t>
    </rPh>
    <rPh sb="2" eb="4">
      <t>リュウツウ</t>
    </rPh>
    <rPh sb="4" eb="6">
      <t>ジョウホウ</t>
    </rPh>
    <rPh sb="6" eb="8">
      <t>カンリ</t>
    </rPh>
    <rPh sb="12" eb="13">
      <t>ヨウ</t>
    </rPh>
    <rPh sb="13" eb="16">
      <t>シンコクショ</t>
    </rPh>
    <phoneticPr fontId="1"/>
  </si>
  <si>
    <t>軽油流通情報管理システムに登録する各種報告書をプレプリントできること。
　</t>
    <rPh sb="0" eb="2">
      <t>ケイユ</t>
    </rPh>
    <rPh sb="2" eb="4">
      <t>リュウツウ</t>
    </rPh>
    <rPh sb="4" eb="6">
      <t>ジョウホウ</t>
    </rPh>
    <rPh sb="6" eb="8">
      <t>カンリ</t>
    </rPh>
    <rPh sb="13" eb="15">
      <t>トウロク</t>
    </rPh>
    <rPh sb="17" eb="19">
      <t>カクシュ</t>
    </rPh>
    <rPh sb="19" eb="22">
      <t>ホウコクショ</t>
    </rPh>
    <phoneticPr fontId="4"/>
  </si>
  <si>
    <t>納入書プレフリント</t>
    <rPh sb="0" eb="3">
      <t>ノウニュウショ</t>
    </rPh>
    <phoneticPr fontId="1"/>
  </si>
  <si>
    <t>納入書</t>
    <rPh sb="0" eb="3">
      <t>ノウニュウショ</t>
    </rPh>
    <phoneticPr fontId="1"/>
  </si>
  <si>
    <t>プレプリント納入書（特徴者番号・行為年月のみ記載し、税額を手書きするための端末納付書）を１年分作成できること。　</t>
    <rPh sb="6" eb="9">
      <t>ノウニュウショ</t>
    </rPh>
    <rPh sb="13" eb="15">
      <t>バンゴウ</t>
    </rPh>
    <rPh sb="16" eb="20">
      <t>コウイネンゲツ</t>
    </rPh>
    <rPh sb="22" eb="24">
      <t>キサイ</t>
    </rPh>
    <rPh sb="26" eb="28">
      <t>ゼイガク</t>
    </rPh>
    <rPh sb="29" eb="31">
      <t>テガキ</t>
    </rPh>
    <rPh sb="37" eb="39">
      <t>タンマツ</t>
    </rPh>
    <rPh sb="39" eb="42">
      <t>ノウフショ</t>
    </rPh>
    <rPh sb="45" eb="49">
      <t>ネンブンサクセイ</t>
    </rPh>
    <phoneticPr fontId="4"/>
  </si>
  <si>
    <t>特別徴収義務者から提出された納入申告書の内容を入力しシステムに登録できること。
　</t>
    <rPh sb="20" eb="22">
      <t>ナイヨウ</t>
    </rPh>
    <rPh sb="23" eb="25">
      <t>ニュウリョク</t>
    </rPh>
    <rPh sb="31" eb="33">
      <t>トウロク</t>
    </rPh>
    <phoneticPr fontId="4"/>
  </si>
  <si>
    <t>納付申告書入力</t>
    <rPh sb="0" eb="2">
      <t>ノウフ</t>
    </rPh>
    <rPh sb="2" eb="5">
      <t>シンコクショ</t>
    </rPh>
    <rPh sb="5" eb="7">
      <t>ニュウリョク</t>
    </rPh>
    <phoneticPr fontId="1"/>
  </si>
  <si>
    <t>納税義務者から提出された納付申告書の内容を入力しシステムに登録できること。
　</t>
    <rPh sb="18" eb="20">
      <t>ナイヨウ</t>
    </rPh>
    <rPh sb="21" eb="23">
      <t>ニュウリョク</t>
    </rPh>
    <rPh sb="29" eb="31">
      <t>トウロク</t>
    </rPh>
    <phoneticPr fontId="4"/>
  </si>
  <si>
    <t>軽油流通情報管理システム</t>
    <rPh sb="0" eb="2">
      <t>ケイユ</t>
    </rPh>
    <rPh sb="2" eb="4">
      <t>リュウツウ</t>
    </rPh>
    <rPh sb="4" eb="6">
      <t>ジョウホウ</t>
    </rPh>
    <rPh sb="6" eb="8">
      <t>カンリ</t>
    </rPh>
    <phoneticPr fontId="1"/>
  </si>
  <si>
    <t>軽油流通情報管理システム登録データ作成</t>
    <rPh sb="0" eb="2">
      <t>ケイユ</t>
    </rPh>
    <rPh sb="2" eb="4">
      <t>リュウツウ</t>
    </rPh>
    <rPh sb="4" eb="6">
      <t>ジョウホウ</t>
    </rPh>
    <rPh sb="6" eb="8">
      <t>カンリ</t>
    </rPh>
    <rPh sb="12" eb="14">
      <t>トウロク</t>
    </rPh>
    <rPh sb="17" eb="19">
      <t>サクセイ</t>
    </rPh>
    <phoneticPr fontId="1"/>
  </si>
  <si>
    <t>元売業者または特約業者等から提出された「納入数量等報告書」等のパンチデータについてチェックを行い、軽油流通情報管理システムに登録するためのデータを作成できること。</t>
    <rPh sb="24" eb="25">
      <t>トウ</t>
    </rPh>
    <rPh sb="25" eb="28">
      <t>ホウコクショ</t>
    </rPh>
    <rPh sb="29" eb="30">
      <t>トウ</t>
    </rPh>
    <rPh sb="46" eb="47">
      <t>オコナ</t>
    </rPh>
    <rPh sb="49" eb="51">
      <t>ケイユ</t>
    </rPh>
    <rPh sb="51" eb="53">
      <t>リュウツウ</t>
    </rPh>
    <rPh sb="53" eb="55">
      <t>ジョウホウ</t>
    </rPh>
    <rPh sb="55" eb="57">
      <t>カンリ</t>
    </rPh>
    <rPh sb="62" eb="64">
      <t>トウロク</t>
    </rPh>
    <rPh sb="73" eb="75">
      <t>サクセイ</t>
    </rPh>
    <phoneticPr fontId="4"/>
  </si>
  <si>
    <t>徴収猶予</t>
    <phoneticPr fontId="4"/>
  </si>
  <si>
    <t>徴収猶予入力</t>
    <rPh sb="0" eb="2">
      <t>チョウシュウ</t>
    </rPh>
    <rPh sb="2" eb="4">
      <t>ユウヨ</t>
    </rPh>
    <rPh sb="4" eb="6">
      <t>ニュウリョク</t>
    </rPh>
    <phoneticPr fontId="1"/>
  </si>
  <si>
    <t>特別徴収義務者から提出された徴収猶予申請書に基づき、徴収猶予の内容を登録できること。</t>
    <rPh sb="0" eb="2">
      <t>トクベツ</t>
    </rPh>
    <rPh sb="2" eb="4">
      <t>チョウシュウ</t>
    </rPh>
    <rPh sb="4" eb="6">
      <t>ギム</t>
    </rPh>
    <rPh sb="6" eb="7">
      <t>シャ</t>
    </rPh>
    <rPh sb="9" eb="11">
      <t>テイシュツ</t>
    </rPh>
    <rPh sb="14" eb="16">
      <t>チョウシュウ</t>
    </rPh>
    <rPh sb="16" eb="18">
      <t>ユウヨ</t>
    </rPh>
    <rPh sb="18" eb="21">
      <t>シンセイショ</t>
    </rPh>
    <rPh sb="22" eb="23">
      <t>モト</t>
    </rPh>
    <rPh sb="26" eb="28">
      <t>チョウシュウ</t>
    </rPh>
    <rPh sb="28" eb="30">
      <t>ユウヨ</t>
    </rPh>
    <rPh sb="31" eb="33">
      <t>ナイヨウ</t>
    </rPh>
    <rPh sb="34" eb="36">
      <t>トウロク</t>
    </rPh>
    <phoneticPr fontId="4"/>
  </si>
  <si>
    <t>通知書作成</t>
    <rPh sb="0" eb="3">
      <t>ツウチショ</t>
    </rPh>
    <rPh sb="3" eb="5">
      <t>サクセイ</t>
    </rPh>
    <phoneticPr fontId="1"/>
  </si>
  <si>
    <t>徴収猶予通知書を作成できること。</t>
    <rPh sb="6" eb="7">
      <t>ショ</t>
    </rPh>
    <phoneticPr fontId="1"/>
  </si>
  <si>
    <t>徴収猶予取消</t>
    <rPh sb="0" eb="2">
      <t>チョウシュウ</t>
    </rPh>
    <rPh sb="2" eb="4">
      <t>ユウヨ</t>
    </rPh>
    <rPh sb="4" eb="6">
      <t>トリケシ</t>
    </rPh>
    <phoneticPr fontId="1"/>
  </si>
  <si>
    <t>徴収猶予取消入力</t>
    <rPh sb="0" eb="2">
      <t>チョウシュウ</t>
    </rPh>
    <rPh sb="2" eb="4">
      <t>ユウヨ</t>
    </rPh>
    <rPh sb="4" eb="6">
      <t>トリケシ</t>
    </rPh>
    <rPh sb="6" eb="8">
      <t>ニュウリョク</t>
    </rPh>
    <phoneticPr fontId="1"/>
  </si>
  <si>
    <t>調定猶予取消入力ができること。
　</t>
    <rPh sb="0" eb="2">
      <t>チョウテイ</t>
    </rPh>
    <rPh sb="2" eb="4">
      <t>ユウヨ</t>
    </rPh>
    <rPh sb="4" eb="6">
      <t>トリケシ</t>
    </rPh>
    <rPh sb="6" eb="8">
      <t>ニュウリョク</t>
    </rPh>
    <phoneticPr fontId="1"/>
  </si>
  <si>
    <t>徴収猶予取消通知書を作成できること。</t>
    <rPh sb="4" eb="5">
      <t>ト</t>
    </rPh>
    <rPh sb="5" eb="6">
      <t>ショウ</t>
    </rPh>
    <phoneticPr fontId="1"/>
  </si>
  <si>
    <t>更正・決定・加算金決定情報をオンライン画面で入力しシステムに登録できること。
　</t>
    <rPh sb="19" eb="21">
      <t>ガメン</t>
    </rPh>
    <rPh sb="30" eb="32">
      <t>トウロク</t>
    </rPh>
    <phoneticPr fontId="1"/>
  </si>
  <si>
    <t>普通徴収</t>
    <rPh sb="0" eb="4">
      <t>フツウチョウシュウ</t>
    </rPh>
    <phoneticPr fontId="1"/>
  </si>
  <si>
    <t>普通徴収入力</t>
    <rPh sb="0" eb="2">
      <t>フツウ</t>
    </rPh>
    <rPh sb="2" eb="4">
      <t>チョウシュウ</t>
    </rPh>
    <rPh sb="4" eb="6">
      <t>ニュウリョク</t>
    </rPh>
    <phoneticPr fontId="1"/>
  </si>
  <si>
    <t>普通徴収に係る情報を登録できること。
　</t>
    <rPh sb="0" eb="2">
      <t>フツウ</t>
    </rPh>
    <rPh sb="2" eb="4">
      <t>チョウシュウ</t>
    </rPh>
    <rPh sb="5" eb="6">
      <t>カカ</t>
    </rPh>
    <rPh sb="7" eb="9">
      <t>ジョウホウ</t>
    </rPh>
    <rPh sb="10" eb="12">
      <t>トウロク</t>
    </rPh>
    <phoneticPr fontId="4"/>
  </si>
  <si>
    <t>課税状況調の軽油引取税関係帳票（免税軽油関係を含む）を作成できること。
　</t>
    <rPh sb="0" eb="5">
      <t>カゼイジョウキョウシラ</t>
    </rPh>
    <rPh sb="6" eb="11">
      <t>ケイユヒキトリゼイ</t>
    </rPh>
    <rPh sb="11" eb="13">
      <t>カンケイ</t>
    </rPh>
    <rPh sb="13" eb="15">
      <t>チョウヒョウ</t>
    </rPh>
    <rPh sb="16" eb="20">
      <t>メンゼイケイユ</t>
    </rPh>
    <rPh sb="20" eb="22">
      <t>カンケイ</t>
    </rPh>
    <rPh sb="23" eb="24">
      <t>フク</t>
    </rPh>
    <rPh sb="27" eb="29">
      <t>サクセイ</t>
    </rPh>
    <phoneticPr fontId="1"/>
  </si>
  <si>
    <t>普通交付税基礎通知調における軽油引取税についての集計表を作成できること。
　</t>
    <rPh sb="0" eb="2">
      <t>フツウ</t>
    </rPh>
    <rPh sb="2" eb="5">
      <t>コウフゼイ</t>
    </rPh>
    <rPh sb="5" eb="9">
      <t>キソツウチ</t>
    </rPh>
    <rPh sb="9" eb="10">
      <t>チョウ</t>
    </rPh>
    <rPh sb="10" eb="11">
      <t>ゼイチョウ</t>
    </rPh>
    <rPh sb="14" eb="16">
      <t>ケイユ</t>
    </rPh>
    <rPh sb="16" eb="17">
      <t>ヒ</t>
    </rPh>
    <rPh sb="17" eb="18">
      <t>ト</t>
    </rPh>
    <rPh sb="24" eb="27">
      <t>シュウケイヒョウ</t>
    </rPh>
    <rPh sb="28" eb="30">
      <t>サクセイ</t>
    </rPh>
    <phoneticPr fontId="1"/>
  </si>
  <si>
    <t>特徴者報償金</t>
    <rPh sb="0" eb="2">
      <t>トクチョウ</t>
    </rPh>
    <rPh sb="2" eb="3">
      <t>シャ</t>
    </rPh>
    <rPh sb="3" eb="6">
      <t>ホウショウキン</t>
    </rPh>
    <phoneticPr fontId="1"/>
  </si>
  <si>
    <t>特徴者報償金管理</t>
    <rPh sb="0" eb="2">
      <t>トクチョウ</t>
    </rPh>
    <rPh sb="2" eb="3">
      <t>シャ</t>
    </rPh>
    <rPh sb="3" eb="6">
      <t>ホウショウキン</t>
    </rPh>
    <rPh sb="6" eb="8">
      <t>カンリ</t>
    </rPh>
    <phoneticPr fontId="1"/>
  </si>
  <si>
    <t>特徴者報償金計算書作成</t>
    <rPh sb="6" eb="9">
      <t>ケイサンショ</t>
    </rPh>
    <rPh sb="9" eb="11">
      <t>サクセイ</t>
    </rPh>
    <phoneticPr fontId="1"/>
  </si>
  <si>
    <t>期限内申告納入の特別徴収義務者に対する報償金の交付のための計算書を作成できること。
　</t>
    <rPh sb="0" eb="3">
      <t>キゲンナイ</t>
    </rPh>
    <rPh sb="3" eb="5">
      <t>シンコク</t>
    </rPh>
    <rPh sb="5" eb="7">
      <t>ノウニュウ</t>
    </rPh>
    <rPh sb="8" eb="10">
      <t>トクベツ</t>
    </rPh>
    <rPh sb="10" eb="12">
      <t>チョウシュウ</t>
    </rPh>
    <rPh sb="12" eb="14">
      <t>ギム</t>
    </rPh>
    <rPh sb="14" eb="15">
      <t>シャ</t>
    </rPh>
    <rPh sb="16" eb="17">
      <t>タイ</t>
    </rPh>
    <rPh sb="23" eb="25">
      <t>コウフ</t>
    </rPh>
    <rPh sb="29" eb="32">
      <t>ケイサンショ</t>
    </rPh>
    <rPh sb="33" eb="35">
      <t>サクセイ</t>
    </rPh>
    <phoneticPr fontId="4"/>
  </si>
  <si>
    <t>特徴者報償金交付通知書作成</t>
    <rPh sb="0" eb="3">
      <t>トクチョウシャ</t>
    </rPh>
    <rPh sb="3" eb="6">
      <t>ホウショウキン</t>
    </rPh>
    <rPh sb="6" eb="8">
      <t>コウフ</t>
    </rPh>
    <rPh sb="8" eb="11">
      <t>ツウチショ</t>
    </rPh>
    <rPh sb="11" eb="13">
      <t>サクセイ</t>
    </rPh>
    <phoneticPr fontId="1"/>
  </si>
  <si>
    <t>特徴者報償金計算書の内容に基づき、特徴者報償金交付決定通知書を出力できること。</t>
    <rPh sb="10" eb="12">
      <t>ナイヨウ</t>
    </rPh>
    <rPh sb="13" eb="14">
      <t>モト</t>
    </rPh>
    <rPh sb="17" eb="19">
      <t>トクチョウ</t>
    </rPh>
    <rPh sb="19" eb="20">
      <t>シャ</t>
    </rPh>
    <rPh sb="20" eb="23">
      <t>ホウショウキン</t>
    </rPh>
    <rPh sb="23" eb="27">
      <t>コウフケッテイ</t>
    </rPh>
    <rPh sb="27" eb="29">
      <t>ツウチ</t>
    </rPh>
    <rPh sb="31" eb="33">
      <t>シュツリョク</t>
    </rPh>
    <phoneticPr fontId="4"/>
  </si>
  <si>
    <t>特徴者報償金支払明細データ</t>
    <rPh sb="0" eb="2">
      <t>トクチョウ</t>
    </rPh>
    <rPh sb="2" eb="3">
      <t>シャ</t>
    </rPh>
    <rPh sb="3" eb="6">
      <t>ホウショウキン</t>
    </rPh>
    <rPh sb="6" eb="8">
      <t>シハラ</t>
    </rPh>
    <rPh sb="8" eb="10">
      <t>メイサイ</t>
    </rPh>
    <phoneticPr fontId="1"/>
  </si>
  <si>
    <t>特徴者報償金交付決定通知書に基づき、「還付金支払明細データ」と共通の仕様で「軽油引取税特徴者報償金支払明細データ」を作成できること。</t>
    <rPh sb="14" eb="15">
      <t>モト</t>
    </rPh>
    <rPh sb="19" eb="24">
      <t>カンプキンシハラ</t>
    </rPh>
    <rPh sb="24" eb="26">
      <t>メイサイ</t>
    </rPh>
    <rPh sb="31" eb="33">
      <t>キョウツウ</t>
    </rPh>
    <rPh sb="34" eb="36">
      <t>シヨウ</t>
    </rPh>
    <rPh sb="38" eb="43">
      <t>ケイユヒキトリゼイ</t>
    </rPh>
    <rPh sb="43" eb="45">
      <t>トクチョウ</t>
    </rPh>
    <rPh sb="45" eb="46">
      <t>シャ</t>
    </rPh>
    <rPh sb="46" eb="49">
      <t>ホウショウキン</t>
    </rPh>
    <rPh sb="49" eb="51">
      <t>シハラ</t>
    </rPh>
    <rPh sb="51" eb="53">
      <t>メイサイ</t>
    </rPh>
    <rPh sb="58" eb="60">
      <t>サクセイ</t>
    </rPh>
    <phoneticPr fontId="4"/>
  </si>
  <si>
    <t>免税軽油使用者管理</t>
    <rPh sb="0" eb="4">
      <t>メンゼイケイユ</t>
    </rPh>
    <rPh sb="4" eb="5">
      <t>ヨウ</t>
    </rPh>
    <rPh sb="5" eb="6">
      <t>シャ</t>
    </rPh>
    <rPh sb="6" eb="7">
      <t>ショウ</t>
    </rPh>
    <rPh sb="7" eb="9">
      <t>カンリ</t>
    </rPh>
    <phoneticPr fontId="1"/>
  </si>
  <si>
    <t>免税軽油使用者証発行管理</t>
    <rPh sb="0" eb="2">
      <t>メンゼイ</t>
    </rPh>
    <rPh sb="2" eb="4">
      <t>ケイユ</t>
    </rPh>
    <rPh sb="4" eb="7">
      <t>シヨウシャ</t>
    </rPh>
    <rPh sb="7" eb="8">
      <t>ショウ</t>
    </rPh>
    <rPh sb="8" eb="10">
      <t>ハッコウ</t>
    </rPh>
    <rPh sb="10" eb="12">
      <t>カンリ</t>
    </rPh>
    <phoneticPr fontId="1"/>
  </si>
  <si>
    <t>免税軽油使用者証の新規発行</t>
    <rPh sb="0" eb="2">
      <t>メンゼイ</t>
    </rPh>
    <rPh sb="2" eb="4">
      <t>ケイユ</t>
    </rPh>
    <rPh sb="4" eb="7">
      <t>シヨウシャ</t>
    </rPh>
    <rPh sb="7" eb="8">
      <t>ショウ</t>
    </rPh>
    <rPh sb="9" eb="13">
      <t>シンキハッコウ</t>
    </rPh>
    <phoneticPr fontId="1"/>
  </si>
  <si>
    <t>免税軽油使用者証の新規発行ができること。</t>
    <rPh sb="0" eb="2">
      <t>メンゼイ</t>
    </rPh>
    <rPh sb="2" eb="4">
      <t>ケイユ</t>
    </rPh>
    <rPh sb="4" eb="7">
      <t>シヨウシャ</t>
    </rPh>
    <rPh sb="7" eb="8">
      <t>ショウ</t>
    </rPh>
    <rPh sb="9" eb="11">
      <t>シンキ</t>
    </rPh>
    <rPh sb="11" eb="13">
      <t>ハッコウ</t>
    </rPh>
    <phoneticPr fontId="1"/>
  </si>
  <si>
    <t>免税軽油使用者証の更新発行</t>
    <rPh sb="0" eb="2">
      <t>メンゼイ</t>
    </rPh>
    <rPh sb="2" eb="4">
      <t>ケイユ</t>
    </rPh>
    <rPh sb="4" eb="7">
      <t>シヨウシャ</t>
    </rPh>
    <rPh sb="7" eb="8">
      <t>ショウ</t>
    </rPh>
    <rPh sb="9" eb="11">
      <t>コウシン</t>
    </rPh>
    <rPh sb="11" eb="13">
      <t>ハッコウ</t>
    </rPh>
    <phoneticPr fontId="1"/>
  </si>
  <si>
    <t>数か月後に有効期限が到来する免税軽油使用者証の更新発行ができること。</t>
    <rPh sb="0" eb="1">
      <t>スウ</t>
    </rPh>
    <rPh sb="2" eb="4">
      <t>ゲツゴ</t>
    </rPh>
    <rPh sb="5" eb="9">
      <t>ユウコウキゲン</t>
    </rPh>
    <rPh sb="10" eb="12">
      <t>トウライ</t>
    </rPh>
    <rPh sb="14" eb="16">
      <t>メンゼイ</t>
    </rPh>
    <rPh sb="16" eb="18">
      <t>ケイユ</t>
    </rPh>
    <rPh sb="18" eb="21">
      <t>シヨウシャ</t>
    </rPh>
    <rPh sb="21" eb="22">
      <t>ショウ</t>
    </rPh>
    <rPh sb="23" eb="25">
      <t>コウシン</t>
    </rPh>
    <rPh sb="25" eb="27">
      <t>ハッコウ</t>
    </rPh>
    <phoneticPr fontId="1"/>
  </si>
  <si>
    <t>免税軽油使用者証の書換発行</t>
    <rPh sb="0" eb="2">
      <t>メンゼイ</t>
    </rPh>
    <rPh sb="2" eb="4">
      <t>ケイユ</t>
    </rPh>
    <rPh sb="4" eb="7">
      <t>シヨウシャ</t>
    </rPh>
    <rPh sb="7" eb="8">
      <t>ショウ</t>
    </rPh>
    <rPh sb="9" eb="10">
      <t>カ</t>
    </rPh>
    <rPh sb="10" eb="11">
      <t>カ</t>
    </rPh>
    <rPh sb="11" eb="13">
      <t>ハッコウ</t>
    </rPh>
    <phoneticPr fontId="1"/>
  </si>
  <si>
    <t>有効期限内の免税軽油使用者証の登録内容の書き換え発行ができること。</t>
    <rPh sb="0" eb="2">
      <t>ユウコウ</t>
    </rPh>
    <rPh sb="2" eb="4">
      <t>キゲン</t>
    </rPh>
    <rPh sb="4" eb="5">
      <t>ナイ</t>
    </rPh>
    <rPh sb="6" eb="8">
      <t>メンゼイ</t>
    </rPh>
    <rPh sb="8" eb="10">
      <t>ケイユ</t>
    </rPh>
    <rPh sb="10" eb="13">
      <t>シヨウシャ</t>
    </rPh>
    <rPh sb="13" eb="14">
      <t>ショウ</t>
    </rPh>
    <rPh sb="15" eb="17">
      <t>トウロク</t>
    </rPh>
    <rPh sb="17" eb="19">
      <t>ナイヨウ</t>
    </rPh>
    <rPh sb="20" eb="21">
      <t>カ</t>
    </rPh>
    <rPh sb="22" eb="23">
      <t>カ</t>
    </rPh>
    <rPh sb="24" eb="26">
      <t>ハッコウ</t>
    </rPh>
    <phoneticPr fontId="1"/>
  </si>
  <si>
    <t>免税軽油取扱販売店管理</t>
    <rPh sb="0" eb="4">
      <t>メンゼイケイユ</t>
    </rPh>
    <rPh sb="4" eb="6">
      <t>トリアツカイ</t>
    </rPh>
    <rPh sb="6" eb="8">
      <t>ハンバイ</t>
    </rPh>
    <rPh sb="8" eb="9">
      <t>テン</t>
    </rPh>
    <rPh sb="9" eb="11">
      <t>カンリ</t>
    </rPh>
    <phoneticPr fontId="1"/>
  </si>
  <si>
    <t>免税軽油取扱販売店登録</t>
    <rPh sb="0" eb="2">
      <t>メンゼイ</t>
    </rPh>
    <rPh sb="2" eb="4">
      <t>ケイユ</t>
    </rPh>
    <rPh sb="4" eb="6">
      <t>トリアツカイ</t>
    </rPh>
    <rPh sb="6" eb="8">
      <t>ハンバイ</t>
    </rPh>
    <rPh sb="8" eb="9">
      <t>テン</t>
    </rPh>
    <rPh sb="9" eb="11">
      <t>トウロク</t>
    </rPh>
    <phoneticPr fontId="1"/>
  </si>
  <si>
    <t>免税証に印刷する販売店の情報を登録管理できること。</t>
    <rPh sb="0" eb="2">
      <t>メンゼイ</t>
    </rPh>
    <rPh sb="2" eb="3">
      <t>ショウ</t>
    </rPh>
    <rPh sb="4" eb="6">
      <t>インサツ</t>
    </rPh>
    <rPh sb="8" eb="11">
      <t>ハンバイテン</t>
    </rPh>
    <rPh sb="12" eb="14">
      <t>ジョウホウ</t>
    </rPh>
    <rPh sb="15" eb="19">
      <t>トウロクカンリ</t>
    </rPh>
    <phoneticPr fontId="1"/>
  </si>
  <si>
    <t>免税証の管理</t>
    <rPh sb="0" eb="2">
      <t>メンゼイ</t>
    </rPh>
    <rPh sb="1" eb="2">
      <t>ショウ</t>
    </rPh>
    <rPh sb="3" eb="5">
      <t>カンリ</t>
    </rPh>
    <phoneticPr fontId="1"/>
  </si>
  <si>
    <t>免税証の発行管理</t>
    <rPh sb="0" eb="2">
      <t>メンゼイ</t>
    </rPh>
    <rPh sb="2" eb="3">
      <t>ショウ</t>
    </rPh>
    <rPh sb="4" eb="8">
      <t>ハッコウカンリ</t>
    </rPh>
    <phoneticPr fontId="1"/>
  </si>
  <si>
    <t>免税証所要数量算定</t>
    <rPh sb="0" eb="3">
      <t>メンゼイショウ</t>
    </rPh>
    <rPh sb="3" eb="7">
      <t>ショヨウスウリョウ</t>
    </rPh>
    <rPh sb="7" eb="9">
      <t>サンテイ</t>
    </rPh>
    <phoneticPr fontId="1"/>
  </si>
  <si>
    <t>免税軽油使用実績報告書の内容等を踏まえた免税軽油の所要数量の算定ができること。農業については、使用実績を踏まえた算定のほか、農業員委員会による耕作面積証明を踏まえた算定にも対応できること。</t>
    <rPh sb="0" eb="4">
      <t>メンゼイケイユ</t>
    </rPh>
    <rPh sb="4" eb="8">
      <t>シヨウジッセキ</t>
    </rPh>
    <rPh sb="8" eb="11">
      <t>ホウコクショ</t>
    </rPh>
    <rPh sb="12" eb="14">
      <t>ナイヨウ</t>
    </rPh>
    <rPh sb="14" eb="15">
      <t>トウ</t>
    </rPh>
    <rPh sb="16" eb="17">
      <t>フ</t>
    </rPh>
    <rPh sb="20" eb="22">
      <t>メンゼイ</t>
    </rPh>
    <rPh sb="22" eb="24">
      <t>ケイユ</t>
    </rPh>
    <rPh sb="25" eb="27">
      <t>ショヨウ</t>
    </rPh>
    <rPh sb="27" eb="29">
      <t>スウリョウ</t>
    </rPh>
    <rPh sb="30" eb="32">
      <t>サンテイ</t>
    </rPh>
    <rPh sb="39" eb="41">
      <t>ノウギョウ</t>
    </rPh>
    <rPh sb="47" eb="49">
      <t>シヨウ</t>
    </rPh>
    <rPh sb="49" eb="51">
      <t>ジッセキ</t>
    </rPh>
    <rPh sb="52" eb="53">
      <t>フ</t>
    </rPh>
    <rPh sb="56" eb="58">
      <t>サンテイ</t>
    </rPh>
    <rPh sb="71" eb="73">
      <t>コウサク</t>
    </rPh>
    <rPh sb="73" eb="75">
      <t>メンセキ</t>
    </rPh>
    <rPh sb="75" eb="77">
      <t>ショウメイ</t>
    </rPh>
    <rPh sb="78" eb="79">
      <t>フ</t>
    </rPh>
    <rPh sb="82" eb="84">
      <t>サンテイ</t>
    </rPh>
    <rPh sb="86" eb="88">
      <t>タイオウ</t>
    </rPh>
    <phoneticPr fontId="1"/>
  </si>
  <si>
    <t>免税証の新規発行</t>
    <rPh sb="0" eb="3">
      <t>メンゼイショウ</t>
    </rPh>
    <rPh sb="4" eb="6">
      <t>シンキ</t>
    </rPh>
    <rPh sb="6" eb="8">
      <t>ハッコウ</t>
    </rPh>
    <phoneticPr fontId="1"/>
  </si>
  <si>
    <t>免税証所要数量算定結果により、免税証番号のバーコードが印刷された免税証の新規発行ができること。</t>
    <rPh sb="9" eb="11">
      <t>ケッカ</t>
    </rPh>
    <rPh sb="15" eb="18">
      <t>メンゼイショウ</t>
    </rPh>
    <rPh sb="18" eb="20">
      <t>バンゴウ</t>
    </rPh>
    <rPh sb="27" eb="29">
      <t>インサツ</t>
    </rPh>
    <rPh sb="32" eb="34">
      <t>メンゼイ</t>
    </rPh>
    <rPh sb="34" eb="35">
      <t>ショウ</t>
    </rPh>
    <rPh sb="36" eb="38">
      <t>シンキ</t>
    </rPh>
    <rPh sb="38" eb="40">
      <t>ハッコウ</t>
    </rPh>
    <phoneticPr fontId="1"/>
  </si>
  <si>
    <t>免税証の追加発行</t>
    <rPh sb="0" eb="3">
      <t>メンゼイショウ</t>
    </rPh>
    <rPh sb="4" eb="6">
      <t>ツイカ</t>
    </rPh>
    <rPh sb="6" eb="8">
      <t>ハッコウ</t>
    </rPh>
    <phoneticPr fontId="1"/>
  </si>
  <si>
    <t>免税証所要数量算定結果により、免税証番号のバーコードが印刷された免税証の追加発行ができること。</t>
    <rPh sb="9" eb="11">
      <t>ケッカ</t>
    </rPh>
    <rPh sb="15" eb="18">
      <t>メンゼイショウ</t>
    </rPh>
    <rPh sb="18" eb="20">
      <t>バンゴウ</t>
    </rPh>
    <rPh sb="27" eb="29">
      <t>インサツ</t>
    </rPh>
    <rPh sb="32" eb="34">
      <t>メンゼイ</t>
    </rPh>
    <rPh sb="34" eb="35">
      <t>ショウ</t>
    </rPh>
    <rPh sb="36" eb="38">
      <t>ツイカ</t>
    </rPh>
    <rPh sb="38" eb="40">
      <t>ハッコウ</t>
    </rPh>
    <phoneticPr fontId="1"/>
  </si>
  <si>
    <t>申告書添付済免税証の登録</t>
    <rPh sb="0" eb="3">
      <t>シンコクショ</t>
    </rPh>
    <rPh sb="3" eb="5">
      <t>テンプ</t>
    </rPh>
    <rPh sb="5" eb="6">
      <t>ズ</t>
    </rPh>
    <rPh sb="6" eb="9">
      <t>メンゼイショウ</t>
    </rPh>
    <rPh sb="10" eb="12">
      <t>トウロク</t>
    </rPh>
    <phoneticPr fontId="1"/>
  </si>
  <si>
    <t>申告書に添付された免税証について、バーコード読取によりシステム登録できること。</t>
    <rPh sb="9" eb="12">
      <t>メンゼイショウ</t>
    </rPh>
    <rPh sb="22" eb="23">
      <t>ヨ</t>
    </rPh>
    <rPh sb="23" eb="24">
      <t>ト</t>
    </rPh>
    <rPh sb="31" eb="33">
      <t>トウロク</t>
    </rPh>
    <phoneticPr fontId="1"/>
  </si>
  <si>
    <t>返納済免税証の登録</t>
    <rPh sb="0" eb="2">
      <t>ヘンノウ</t>
    </rPh>
    <rPh sb="2" eb="3">
      <t>ズ</t>
    </rPh>
    <rPh sb="3" eb="6">
      <t>メンゼイショウ</t>
    </rPh>
    <rPh sb="7" eb="9">
      <t>トウロク</t>
    </rPh>
    <phoneticPr fontId="1"/>
  </si>
  <si>
    <t>使用されずに返納された免税証について、バーコード読取によりシステム登録できること。</t>
    <rPh sb="0" eb="2">
      <t>シヨウ</t>
    </rPh>
    <rPh sb="6" eb="8">
      <t>ヘンノウ</t>
    </rPh>
    <rPh sb="11" eb="14">
      <t>メンゼイショウ</t>
    </rPh>
    <rPh sb="24" eb="25">
      <t>ヨ</t>
    </rPh>
    <rPh sb="25" eb="26">
      <t>ト</t>
    </rPh>
    <rPh sb="33" eb="35">
      <t>トウロク</t>
    </rPh>
    <phoneticPr fontId="1"/>
  </si>
  <si>
    <t>紛失免税証の登録</t>
    <rPh sb="0" eb="2">
      <t>フンシツ</t>
    </rPh>
    <rPh sb="2" eb="5">
      <t>メンゼイショウ</t>
    </rPh>
    <rPh sb="6" eb="8">
      <t>トウロク</t>
    </rPh>
    <phoneticPr fontId="1"/>
  </si>
  <si>
    <t>紛失した免税証について、免税証番号を入力することによりシステム登録できること。</t>
    <rPh sb="0" eb="2">
      <t>フンシツ</t>
    </rPh>
    <rPh sb="4" eb="7">
      <t>メンゼイショウ</t>
    </rPh>
    <rPh sb="12" eb="15">
      <t>メンゼイショウ</t>
    </rPh>
    <rPh sb="15" eb="17">
      <t>バンゴウ</t>
    </rPh>
    <rPh sb="18" eb="20">
      <t>ニュウリョク</t>
    </rPh>
    <rPh sb="31" eb="33">
      <t>トウロク</t>
    </rPh>
    <phoneticPr fontId="1"/>
  </si>
  <si>
    <t>免税証整理簿</t>
    <rPh sb="0" eb="2">
      <t>メンゼイ</t>
    </rPh>
    <rPh sb="2" eb="3">
      <t>ショウ</t>
    </rPh>
    <rPh sb="3" eb="5">
      <t>セイリ</t>
    </rPh>
    <rPh sb="5" eb="6">
      <t>ボ</t>
    </rPh>
    <phoneticPr fontId="1"/>
  </si>
  <si>
    <t>発行済の免税証について、免税証番号を入力することにより、申告書添付・返納・紛失の状況をシステム照会できること。
　</t>
    <rPh sb="0" eb="3">
      <t>ハッコウズ</t>
    </rPh>
    <rPh sb="4" eb="6">
      <t>メンゼイ</t>
    </rPh>
    <rPh sb="6" eb="7">
      <t>ショウ</t>
    </rPh>
    <rPh sb="12" eb="17">
      <t>メンゼイショウバンゴウ</t>
    </rPh>
    <rPh sb="18" eb="20">
      <t>ニュウリョク</t>
    </rPh>
    <rPh sb="28" eb="31">
      <t>シンコクショ</t>
    </rPh>
    <rPh sb="31" eb="33">
      <t>テンプ</t>
    </rPh>
    <rPh sb="34" eb="36">
      <t>ヘンノウ</t>
    </rPh>
    <rPh sb="37" eb="39">
      <t>フンシツ</t>
    </rPh>
    <rPh sb="40" eb="42">
      <t>ジョウキョウ</t>
    </rPh>
    <rPh sb="47" eb="49">
      <t>ショウカイ</t>
    </rPh>
    <phoneticPr fontId="1"/>
  </si>
  <si>
    <t>台帳の照会</t>
    <rPh sb="0" eb="2">
      <t>ダイチョウ</t>
    </rPh>
    <rPh sb="3" eb="5">
      <t>ショウカイ</t>
    </rPh>
    <phoneticPr fontId="1"/>
  </si>
  <si>
    <t>仮特約業者、特約業者、特別徴収義務者または納税義務者について、登録内容をシステム照会できること。</t>
    <rPh sb="0" eb="3">
      <t>カリトクヤク</t>
    </rPh>
    <rPh sb="3" eb="5">
      <t>ギョウシャ</t>
    </rPh>
    <rPh sb="6" eb="10">
      <t>トクヤクギョウシャ</t>
    </rPh>
    <rPh sb="11" eb="13">
      <t>トクベツ</t>
    </rPh>
    <rPh sb="13" eb="15">
      <t>チョウシュウ</t>
    </rPh>
    <rPh sb="15" eb="18">
      <t>ギムシャ</t>
    </rPh>
    <rPh sb="21" eb="23">
      <t>ノウゼイ</t>
    </rPh>
    <rPh sb="23" eb="26">
      <t>ギムシャ</t>
    </rPh>
    <rPh sb="31" eb="35">
      <t>トウロクナイヨウ</t>
    </rPh>
    <rPh sb="40" eb="42">
      <t>ショウカイ</t>
    </rPh>
    <phoneticPr fontId="4"/>
  </si>
  <si>
    <t>登録番号（特別徴収義務者番号）・行為年月を指定することにより、課税状況をシステム照会できること（徴収猶予の状況を含む）。</t>
    <rPh sb="16" eb="20">
      <t>コウイネンゲツ</t>
    </rPh>
    <rPh sb="21" eb="23">
      <t>シテイ</t>
    </rPh>
    <rPh sb="31" eb="33">
      <t>カゼイ</t>
    </rPh>
    <rPh sb="33" eb="35">
      <t>ジョウキョウ</t>
    </rPh>
    <rPh sb="40" eb="42">
      <t>ショウカイ</t>
    </rPh>
    <rPh sb="48" eb="52">
      <t>チョウシュウユウヨ</t>
    </rPh>
    <rPh sb="53" eb="55">
      <t>ジョウキョウ</t>
    </rPh>
    <rPh sb="56" eb="57">
      <t>フク</t>
    </rPh>
    <phoneticPr fontId="4"/>
  </si>
  <si>
    <t>登録番号（特別徴収義務者番号）・行為年月を指定することにより、当初課税・更正・決定等の履歴をシステム照会できること（徴収猶予の状況を含む）。</t>
    <rPh sb="0" eb="2">
      <t>トウロク</t>
    </rPh>
    <rPh sb="2" eb="4">
      <t>バンゴウ</t>
    </rPh>
    <rPh sb="5" eb="7">
      <t>トクベツ</t>
    </rPh>
    <rPh sb="7" eb="9">
      <t>チョウシュウ</t>
    </rPh>
    <rPh sb="9" eb="11">
      <t>ギム</t>
    </rPh>
    <rPh sb="11" eb="12">
      <t>シャ</t>
    </rPh>
    <rPh sb="12" eb="14">
      <t>バンゴウ</t>
    </rPh>
    <rPh sb="16" eb="18">
      <t>コウイ</t>
    </rPh>
    <rPh sb="18" eb="20">
      <t>ネンゲツ</t>
    </rPh>
    <rPh sb="21" eb="23">
      <t>シテイ</t>
    </rPh>
    <rPh sb="31" eb="33">
      <t>トウショ</t>
    </rPh>
    <rPh sb="33" eb="35">
      <t>カゼイ</t>
    </rPh>
    <rPh sb="36" eb="38">
      <t>コウセイ</t>
    </rPh>
    <rPh sb="39" eb="42">
      <t>ケッテイトウ</t>
    </rPh>
    <rPh sb="43" eb="45">
      <t>リレキ</t>
    </rPh>
    <rPh sb="50" eb="52">
      <t>ショウカイ</t>
    </rPh>
    <rPh sb="58" eb="60">
      <t>チョウシュウ</t>
    </rPh>
    <rPh sb="60" eb="62">
      <t>ユウヨ</t>
    </rPh>
    <rPh sb="63" eb="65">
      <t>ジョウキョウ</t>
    </rPh>
    <rPh sb="66" eb="67">
      <t>フク</t>
    </rPh>
    <phoneticPr fontId="4"/>
  </si>
  <si>
    <t>（別紙５）　16_機能要件（ゴルフ場利用税）</t>
    <rPh sb="1" eb="3">
      <t>ベッシ</t>
    </rPh>
    <phoneticPr fontId="1"/>
  </si>
  <si>
    <t>ゴルフ場利用税</t>
    <rPh sb="3" eb="4">
      <t>ジョウ</t>
    </rPh>
    <rPh sb="4" eb="6">
      <t>リヨウ</t>
    </rPh>
    <rPh sb="6" eb="7">
      <t>ゼイ</t>
    </rPh>
    <phoneticPr fontId="4"/>
  </si>
  <si>
    <t>ゴルフ場登録</t>
    <rPh sb="3" eb="4">
      <t>ジョウ</t>
    </rPh>
    <rPh sb="4" eb="6">
      <t>トウロク</t>
    </rPh>
    <phoneticPr fontId="1"/>
  </si>
  <si>
    <t>ゴルフ場の名称、住所、ホール数、等級等を登録管理できること。</t>
    <rPh sb="3" eb="4">
      <t>ジョウ</t>
    </rPh>
    <rPh sb="5" eb="7">
      <t>メイショウ</t>
    </rPh>
    <rPh sb="8" eb="10">
      <t>ジュウショ</t>
    </rPh>
    <rPh sb="14" eb="15">
      <t>スウ</t>
    </rPh>
    <rPh sb="16" eb="18">
      <t>トウキュウ</t>
    </rPh>
    <rPh sb="18" eb="19">
      <t>トウ</t>
    </rPh>
    <rPh sb="20" eb="24">
      <t>トウロクカンリ</t>
    </rPh>
    <phoneticPr fontId="4"/>
  </si>
  <si>
    <t>納入書プレフリント</t>
    <phoneticPr fontId="1"/>
  </si>
  <si>
    <t>電子申告連携（eLTAX連携）</t>
    <rPh sb="0" eb="2">
      <t>デンシ</t>
    </rPh>
    <rPh sb="2" eb="4">
      <t>シンコク</t>
    </rPh>
    <rPh sb="4" eb="6">
      <t>レンケイ</t>
    </rPh>
    <phoneticPr fontId="18"/>
  </si>
  <si>
    <t>eLTAX連携（申告データ）</t>
    <rPh sb="5" eb="7">
      <t>レンケイ</t>
    </rPh>
    <rPh sb="8" eb="10">
      <t>シンコク</t>
    </rPh>
    <phoneticPr fontId="1"/>
  </si>
  <si>
    <t>課税状況調のゴルフ場利用税関係帳票を作成できること。
　</t>
    <rPh sb="0" eb="5">
      <t>カゼイジョウキョウシラ</t>
    </rPh>
    <rPh sb="9" eb="13">
      <t>ジョウリヨウゼイ</t>
    </rPh>
    <rPh sb="13" eb="15">
      <t>カンケイ</t>
    </rPh>
    <rPh sb="15" eb="17">
      <t>チョウヒョウ</t>
    </rPh>
    <rPh sb="18" eb="20">
      <t>サクセイ</t>
    </rPh>
    <phoneticPr fontId="1"/>
  </si>
  <si>
    <t>普通交付税基礎通知調におけるゴルフ場利用税についての集計表を作成できること。
　</t>
    <rPh sb="0" eb="2">
      <t>フツウ</t>
    </rPh>
    <rPh sb="2" eb="5">
      <t>コウフゼイ</t>
    </rPh>
    <rPh sb="5" eb="9">
      <t>キソツウチ</t>
    </rPh>
    <rPh sb="9" eb="10">
      <t>チョウ</t>
    </rPh>
    <rPh sb="10" eb="11">
      <t>ゼイチョウ</t>
    </rPh>
    <rPh sb="17" eb="21">
      <t>ジョウリヨウゼイ</t>
    </rPh>
    <rPh sb="26" eb="29">
      <t>シュウケイヒョウ</t>
    </rPh>
    <rPh sb="30" eb="32">
      <t>サクセイ</t>
    </rPh>
    <phoneticPr fontId="1"/>
  </si>
  <si>
    <t>特徴者報償金交付決定通知書に基づき、「還付金支払明細データ」と共通の仕様で「ゴルフ場利用税特徴者報償金支払明細データ」を作成できること。</t>
    <rPh sb="14" eb="15">
      <t>モト</t>
    </rPh>
    <rPh sb="19" eb="24">
      <t>カンプキンシハラ</t>
    </rPh>
    <rPh sb="24" eb="26">
      <t>メイサイ</t>
    </rPh>
    <rPh sb="31" eb="33">
      <t>キョウツウ</t>
    </rPh>
    <rPh sb="34" eb="36">
      <t>シヨウ</t>
    </rPh>
    <rPh sb="41" eb="42">
      <t>ジョウ</t>
    </rPh>
    <rPh sb="42" eb="44">
      <t>リヨウ</t>
    </rPh>
    <rPh sb="44" eb="45">
      <t>ゼイ</t>
    </rPh>
    <rPh sb="45" eb="47">
      <t>トクチョウ</t>
    </rPh>
    <rPh sb="47" eb="48">
      <t>シャ</t>
    </rPh>
    <rPh sb="48" eb="51">
      <t>ホウショウキン</t>
    </rPh>
    <rPh sb="51" eb="53">
      <t>シハラ</t>
    </rPh>
    <rPh sb="53" eb="55">
      <t>メイサイ</t>
    </rPh>
    <rPh sb="60" eb="62">
      <t>サクセイ</t>
    </rPh>
    <phoneticPr fontId="4"/>
  </si>
  <si>
    <t>市町村交付金</t>
    <phoneticPr fontId="1"/>
  </si>
  <si>
    <t>（別紙５）　　17_機能要件（県たばこ税）</t>
    <rPh sb="1" eb="3">
      <t>ベッシ</t>
    </rPh>
    <phoneticPr fontId="1"/>
  </si>
  <si>
    <t>県たばこ税</t>
    <phoneticPr fontId="4"/>
  </si>
  <si>
    <t>納税義務者登録画面</t>
    <rPh sb="0" eb="5">
      <t>ノウゼイギムシャ</t>
    </rPh>
    <rPh sb="5" eb="7">
      <t>トウロク</t>
    </rPh>
    <rPh sb="7" eb="9">
      <t>ガメン</t>
    </rPh>
    <phoneticPr fontId="1"/>
  </si>
  <si>
    <t>納税義務者についての登録・情報を、登録番号により登録・管理できること。</t>
    <rPh sb="0" eb="5">
      <t>ノウゼイギムシャ</t>
    </rPh>
    <rPh sb="10" eb="12">
      <t>トウロク</t>
    </rPh>
    <rPh sb="13" eb="15">
      <t>ジョウホウ</t>
    </rPh>
    <rPh sb="17" eb="21">
      <t>トウロクバンゴウ</t>
    </rPh>
    <rPh sb="24" eb="26">
      <t>トウロク</t>
    </rPh>
    <rPh sb="27" eb="29">
      <t>カンリ</t>
    </rPh>
    <phoneticPr fontId="4"/>
  </si>
  <si>
    <t>納税義務者登録画面で、登録番号とｅＬＴＡＸ納税者ＩＤ等との関連付けを登録・管理できること。</t>
    <rPh sb="0" eb="2">
      <t>ノウゼイ</t>
    </rPh>
    <rPh sb="2" eb="5">
      <t>ギムシャ</t>
    </rPh>
    <rPh sb="5" eb="7">
      <t>トウロク</t>
    </rPh>
    <rPh sb="7" eb="9">
      <t>ガメン</t>
    </rPh>
    <rPh sb="11" eb="15">
      <t>トウロクバンゴウ</t>
    </rPh>
    <rPh sb="21" eb="24">
      <t>ノウゼイシャ</t>
    </rPh>
    <rPh sb="26" eb="27">
      <t>トウ</t>
    </rPh>
    <rPh sb="29" eb="32">
      <t>カンレンヅ</t>
    </rPh>
    <rPh sb="34" eb="36">
      <t>トウロク</t>
    </rPh>
    <rPh sb="37" eb="39">
      <t>カンリ</t>
    </rPh>
    <phoneticPr fontId="4"/>
  </si>
  <si>
    <t>納税義務者ら提出された申告書の内容を入力し、システムに登録できること。
　</t>
    <rPh sb="0" eb="2">
      <t>ノウゼイ</t>
    </rPh>
    <rPh sb="2" eb="5">
      <t>ギムシャ</t>
    </rPh>
    <rPh sb="15" eb="17">
      <t>ナイヨウ</t>
    </rPh>
    <rPh sb="18" eb="20">
      <t>ニュウリョク</t>
    </rPh>
    <rPh sb="27" eb="29">
      <t>トウロク</t>
    </rPh>
    <phoneticPr fontId="4"/>
  </si>
  <si>
    <t>たばこ流通情報管理システム</t>
    <rPh sb="3" eb="5">
      <t>リュウツウ</t>
    </rPh>
    <rPh sb="5" eb="7">
      <t>ジョウホウ</t>
    </rPh>
    <rPh sb="7" eb="9">
      <t>カンリ</t>
    </rPh>
    <phoneticPr fontId="1"/>
  </si>
  <si>
    <t>たばこ流通情報管理システム登録データ作成</t>
    <rPh sb="3" eb="5">
      <t>リュウツウ</t>
    </rPh>
    <rPh sb="5" eb="7">
      <t>ジョウホウ</t>
    </rPh>
    <rPh sb="7" eb="9">
      <t>カンリ</t>
    </rPh>
    <rPh sb="13" eb="15">
      <t>トウロク</t>
    </rPh>
    <rPh sb="18" eb="20">
      <t>サクセイ</t>
    </rPh>
    <phoneticPr fontId="1"/>
  </si>
  <si>
    <t>納税義務者から提出された課税標準数量明細書等のパンチデータについてチェックを行い、たばこ流通情報管理システムに登録するためのデータを作成できること。
　</t>
    <rPh sb="0" eb="5">
      <t>ノウゼイギムシャ</t>
    </rPh>
    <rPh sb="7" eb="9">
      <t>テイシュツ</t>
    </rPh>
    <rPh sb="12" eb="16">
      <t>カゼイヒョウジュン</t>
    </rPh>
    <rPh sb="16" eb="18">
      <t>スウリョウ</t>
    </rPh>
    <rPh sb="38" eb="39">
      <t>オコナ</t>
    </rPh>
    <rPh sb="44" eb="46">
      <t>リュウツウ</t>
    </rPh>
    <rPh sb="46" eb="48">
      <t>ジョウホウ</t>
    </rPh>
    <rPh sb="48" eb="50">
      <t>カンリ</t>
    </rPh>
    <rPh sb="55" eb="57">
      <t>トウロク</t>
    </rPh>
    <rPh sb="66" eb="68">
      <t>サクセイ</t>
    </rPh>
    <phoneticPr fontId="4"/>
  </si>
  <si>
    <t>手持品課税登録情報管理</t>
    <rPh sb="0" eb="2">
      <t>テモ</t>
    </rPh>
    <rPh sb="2" eb="5">
      <t>ヒンカゼイ</t>
    </rPh>
    <rPh sb="5" eb="7">
      <t>トウロク</t>
    </rPh>
    <rPh sb="7" eb="9">
      <t>ジョウホウ</t>
    </rPh>
    <rPh sb="9" eb="11">
      <t>カンリ</t>
    </rPh>
    <phoneticPr fontId="4"/>
  </si>
  <si>
    <t>手持品課税納税義務者管理</t>
    <rPh sb="5" eb="7">
      <t>ノウゼイ</t>
    </rPh>
    <rPh sb="7" eb="10">
      <t>ギムシャ</t>
    </rPh>
    <rPh sb="10" eb="12">
      <t>カンリ</t>
    </rPh>
    <phoneticPr fontId="4"/>
  </si>
  <si>
    <t>手持品課税納税義務者登録</t>
    <rPh sb="5" eb="7">
      <t>ノウゼイ</t>
    </rPh>
    <rPh sb="7" eb="10">
      <t>ギムシャ</t>
    </rPh>
    <rPh sb="10" eb="12">
      <t>トウロク</t>
    </rPh>
    <phoneticPr fontId="1"/>
  </si>
  <si>
    <t>（税率引上時に実施される）手持品課税の納税義務者についての登録情報を、登録番号により登録管理できること。
　</t>
    <rPh sb="19" eb="21">
      <t>ノウゼイ</t>
    </rPh>
    <rPh sb="21" eb="24">
      <t>ギムシャ</t>
    </rPh>
    <rPh sb="29" eb="33">
      <t>トウロクジョウホウ</t>
    </rPh>
    <rPh sb="44" eb="46">
      <t>カンリ</t>
    </rPh>
    <phoneticPr fontId="4"/>
  </si>
  <si>
    <t>手持品課税申告書入力</t>
    <phoneticPr fontId="1"/>
  </si>
  <si>
    <t>手持品課税申告書入力</t>
    <rPh sb="5" eb="8">
      <t>シンコクショ</t>
    </rPh>
    <rPh sb="8" eb="10">
      <t>ニュウリョク</t>
    </rPh>
    <phoneticPr fontId="1"/>
  </si>
  <si>
    <t>手持品課税の納税義務者から提出された申告書の内容を入力しシステムに登録できること。
　</t>
    <rPh sb="6" eb="8">
      <t>ノウゼイ</t>
    </rPh>
    <rPh sb="8" eb="11">
      <t>ギムシャ</t>
    </rPh>
    <rPh sb="22" eb="24">
      <t>ナイヨウ</t>
    </rPh>
    <rPh sb="25" eb="27">
      <t>ニュウリョク</t>
    </rPh>
    <rPh sb="33" eb="35">
      <t>トウロク</t>
    </rPh>
    <phoneticPr fontId="4"/>
  </si>
  <si>
    <t>手持品課税更正・決定等</t>
    <rPh sb="10" eb="11">
      <t>トウ</t>
    </rPh>
    <phoneticPr fontId="1"/>
  </si>
  <si>
    <t>手持品課税更正・決定・加算金</t>
    <rPh sb="5" eb="7">
      <t>コウセイ</t>
    </rPh>
    <rPh sb="8" eb="10">
      <t>ケッテイ</t>
    </rPh>
    <rPh sb="11" eb="14">
      <t>カサンキン</t>
    </rPh>
    <phoneticPr fontId="1"/>
  </si>
  <si>
    <t>手持品課税更正・決定・加算金決定入力</t>
    <rPh sb="5" eb="7">
      <t>コウセイ</t>
    </rPh>
    <rPh sb="8" eb="10">
      <t>ケッテイ</t>
    </rPh>
    <rPh sb="11" eb="14">
      <t>カサンキン</t>
    </rPh>
    <rPh sb="14" eb="16">
      <t>ケッテイ</t>
    </rPh>
    <rPh sb="16" eb="18">
      <t>ニュウリョク</t>
    </rPh>
    <phoneticPr fontId="1"/>
  </si>
  <si>
    <t>手持品課税についての更正・決定・加算金決定情報を入力し、システムに登録できること。
　</t>
    <rPh sb="24" eb="26">
      <t>ニュウリョク</t>
    </rPh>
    <rPh sb="33" eb="35">
      <t>トウロク</t>
    </rPh>
    <phoneticPr fontId="1"/>
  </si>
  <si>
    <t>手持品課税更正・決定・加算金決定通知書等作成</t>
    <rPh sb="11" eb="16">
      <t>カサンキンケッテイ</t>
    </rPh>
    <rPh sb="16" eb="19">
      <t>ツウチショ</t>
    </rPh>
    <rPh sb="19" eb="20">
      <t>トウ</t>
    </rPh>
    <rPh sb="20" eb="22">
      <t>サクセイ</t>
    </rPh>
    <phoneticPr fontId="1"/>
  </si>
  <si>
    <t>手持品課税についての更正・決定・加算金決定決議書、更正・決定・加算金決定通知書等を出力できること。
　</t>
    <rPh sb="16" eb="21">
      <t>カサンキンケッテイ</t>
    </rPh>
    <rPh sb="36" eb="39">
      <t>ツウチショ</t>
    </rPh>
    <rPh sb="39" eb="40">
      <t>トウ</t>
    </rPh>
    <phoneticPr fontId="1"/>
  </si>
  <si>
    <t>手持品課税についての納期限、指定納期限の変更入力ができること。</t>
    <rPh sb="14" eb="19">
      <t>シテイノウキゲン</t>
    </rPh>
    <rPh sb="20" eb="24">
      <t>ヘンコウニュウリョク</t>
    </rPh>
    <phoneticPr fontId="1"/>
  </si>
  <si>
    <t>入力済の申告情報を確定し、更正・決定分も含めた調定決議書・月報等を出力できること（手持品課税分を含む）。
　</t>
    <rPh sb="0" eb="3">
      <t>ニュウリョクズ</t>
    </rPh>
    <rPh sb="6" eb="8">
      <t>ジョウホウ</t>
    </rPh>
    <rPh sb="9" eb="11">
      <t>カクテイ</t>
    </rPh>
    <rPh sb="13" eb="15">
      <t>コウセイ</t>
    </rPh>
    <rPh sb="16" eb="18">
      <t>ケッテイ</t>
    </rPh>
    <rPh sb="18" eb="19">
      <t>ブン</t>
    </rPh>
    <rPh sb="20" eb="21">
      <t>フク</t>
    </rPh>
    <rPh sb="23" eb="25">
      <t>チョウテイ</t>
    </rPh>
    <rPh sb="25" eb="28">
      <t>ケツギショ</t>
    </rPh>
    <rPh sb="29" eb="31">
      <t>ゲッポウ</t>
    </rPh>
    <rPh sb="31" eb="32">
      <t>トウ</t>
    </rPh>
    <phoneticPr fontId="1"/>
  </si>
  <si>
    <t>課税状況調の県たばこ税関係帳票（手持品課税関係を含む）を作成できること。
　</t>
    <rPh sb="0" eb="5">
      <t>カゼイジョウキョウシラ</t>
    </rPh>
    <rPh sb="6" eb="7">
      <t>ケン</t>
    </rPh>
    <rPh sb="10" eb="11">
      <t>ゼイ</t>
    </rPh>
    <rPh sb="11" eb="15">
      <t>カンケイチョウヒョウ</t>
    </rPh>
    <rPh sb="16" eb="18">
      <t>テモ</t>
    </rPh>
    <rPh sb="18" eb="21">
      <t>ヒンカゼイ</t>
    </rPh>
    <rPh sb="21" eb="23">
      <t>カンケイ</t>
    </rPh>
    <rPh sb="24" eb="25">
      <t>フク</t>
    </rPh>
    <rPh sb="28" eb="30">
      <t>サクセイ</t>
    </rPh>
    <phoneticPr fontId="1"/>
  </si>
  <si>
    <t>普通交付税基礎通知調における県たばこ税についての集計表を作成できること。
　</t>
    <rPh sb="0" eb="2">
      <t>フツウ</t>
    </rPh>
    <rPh sb="2" eb="5">
      <t>コウフゼイ</t>
    </rPh>
    <rPh sb="5" eb="9">
      <t>キソツウチ</t>
    </rPh>
    <rPh sb="9" eb="10">
      <t>チョウ</t>
    </rPh>
    <rPh sb="10" eb="11">
      <t>ゼイチョウ</t>
    </rPh>
    <rPh sb="14" eb="15">
      <t>ケン</t>
    </rPh>
    <rPh sb="18" eb="19">
      <t>ゼイ</t>
    </rPh>
    <rPh sb="24" eb="27">
      <t>シュウケイヒョウ</t>
    </rPh>
    <rPh sb="28" eb="30">
      <t>サクセイ</t>
    </rPh>
    <phoneticPr fontId="1"/>
  </si>
  <si>
    <t>登録番号（納税義務者番号）・行為年月を指定することにより、課税状況をシステム照会できること（手持品課税分を含む）。</t>
    <rPh sb="5" eb="10">
      <t>ノウゼイギムシャ</t>
    </rPh>
    <rPh sb="14" eb="18">
      <t>コウイネンゲツ</t>
    </rPh>
    <rPh sb="19" eb="21">
      <t>シテイ</t>
    </rPh>
    <rPh sb="29" eb="31">
      <t>カゼイ</t>
    </rPh>
    <rPh sb="31" eb="33">
      <t>ジョウキョウ</t>
    </rPh>
    <rPh sb="38" eb="40">
      <t>ショウカイ</t>
    </rPh>
    <rPh sb="46" eb="48">
      <t>テモ</t>
    </rPh>
    <rPh sb="48" eb="52">
      <t>ヒンカゼイブン</t>
    </rPh>
    <rPh sb="53" eb="54">
      <t>フク</t>
    </rPh>
    <phoneticPr fontId="4"/>
  </si>
  <si>
    <t>登録番号（納税義務者番号）・行為年月を指定することにより、当初課税・更正・決定等の履歴をシステム照会できること（手持品課税分を含む）。</t>
    <rPh sb="0" eb="2">
      <t>トウロク</t>
    </rPh>
    <rPh sb="2" eb="4">
      <t>バンゴウ</t>
    </rPh>
    <rPh sb="5" eb="12">
      <t>ノウゼイギムシャバンゴウ</t>
    </rPh>
    <rPh sb="14" eb="16">
      <t>コウイ</t>
    </rPh>
    <rPh sb="16" eb="18">
      <t>ネンゲツ</t>
    </rPh>
    <rPh sb="19" eb="21">
      <t>シテイ</t>
    </rPh>
    <rPh sb="29" eb="31">
      <t>トウショ</t>
    </rPh>
    <rPh sb="31" eb="33">
      <t>カゼイ</t>
    </rPh>
    <rPh sb="34" eb="36">
      <t>コウセイ</t>
    </rPh>
    <rPh sb="37" eb="40">
      <t>ケッテイトウ</t>
    </rPh>
    <rPh sb="41" eb="43">
      <t>リレキ</t>
    </rPh>
    <rPh sb="48" eb="50">
      <t>ショウカイ</t>
    </rPh>
    <phoneticPr fontId="4"/>
  </si>
  <si>
    <t>（別紙５）　　18_機能要件（個人県民税_国森林環境税）</t>
    <rPh sb="1" eb="3">
      <t>ベッシ</t>
    </rPh>
    <phoneticPr fontId="1"/>
  </si>
  <si>
    <t>個人県民税</t>
    <rPh sb="0" eb="5">
      <t>コジンケンミンゼイ</t>
    </rPh>
    <phoneticPr fontId="1"/>
  </si>
  <si>
    <t>本税調定額・按分率管理</t>
    <rPh sb="0" eb="2">
      <t>ホンゼイ</t>
    </rPh>
    <rPh sb="2" eb="5">
      <t>チョウテイガク</t>
    </rPh>
    <rPh sb="6" eb="9">
      <t>アンブンリツ</t>
    </rPh>
    <rPh sb="9" eb="11">
      <t>カンリ</t>
    </rPh>
    <phoneticPr fontId="1"/>
  </si>
  <si>
    <t>賦課異動等入力</t>
    <rPh sb="0" eb="2">
      <t>フカ</t>
    </rPh>
    <rPh sb="2" eb="4">
      <t>イドウ</t>
    </rPh>
    <rPh sb="4" eb="5">
      <t>トウ</t>
    </rPh>
    <rPh sb="5" eb="7">
      <t>ニュウリョク</t>
    </rPh>
    <phoneticPr fontId="1"/>
  </si>
  <si>
    <t>個人県民税賦課状況報告書入力</t>
    <rPh sb="0" eb="2">
      <t>コジン</t>
    </rPh>
    <rPh sb="2" eb="5">
      <t>ケンミンゼイ</t>
    </rPh>
    <rPh sb="5" eb="7">
      <t>フカ</t>
    </rPh>
    <rPh sb="7" eb="9">
      <t>ジョウキョウ</t>
    </rPh>
    <rPh sb="9" eb="11">
      <t>ホウコク</t>
    </rPh>
    <rPh sb="11" eb="12">
      <t>ショ</t>
    </rPh>
    <rPh sb="12" eb="14">
      <t>ニュウリョク</t>
    </rPh>
    <phoneticPr fontId="1"/>
  </si>
  <si>
    <t>各市町村から提出された「個人県民税賦課報告書（総括表・内訳表）」の内容を登録・修正できる。その際、特定按分率を登録・管理できること。</t>
    <rPh sb="0" eb="1">
      <t>カク</t>
    </rPh>
    <rPh sb="2" eb="4">
      <t>チョウソン</t>
    </rPh>
    <rPh sb="6" eb="8">
      <t>テイシュツ</t>
    </rPh>
    <rPh sb="12" eb="17">
      <t>コジンケンミンゼイ</t>
    </rPh>
    <rPh sb="17" eb="19">
      <t>フカ</t>
    </rPh>
    <rPh sb="19" eb="22">
      <t>ホウコクショ</t>
    </rPh>
    <rPh sb="23" eb="26">
      <t>ソウカツヒョウ</t>
    </rPh>
    <rPh sb="27" eb="29">
      <t>ウチワケ</t>
    </rPh>
    <rPh sb="29" eb="30">
      <t>ヒョウ</t>
    </rPh>
    <rPh sb="33" eb="35">
      <t>ナイヨウ</t>
    </rPh>
    <rPh sb="36" eb="38">
      <t>トウロク</t>
    </rPh>
    <rPh sb="39" eb="41">
      <t>シュウセイ</t>
    </rPh>
    <rPh sb="47" eb="48">
      <t>サイ</t>
    </rPh>
    <rPh sb="49" eb="54">
      <t>トクテイアンブンリツ</t>
    </rPh>
    <rPh sb="55" eb="57">
      <t>トウロク</t>
    </rPh>
    <rPh sb="58" eb="60">
      <t>カンリ</t>
    </rPh>
    <phoneticPr fontId="19"/>
  </si>
  <si>
    <t>個人県民税異動報告書（現年課税分）入力</t>
    <rPh sb="0" eb="2">
      <t>コジン</t>
    </rPh>
    <rPh sb="2" eb="5">
      <t>ケンミンゼイ</t>
    </rPh>
    <rPh sb="5" eb="7">
      <t>イドウ</t>
    </rPh>
    <rPh sb="7" eb="9">
      <t>ホウコク</t>
    </rPh>
    <rPh sb="9" eb="10">
      <t>ショ</t>
    </rPh>
    <rPh sb="11" eb="16">
      <t>ゲンネンカゼイブン</t>
    </rPh>
    <rPh sb="17" eb="19">
      <t>ニュウリョク</t>
    </rPh>
    <phoneticPr fontId="1"/>
  </si>
  <si>
    <t>各市町村から提出された「個人県民税異動報告（現年課税分）（総括表・内訳表）」の内容を登録・修正できること。３月中報告（２月中異動分）の入力には、確定按分率を登録・管理できること。</t>
    <rPh sb="0" eb="1">
      <t>カク</t>
    </rPh>
    <rPh sb="2" eb="4">
      <t>チョウソン</t>
    </rPh>
    <rPh sb="6" eb="8">
      <t>テイシュツ</t>
    </rPh>
    <rPh sb="12" eb="17">
      <t>コジンケンミンゼイ</t>
    </rPh>
    <rPh sb="17" eb="21">
      <t>イドウホウコク</t>
    </rPh>
    <rPh sb="22" eb="27">
      <t>ゲンネンカゼイブン</t>
    </rPh>
    <rPh sb="29" eb="32">
      <t>ソウカツヒョウ</t>
    </rPh>
    <rPh sb="33" eb="35">
      <t>ウチワケ</t>
    </rPh>
    <rPh sb="35" eb="36">
      <t>ヒョウ</t>
    </rPh>
    <rPh sb="39" eb="41">
      <t>ナイヨウ</t>
    </rPh>
    <rPh sb="42" eb="44">
      <t>トウロク</t>
    </rPh>
    <rPh sb="45" eb="47">
      <t>シュウセイ</t>
    </rPh>
    <rPh sb="54" eb="55">
      <t>ガツ</t>
    </rPh>
    <rPh sb="55" eb="56">
      <t>チュウ</t>
    </rPh>
    <rPh sb="56" eb="58">
      <t>ホウコク</t>
    </rPh>
    <rPh sb="60" eb="62">
      <t>ガツチュウ</t>
    </rPh>
    <rPh sb="62" eb="64">
      <t>イドウ</t>
    </rPh>
    <rPh sb="64" eb="65">
      <t>ブン</t>
    </rPh>
    <rPh sb="67" eb="69">
      <t>ニュウリョク</t>
    </rPh>
    <rPh sb="72" eb="74">
      <t>カクテイ</t>
    </rPh>
    <rPh sb="74" eb="76">
      <t>アンブン</t>
    </rPh>
    <rPh sb="76" eb="77">
      <t>リツ</t>
    </rPh>
    <rPh sb="78" eb="80">
      <t>トウロク</t>
    </rPh>
    <rPh sb="81" eb="83">
      <t>カンリ</t>
    </rPh>
    <phoneticPr fontId="19"/>
  </si>
  <si>
    <t>個人県民税分離課税所得割報告書入力</t>
    <rPh sb="0" eb="2">
      <t>コジン</t>
    </rPh>
    <rPh sb="2" eb="5">
      <t>ケンミンゼイ</t>
    </rPh>
    <rPh sb="5" eb="9">
      <t>ブンリカゼイ</t>
    </rPh>
    <rPh sb="9" eb="12">
      <t>ショトクワリ</t>
    </rPh>
    <rPh sb="12" eb="14">
      <t>ホウコク</t>
    </rPh>
    <rPh sb="14" eb="15">
      <t>ショ</t>
    </rPh>
    <rPh sb="15" eb="17">
      <t>ニュウリョク</t>
    </rPh>
    <phoneticPr fontId="1"/>
  </si>
  <si>
    <t>各市町村から提出された「個人県民税分離課税所得割報告書」の内容を登録・修正できること。３月中報告（２月中異動分）の入力には、確定按分率を登録・管理できること。</t>
    <rPh sb="0" eb="1">
      <t>カク</t>
    </rPh>
    <rPh sb="2" eb="4">
      <t>チョウソン</t>
    </rPh>
    <rPh sb="6" eb="8">
      <t>テイシュツ</t>
    </rPh>
    <rPh sb="12" eb="14">
      <t>コジン</t>
    </rPh>
    <rPh sb="14" eb="17">
      <t>ケンミンゼイ</t>
    </rPh>
    <rPh sb="17" eb="19">
      <t>ブンリ</t>
    </rPh>
    <rPh sb="19" eb="21">
      <t>カゼイ</t>
    </rPh>
    <rPh sb="21" eb="23">
      <t>ショトク</t>
    </rPh>
    <rPh sb="23" eb="24">
      <t>ワリ</t>
    </rPh>
    <rPh sb="24" eb="27">
      <t>ホウコクショ</t>
    </rPh>
    <rPh sb="29" eb="31">
      <t>ナイヨウ</t>
    </rPh>
    <rPh sb="32" eb="34">
      <t>トウロク</t>
    </rPh>
    <rPh sb="35" eb="37">
      <t>シュウセイ</t>
    </rPh>
    <rPh sb="44" eb="45">
      <t>ガツ</t>
    </rPh>
    <rPh sb="45" eb="46">
      <t>チュウ</t>
    </rPh>
    <rPh sb="46" eb="48">
      <t>ホウコク</t>
    </rPh>
    <rPh sb="50" eb="52">
      <t>ガツチュウ</t>
    </rPh>
    <rPh sb="52" eb="54">
      <t>イドウ</t>
    </rPh>
    <rPh sb="54" eb="55">
      <t>ブン</t>
    </rPh>
    <rPh sb="57" eb="59">
      <t>ニュウリョク</t>
    </rPh>
    <rPh sb="62" eb="64">
      <t>カクテイ</t>
    </rPh>
    <rPh sb="64" eb="66">
      <t>アンブン</t>
    </rPh>
    <rPh sb="66" eb="67">
      <t>リツ</t>
    </rPh>
    <rPh sb="68" eb="70">
      <t>トウロク</t>
    </rPh>
    <rPh sb="71" eb="73">
      <t>カンリ</t>
    </rPh>
    <phoneticPr fontId="19"/>
  </si>
  <si>
    <t>個人県民税異動報告書（滞納繰越分）入力</t>
    <rPh sb="0" eb="2">
      <t>コジン</t>
    </rPh>
    <rPh sb="2" eb="5">
      <t>ケンミンゼイ</t>
    </rPh>
    <rPh sb="5" eb="7">
      <t>イドウ</t>
    </rPh>
    <rPh sb="7" eb="9">
      <t>ホウコク</t>
    </rPh>
    <rPh sb="9" eb="10">
      <t>ショ</t>
    </rPh>
    <rPh sb="11" eb="14">
      <t>タイノウク</t>
    </rPh>
    <rPh sb="14" eb="15">
      <t>コ</t>
    </rPh>
    <rPh sb="15" eb="16">
      <t>ブン</t>
    </rPh>
    <rPh sb="17" eb="19">
      <t>ニュウリョク</t>
    </rPh>
    <phoneticPr fontId="1"/>
  </si>
  <si>
    <t>各市町村から提出された「個人県民税異動報告（滞納繰越分）（総括表）」の内容を登録・修正できること。</t>
    <rPh sb="0" eb="1">
      <t>カク</t>
    </rPh>
    <rPh sb="2" eb="4">
      <t>チョウソン</t>
    </rPh>
    <rPh sb="6" eb="8">
      <t>テイシュツ</t>
    </rPh>
    <rPh sb="12" eb="17">
      <t>コジンケンミンゼイ</t>
    </rPh>
    <rPh sb="17" eb="21">
      <t>イドウホウコク</t>
    </rPh>
    <rPh sb="22" eb="25">
      <t>タイノウク</t>
    </rPh>
    <rPh sb="25" eb="26">
      <t>コ</t>
    </rPh>
    <rPh sb="26" eb="27">
      <t>ブン</t>
    </rPh>
    <rPh sb="29" eb="32">
      <t>ソウカツヒョウ</t>
    </rPh>
    <rPh sb="35" eb="37">
      <t>ナイヨウ</t>
    </rPh>
    <rPh sb="38" eb="40">
      <t>トウロク</t>
    </rPh>
    <rPh sb="41" eb="43">
      <t>シュウセイ</t>
    </rPh>
    <phoneticPr fontId="19"/>
  </si>
  <si>
    <t>帳票作成</t>
    <rPh sb="0" eb="2">
      <t>チョウヒョウ</t>
    </rPh>
    <rPh sb="2" eb="4">
      <t>サクセイ</t>
    </rPh>
    <phoneticPr fontId="1"/>
  </si>
  <si>
    <t>個人県民税賦課状況一覧表作成</t>
    <rPh sb="0" eb="5">
      <t>コジンケンミンゼイ</t>
    </rPh>
    <rPh sb="5" eb="7">
      <t>フカ</t>
    </rPh>
    <rPh sb="7" eb="9">
      <t>ジョウキョウ</t>
    </rPh>
    <rPh sb="9" eb="11">
      <t>イチラン</t>
    </rPh>
    <rPh sb="11" eb="12">
      <t>ヒョウ</t>
    </rPh>
    <rPh sb="12" eb="14">
      <t>サクセイ</t>
    </rPh>
    <phoneticPr fontId="1"/>
  </si>
  <si>
    <t>入力された「個人県民税賦課報告書（総括表・内訳表）」の内容により事務所別・市町村別に印字した「個人県民税賦課状況一覧表」を作成できること。</t>
    <rPh sb="0" eb="2">
      <t>ニュウリョク</t>
    </rPh>
    <rPh sb="27" eb="29">
      <t>ナイヨウ</t>
    </rPh>
    <rPh sb="32" eb="35">
      <t>ジムショ</t>
    </rPh>
    <rPh sb="35" eb="36">
      <t>ベツ</t>
    </rPh>
    <rPh sb="37" eb="41">
      <t>シチョウソンベツ</t>
    </rPh>
    <rPh sb="42" eb="44">
      <t>インジ</t>
    </rPh>
    <rPh sb="47" eb="52">
      <t>コジンケンミンゼイ</t>
    </rPh>
    <rPh sb="52" eb="56">
      <t>フカジョウキョウ</t>
    </rPh>
    <rPh sb="56" eb="59">
      <t>イチランヒョウ</t>
    </rPh>
    <rPh sb="61" eb="63">
      <t>サクセイ</t>
    </rPh>
    <phoneticPr fontId="1"/>
  </si>
  <si>
    <t>調定決議書作成</t>
    <rPh sb="0" eb="5">
      <t>チョウテイケツギショ</t>
    </rPh>
    <rPh sb="5" eb="7">
      <t>サクセイ</t>
    </rPh>
    <phoneticPr fontId="1"/>
  </si>
  <si>
    <t>登録された「個人県民税賦課状況報告書」、「個人県民税異動報告書（現年課税分）」、「個人県民税分離課税所得割報告書」、「個人県民税異動報告書（滞納繰越分）」の受付日（=調定日）により、本税分の「調定決議書」（調定月別）を作成できること。</t>
    <rPh sb="0" eb="2">
      <t>トウロク</t>
    </rPh>
    <rPh sb="21" eb="26">
      <t>コジンケンミンゼイ</t>
    </rPh>
    <rPh sb="26" eb="28">
      <t>イドウ</t>
    </rPh>
    <rPh sb="28" eb="31">
      <t>ホウコクショ</t>
    </rPh>
    <rPh sb="32" eb="37">
      <t>ゲンネンカゼイブン</t>
    </rPh>
    <rPh sb="46" eb="50">
      <t>ブンリカゼイ</t>
    </rPh>
    <rPh sb="50" eb="53">
      <t>ショトクワリ</t>
    </rPh>
    <rPh sb="70" eb="72">
      <t>タイノウ</t>
    </rPh>
    <rPh sb="72" eb="73">
      <t>ク</t>
    </rPh>
    <rPh sb="73" eb="74">
      <t>コ</t>
    </rPh>
    <rPh sb="78" eb="81">
      <t>ウケツケビ</t>
    </rPh>
    <rPh sb="83" eb="85">
      <t>チョウテイ</t>
    </rPh>
    <rPh sb="85" eb="86">
      <t>ビ</t>
    </rPh>
    <rPh sb="91" eb="93">
      <t>ホンゼイ</t>
    </rPh>
    <rPh sb="93" eb="94">
      <t>ブン</t>
    </rPh>
    <rPh sb="96" eb="101">
      <t>チョウテイケツギショ</t>
    </rPh>
    <rPh sb="103" eb="105">
      <t>チョウテイ</t>
    </rPh>
    <rPh sb="105" eb="107">
      <t>ツキベツ</t>
    </rPh>
    <rPh sb="109" eb="111">
      <t>サクセイ</t>
    </rPh>
    <phoneticPr fontId="19"/>
  </si>
  <si>
    <t>払込額入力</t>
    <rPh sb="0" eb="5">
      <t>ハライコミガクニュウリョク</t>
    </rPh>
    <phoneticPr fontId="1"/>
  </si>
  <si>
    <t>個人県民税払込報告書入力</t>
    <rPh sb="0" eb="2">
      <t>コジン</t>
    </rPh>
    <rPh sb="2" eb="5">
      <t>ケンミンゼイ</t>
    </rPh>
    <rPh sb="5" eb="7">
      <t>ハライコミ</t>
    </rPh>
    <rPh sb="7" eb="10">
      <t>ホウコクショ</t>
    </rPh>
    <rPh sb="10" eb="12">
      <t>ニュウリョク</t>
    </rPh>
    <phoneticPr fontId="1"/>
  </si>
  <si>
    <t>各市町村から提出された「個人県民税払込報告書」の内容を登録・修正できる。その際、システムに登録管理されている特定按分率・確定按分率を正しく切り替え、「県税等分」・「国税分」を自動的に按分できること。
※「個人県民税徴収取扱費交付決定通知書」の欄外に記載した「歳出還付額等」の森林環境税相当額について、交付月の翌月の滞納繰越分本税払込額を入力する際に自動的に控除できること。</t>
    <rPh sb="0" eb="4">
      <t>カクシチョウソン</t>
    </rPh>
    <rPh sb="6" eb="8">
      <t>テイシュツ</t>
    </rPh>
    <rPh sb="12" eb="17">
      <t>コジンケンミンゼイ</t>
    </rPh>
    <rPh sb="17" eb="19">
      <t>ハライコ</t>
    </rPh>
    <rPh sb="19" eb="22">
      <t>ホウコクショ</t>
    </rPh>
    <rPh sb="38" eb="39">
      <t>サイ</t>
    </rPh>
    <rPh sb="45" eb="47">
      <t>トウロク</t>
    </rPh>
    <rPh sb="47" eb="49">
      <t>カンリ</t>
    </rPh>
    <rPh sb="54" eb="56">
      <t>トクテイ</t>
    </rPh>
    <rPh sb="56" eb="58">
      <t>アンブン</t>
    </rPh>
    <rPh sb="58" eb="59">
      <t>リツ</t>
    </rPh>
    <rPh sb="60" eb="62">
      <t>カクテイ</t>
    </rPh>
    <rPh sb="62" eb="64">
      <t>アンブン</t>
    </rPh>
    <rPh sb="64" eb="65">
      <t>リツ</t>
    </rPh>
    <rPh sb="66" eb="67">
      <t>タダ</t>
    </rPh>
    <rPh sb="69" eb="70">
      <t>キ</t>
    </rPh>
    <rPh sb="71" eb="72">
      <t>カ</t>
    </rPh>
    <rPh sb="75" eb="77">
      <t>ケンゼイ</t>
    </rPh>
    <rPh sb="77" eb="78">
      <t>トウ</t>
    </rPh>
    <rPh sb="78" eb="79">
      <t>ブン</t>
    </rPh>
    <rPh sb="82" eb="84">
      <t>コクゼイ</t>
    </rPh>
    <rPh sb="84" eb="85">
      <t>ブン</t>
    </rPh>
    <rPh sb="87" eb="90">
      <t>ジドウテキ</t>
    </rPh>
    <rPh sb="91" eb="93">
      <t>アンブン</t>
    </rPh>
    <rPh sb="129" eb="131">
      <t>サイシュツ</t>
    </rPh>
    <rPh sb="131" eb="133">
      <t>カンプ</t>
    </rPh>
    <rPh sb="133" eb="135">
      <t>ガクトウ</t>
    </rPh>
    <rPh sb="137" eb="142">
      <t>シンリンカンキョウゼイ</t>
    </rPh>
    <rPh sb="142" eb="145">
      <t>ソウトウガク</t>
    </rPh>
    <rPh sb="150" eb="153">
      <t>コウフゲツ</t>
    </rPh>
    <rPh sb="168" eb="170">
      <t>ニュウリョク</t>
    </rPh>
    <rPh sb="172" eb="173">
      <t>サイ</t>
    </rPh>
    <rPh sb="174" eb="177">
      <t>ジドウテキ</t>
    </rPh>
    <phoneticPr fontId="19"/>
  </si>
  <si>
    <t>個人県民税収入更正入力</t>
    <rPh sb="0" eb="5">
      <t>コジンケンミンゼイ</t>
    </rPh>
    <rPh sb="5" eb="7">
      <t>シュウニュウ</t>
    </rPh>
    <rPh sb="7" eb="9">
      <t>コウセイ</t>
    </rPh>
    <rPh sb="9" eb="11">
      <t>ニュウリョク</t>
    </rPh>
    <phoneticPr fontId="1"/>
  </si>
  <si>
    <t>市町村における払込額誤りの是正、当月収入額を超えた払戻額等に対応するため、当年度滞納繰越分と当年度現年課税分の間、前年度現年課税分と当年度現年課税分の間等で、±セロ円の収入更正額が登録できること。その際、システムに登録管理されている特定按分率・確定按分率を正しく切り替え、歳出還付額等について「県税等分」・「国税分」を自動的に再按分できること。</t>
    <rPh sb="0" eb="3">
      <t>シチョウソン</t>
    </rPh>
    <rPh sb="7" eb="9">
      <t>ハライコミ</t>
    </rPh>
    <rPh sb="9" eb="10">
      <t>ガク</t>
    </rPh>
    <rPh sb="10" eb="11">
      <t>アヤマ</t>
    </rPh>
    <rPh sb="13" eb="15">
      <t>ゼセイ</t>
    </rPh>
    <rPh sb="16" eb="18">
      <t>トウゲツ</t>
    </rPh>
    <rPh sb="18" eb="20">
      <t>シュウニュウ</t>
    </rPh>
    <rPh sb="20" eb="21">
      <t>ガク</t>
    </rPh>
    <rPh sb="22" eb="23">
      <t>コ</t>
    </rPh>
    <rPh sb="25" eb="27">
      <t>ハライモドシ</t>
    </rPh>
    <rPh sb="27" eb="28">
      <t>ガク</t>
    </rPh>
    <rPh sb="28" eb="29">
      <t>トウ</t>
    </rPh>
    <rPh sb="30" eb="32">
      <t>タイオウ</t>
    </rPh>
    <rPh sb="37" eb="40">
      <t>トウネンド</t>
    </rPh>
    <rPh sb="40" eb="43">
      <t>タイノウク</t>
    </rPh>
    <rPh sb="43" eb="44">
      <t>コ</t>
    </rPh>
    <rPh sb="44" eb="45">
      <t>ブン</t>
    </rPh>
    <rPh sb="55" eb="56">
      <t>アイダ</t>
    </rPh>
    <rPh sb="57" eb="58">
      <t>マエ</t>
    </rPh>
    <rPh sb="69" eb="71">
      <t>ゲンネン</t>
    </rPh>
    <rPh sb="71" eb="73">
      <t>カゼイ</t>
    </rPh>
    <rPh sb="76" eb="77">
      <t>トウ</t>
    </rPh>
    <rPh sb="82" eb="83">
      <t>エン</t>
    </rPh>
    <rPh sb="84" eb="86">
      <t>シュウニュウ</t>
    </rPh>
    <rPh sb="86" eb="89">
      <t>コウセイガク</t>
    </rPh>
    <rPh sb="90" eb="92">
      <t>トウロク</t>
    </rPh>
    <rPh sb="163" eb="164">
      <t>サイ</t>
    </rPh>
    <phoneticPr fontId="1"/>
  </si>
  <si>
    <t>税外金調定額</t>
    <rPh sb="0" eb="2">
      <t>ゼイガイ</t>
    </rPh>
    <rPh sb="2" eb="3">
      <t>キン</t>
    </rPh>
    <rPh sb="3" eb="6">
      <t>チョウテイガク</t>
    </rPh>
    <phoneticPr fontId="1"/>
  </si>
  <si>
    <t>延滞金、過少申告加算金、不申告加算金、重加算金の収入額が登録された場合は、収入額調定として同額の調定証定額を登録できること。</t>
    <rPh sb="0" eb="3">
      <t>エンタイキン</t>
    </rPh>
    <rPh sb="4" eb="11">
      <t>カショウシンコクカサンキン</t>
    </rPh>
    <rPh sb="12" eb="15">
      <t>フシンコク</t>
    </rPh>
    <rPh sb="15" eb="18">
      <t>カサンキン</t>
    </rPh>
    <rPh sb="19" eb="23">
      <t>ジュウカサンキン</t>
    </rPh>
    <rPh sb="24" eb="27">
      <t>シュウニュウガク</t>
    </rPh>
    <rPh sb="28" eb="30">
      <t>トウロク</t>
    </rPh>
    <rPh sb="33" eb="35">
      <t>バアイ</t>
    </rPh>
    <rPh sb="37" eb="42">
      <t>シュウニュウガクチョウテイ</t>
    </rPh>
    <rPh sb="45" eb="47">
      <t>ドウガク</t>
    </rPh>
    <rPh sb="48" eb="50">
      <t>チョウテイ</t>
    </rPh>
    <rPh sb="50" eb="53">
      <t>ショウテイガク</t>
    </rPh>
    <rPh sb="54" eb="56">
      <t>トウロク</t>
    </rPh>
    <phoneticPr fontId="1"/>
  </si>
  <si>
    <t>「個人県民税払込額報告書」入力時に登録・管理された延滞金、過少申告加算金、不申告加算金、重加算金について、「調定決議書」（調定月別）を作成できること。</t>
    <rPh sb="6" eb="9">
      <t>ハライコミガク</t>
    </rPh>
    <rPh sb="13" eb="16">
      <t>ニュウリョクジ</t>
    </rPh>
    <rPh sb="17" eb="19">
      <t>トウロク</t>
    </rPh>
    <rPh sb="20" eb="22">
      <t>カンリ</t>
    </rPh>
    <rPh sb="54" eb="59">
      <t>チョウテイケツギショ</t>
    </rPh>
    <rPh sb="61" eb="63">
      <t>チョウテイ</t>
    </rPh>
    <rPh sb="63" eb="65">
      <t>ツキベツ</t>
    </rPh>
    <rPh sb="67" eb="69">
      <t>サクセイ</t>
    </rPh>
    <phoneticPr fontId="19"/>
  </si>
  <si>
    <t>収入日計表作成</t>
    <rPh sb="0" eb="5">
      <t>シュウニュウニッケイヒョウ</t>
    </rPh>
    <rPh sb="5" eb="7">
      <t>サクセイ</t>
    </rPh>
    <phoneticPr fontId="1"/>
  </si>
  <si>
    <t>「個人県民税払込額報告書」等の内容を市町村別に印刷した「個人県民税収入日計表」を作成できること。</t>
    <rPh sb="6" eb="9">
      <t>ハライコミガク</t>
    </rPh>
    <rPh sb="13" eb="14">
      <t>トウ</t>
    </rPh>
    <rPh sb="15" eb="17">
      <t>ナイヨウ</t>
    </rPh>
    <rPh sb="18" eb="21">
      <t>シチョウソン</t>
    </rPh>
    <rPh sb="21" eb="22">
      <t>ベツ</t>
    </rPh>
    <rPh sb="23" eb="25">
      <t>インサツ</t>
    </rPh>
    <rPh sb="28" eb="33">
      <t>コジンケンミンゼイ</t>
    </rPh>
    <rPh sb="33" eb="38">
      <t>シュウニュウニッケイヒョウ</t>
    </rPh>
    <rPh sb="40" eb="42">
      <t>サクセイ</t>
    </rPh>
    <phoneticPr fontId="19"/>
  </si>
  <si>
    <t>不納欠損額管理</t>
    <rPh sb="0" eb="5">
      <t>フノウケッソンガク</t>
    </rPh>
    <rPh sb="5" eb="7">
      <t>カンリ</t>
    </rPh>
    <phoneticPr fontId="1"/>
  </si>
  <si>
    <t>不納欠損額入力</t>
    <rPh sb="0" eb="5">
      <t>フノウケッソンガク</t>
    </rPh>
    <rPh sb="5" eb="7">
      <t>ニュウリョク</t>
    </rPh>
    <phoneticPr fontId="1"/>
  </si>
  <si>
    <t>個人県民税不納欠損額入力</t>
    <rPh sb="0" eb="2">
      <t>コジン</t>
    </rPh>
    <rPh sb="2" eb="5">
      <t>ケンミンゼイ</t>
    </rPh>
    <rPh sb="5" eb="10">
      <t>フノウケッソンガク</t>
    </rPh>
    <rPh sb="10" eb="12">
      <t>ニュウリョク</t>
    </rPh>
    <phoneticPr fontId="1"/>
  </si>
  <si>
    <t>各市町村から提出された「個人県民税不納欠損告書」（滞納繰越分については翌年３月末、現年課税分については翌年５月末に１年度分をまとめて報告）の内容を登録・修正できる。その際、システムに登録管理されている特定按分率・確定按分率を正しく切り替え、「県税等分」・「国税分」を自動的に按分できること。</t>
    <rPh sb="0" eb="4">
      <t>カクシチョウソン</t>
    </rPh>
    <rPh sb="6" eb="8">
      <t>テイシュツ</t>
    </rPh>
    <rPh sb="12" eb="17">
      <t>コジンケンミンゼイ</t>
    </rPh>
    <rPh sb="17" eb="21">
      <t>フノウケッソン</t>
    </rPh>
    <rPh sb="21" eb="22">
      <t>コク</t>
    </rPh>
    <rPh sb="22" eb="23">
      <t>ショ</t>
    </rPh>
    <rPh sb="84" eb="85">
      <t>サイ</t>
    </rPh>
    <rPh sb="91" eb="93">
      <t>トウロク</t>
    </rPh>
    <rPh sb="93" eb="95">
      <t>カンリ</t>
    </rPh>
    <rPh sb="100" eb="102">
      <t>トクテイ</t>
    </rPh>
    <rPh sb="102" eb="104">
      <t>アンブン</t>
    </rPh>
    <rPh sb="104" eb="105">
      <t>リツ</t>
    </rPh>
    <rPh sb="106" eb="108">
      <t>カクテイ</t>
    </rPh>
    <rPh sb="108" eb="110">
      <t>アンブン</t>
    </rPh>
    <rPh sb="110" eb="111">
      <t>リツ</t>
    </rPh>
    <rPh sb="112" eb="113">
      <t>タダ</t>
    </rPh>
    <rPh sb="115" eb="116">
      <t>キ</t>
    </rPh>
    <rPh sb="117" eb="118">
      <t>カ</t>
    </rPh>
    <rPh sb="121" eb="123">
      <t>ケンゼイ</t>
    </rPh>
    <rPh sb="123" eb="124">
      <t>トウ</t>
    </rPh>
    <rPh sb="124" eb="125">
      <t>ブン</t>
    </rPh>
    <rPh sb="128" eb="130">
      <t>コクゼイ</t>
    </rPh>
    <rPh sb="130" eb="131">
      <t>ブン</t>
    </rPh>
    <rPh sb="133" eb="136">
      <t>ジドウテキ</t>
    </rPh>
    <rPh sb="137" eb="139">
      <t>アンブン</t>
    </rPh>
    <phoneticPr fontId="19"/>
  </si>
  <si>
    <t>不納欠損調書、不納欠損集計表作成</t>
    <rPh sb="0" eb="4">
      <t>フノウケッソン</t>
    </rPh>
    <rPh sb="4" eb="6">
      <t>チョウショ</t>
    </rPh>
    <rPh sb="7" eb="11">
      <t>フノウケッソン</t>
    </rPh>
    <rPh sb="11" eb="14">
      <t>シュウケイヒョウ</t>
    </rPh>
    <rPh sb="14" eb="16">
      <t>サクセイ</t>
    </rPh>
    <phoneticPr fontId="1"/>
  </si>
  <si>
    <t>登録された「個人県民税不納欠損報告書」の受付日（=不納欠損日）により、本税分の「不納欠損報告書」を作成できること。</t>
    <rPh sb="0" eb="2">
      <t>トウロク</t>
    </rPh>
    <rPh sb="6" eb="8">
      <t>コジン</t>
    </rPh>
    <rPh sb="8" eb="11">
      <t>ケンミンゼイ</t>
    </rPh>
    <rPh sb="11" eb="13">
      <t>フノウ</t>
    </rPh>
    <rPh sb="13" eb="15">
      <t>ケッソン</t>
    </rPh>
    <rPh sb="15" eb="18">
      <t>ホウコクショ</t>
    </rPh>
    <rPh sb="20" eb="23">
      <t>ウケツケビ</t>
    </rPh>
    <rPh sb="25" eb="27">
      <t>フノウ</t>
    </rPh>
    <rPh sb="27" eb="29">
      <t>ケッソン</t>
    </rPh>
    <rPh sb="29" eb="30">
      <t>ビ</t>
    </rPh>
    <rPh sb="35" eb="36">
      <t>ホン</t>
    </rPh>
    <rPh sb="36" eb="37">
      <t>ゼイ</t>
    </rPh>
    <rPh sb="37" eb="38">
      <t>ブン</t>
    </rPh>
    <rPh sb="40" eb="42">
      <t>フノウ</t>
    </rPh>
    <rPh sb="42" eb="44">
      <t>ケッソン</t>
    </rPh>
    <rPh sb="44" eb="47">
      <t>ホウコクショ</t>
    </rPh>
    <rPh sb="49" eb="51">
      <t>サクセイ</t>
    </rPh>
    <phoneticPr fontId="19"/>
  </si>
  <si>
    <t>還付未済額管理</t>
    <rPh sb="0" eb="2">
      <t>カンプ</t>
    </rPh>
    <rPh sb="2" eb="5">
      <t>ミサイガク</t>
    </rPh>
    <rPh sb="5" eb="7">
      <t>カンリ</t>
    </rPh>
    <phoneticPr fontId="1"/>
  </si>
  <si>
    <t>還付未済額入力</t>
    <rPh sb="0" eb="2">
      <t>カンプ</t>
    </rPh>
    <rPh sb="2" eb="4">
      <t>ミサイ</t>
    </rPh>
    <rPh sb="4" eb="5">
      <t>ガク</t>
    </rPh>
    <rPh sb="5" eb="7">
      <t>ニュウリョク</t>
    </rPh>
    <phoneticPr fontId="1"/>
  </si>
  <si>
    <t>各市町村から提出された「個人県民税清算書」（滞納繰越分については翌年３月末、現年課税分については翌年５月末に１年度分をまとめて報告）に記載された還付未済額の内容を登録・修正できる。その際、システムに登録管理されている特定按分率・確定按分率を正しく切り替え、「県税等分」・「国税分」を自動的に按分できること。</t>
    <rPh sb="0" eb="4">
      <t>カクシチョウソン</t>
    </rPh>
    <rPh sb="6" eb="8">
      <t>テイシュツ</t>
    </rPh>
    <rPh sb="12" eb="17">
      <t>コジンケンミンゼイ</t>
    </rPh>
    <rPh sb="17" eb="20">
      <t>セイサンショ</t>
    </rPh>
    <rPh sb="67" eb="69">
      <t>キサイ</t>
    </rPh>
    <rPh sb="72" eb="77">
      <t>カンプミサイガク</t>
    </rPh>
    <rPh sb="92" eb="93">
      <t>サイ</t>
    </rPh>
    <rPh sb="99" eb="101">
      <t>トウロク</t>
    </rPh>
    <rPh sb="101" eb="103">
      <t>カンリ</t>
    </rPh>
    <rPh sb="108" eb="110">
      <t>トクテイ</t>
    </rPh>
    <rPh sb="110" eb="112">
      <t>アンブン</t>
    </rPh>
    <rPh sb="112" eb="113">
      <t>リツ</t>
    </rPh>
    <rPh sb="114" eb="116">
      <t>カクテイ</t>
    </rPh>
    <rPh sb="116" eb="118">
      <t>アンブン</t>
    </rPh>
    <rPh sb="118" eb="119">
      <t>リツ</t>
    </rPh>
    <rPh sb="120" eb="121">
      <t>タダ</t>
    </rPh>
    <rPh sb="123" eb="124">
      <t>キ</t>
    </rPh>
    <rPh sb="125" eb="126">
      <t>カ</t>
    </rPh>
    <rPh sb="129" eb="131">
      <t>ケンゼイ</t>
    </rPh>
    <rPh sb="131" eb="132">
      <t>トウ</t>
    </rPh>
    <rPh sb="132" eb="133">
      <t>ブン</t>
    </rPh>
    <rPh sb="136" eb="138">
      <t>コクゼイ</t>
    </rPh>
    <rPh sb="138" eb="139">
      <t>ブン</t>
    </rPh>
    <rPh sb="141" eb="144">
      <t>ジドウテキ</t>
    </rPh>
    <rPh sb="145" eb="147">
      <t>アンブン</t>
    </rPh>
    <phoneticPr fontId="19"/>
  </si>
  <si>
    <t>個人県民税清算管理</t>
    <rPh sb="0" eb="5">
      <t>コジンケンミンゼイ</t>
    </rPh>
    <rPh sb="5" eb="7">
      <t>セイサン</t>
    </rPh>
    <rPh sb="7" eb="9">
      <t>カンリ</t>
    </rPh>
    <phoneticPr fontId="1"/>
  </si>
  <si>
    <t>清算書作成</t>
    <rPh sb="0" eb="3">
      <t>セイサンショ</t>
    </rPh>
    <rPh sb="3" eb="5">
      <t>サクセイ</t>
    </rPh>
    <phoneticPr fontId="1"/>
  </si>
  <si>
    <t>個人県民税清算書作成</t>
    <rPh sb="0" eb="2">
      <t>コジン</t>
    </rPh>
    <rPh sb="2" eb="5">
      <t>ケンミンゼイ</t>
    </rPh>
    <rPh sb="5" eb="8">
      <t>セイサンショ</t>
    </rPh>
    <rPh sb="8" eb="10">
      <t>サクセイ</t>
    </rPh>
    <phoneticPr fontId="1"/>
  </si>
  <si>
    <t>特定按分率、確定按分率の算出根拠を記載したうえで、年度当初は前年度確定按分率、賦課報告書提出後は特定按分率により按分された払込額について、当年度確定按分率の算定後、正しく清算するため、「個人県民税現年課税分清算書（総括表・内訳表）」、「個人県民税滞納繰越分清算書（総括表・内訳表）」及び「個人県民税延滞金清算書（総括表・内訳表）」を作成できること。</t>
    <rPh sb="93" eb="98">
      <t>コジンケンミンゼイ</t>
    </rPh>
    <rPh sb="98" eb="103">
      <t>ゲンネンカゼイブン</t>
    </rPh>
    <rPh sb="103" eb="106">
      <t>セイサンショ</t>
    </rPh>
    <rPh sb="107" eb="110">
      <t>ソウカツヒョウ</t>
    </rPh>
    <rPh sb="111" eb="114">
      <t>ウチワケヒョウ</t>
    </rPh>
    <rPh sb="123" eb="126">
      <t>タイノウク</t>
    </rPh>
    <rPh sb="126" eb="127">
      <t>コ</t>
    </rPh>
    <rPh sb="127" eb="128">
      <t>ブン</t>
    </rPh>
    <rPh sb="141" eb="142">
      <t>オヨ</t>
    </rPh>
    <rPh sb="149" eb="152">
      <t>エンタイキン</t>
    </rPh>
    <rPh sb="166" eb="168">
      <t>サクセイ</t>
    </rPh>
    <phoneticPr fontId="19"/>
  </si>
  <si>
    <t>徴収取扱費管理</t>
    <rPh sb="0" eb="3">
      <t>チョウシュウト</t>
    </rPh>
    <rPh sb="3" eb="5">
      <t>アツカヒ</t>
    </rPh>
    <rPh sb="5" eb="7">
      <t>カンリ</t>
    </rPh>
    <phoneticPr fontId="1"/>
  </si>
  <si>
    <t>徴収取扱費入力</t>
    <rPh sb="0" eb="2">
      <t>チョウシュウ</t>
    </rPh>
    <rPh sb="2" eb="4">
      <t>トリアツカイ</t>
    </rPh>
    <rPh sb="4" eb="5">
      <t>ヒ</t>
    </rPh>
    <rPh sb="5" eb="7">
      <t>ニュウリョク</t>
    </rPh>
    <phoneticPr fontId="1"/>
  </si>
  <si>
    <t>個人県民税徴収取扱費計算書入力</t>
    <rPh sb="0" eb="5">
      <t>コジンケンミンゼイ</t>
    </rPh>
    <rPh sb="5" eb="8">
      <t>チョウシュウト</t>
    </rPh>
    <rPh sb="8" eb="9">
      <t>アツカ</t>
    </rPh>
    <rPh sb="9" eb="10">
      <t>ヒ</t>
    </rPh>
    <rPh sb="10" eb="13">
      <t>ケイサンショ</t>
    </rPh>
    <rPh sb="13" eb="15">
      <t>ニュウリョク</t>
    </rPh>
    <phoneticPr fontId="1"/>
  </si>
  <si>
    <t>各市町村から提出された「個人県民税徴収取扱費計算書」（３～５月分については６月、６～８月分については９月、９～１１月分については１２月、１２～２月分については３月に報告）に記載された徴収取扱費の算出基礎額、徴収取扱費を登録・修正できる。その際、システムに登録管理されている特定按分率・確定按分率を正しく切り替え、歳出還付額等について「県税等分」・「国税分」を自動的に按分できる。</t>
    <rPh sb="0" eb="4">
      <t>カクシチョウソン</t>
    </rPh>
    <rPh sb="6" eb="8">
      <t>テイシュツ</t>
    </rPh>
    <rPh sb="12" eb="17">
      <t>コジンケンミンゼイ</t>
    </rPh>
    <rPh sb="17" eb="20">
      <t>チョウシュウト</t>
    </rPh>
    <rPh sb="20" eb="21">
      <t>アツカ</t>
    </rPh>
    <rPh sb="21" eb="22">
      <t>ヒ</t>
    </rPh>
    <rPh sb="22" eb="25">
      <t>ケイサンショ</t>
    </rPh>
    <rPh sb="30" eb="31">
      <t>ガツ</t>
    </rPh>
    <rPh sb="31" eb="32">
      <t>ブン</t>
    </rPh>
    <rPh sb="38" eb="39">
      <t>ガツ</t>
    </rPh>
    <rPh sb="91" eb="93">
      <t>チョウシュウ</t>
    </rPh>
    <rPh sb="93" eb="96">
      <t>トリアツカイヒ</t>
    </rPh>
    <rPh sb="97" eb="99">
      <t>サンシュツ</t>
    </rPh>
    <rPh sb="99" eb="102">
      <t>キソガク</t>
    </rPh>
    <rPh sb="103" eb="106">
      <t>チョウシュウト</t>
    </rPh>
    <rPh sb="106" eb="107">
      <t>アツカ</t>
    </rPh>
    <rPh sb="107" eb="108">
      <t>ヒ</t>
    </rPh>
    <rPh sb="156" eb="161">
      <t>サイシュツカンプガク</t>
    </rPh>
    <rPh sb="161" eb="162">
      <t>トウ</t>
    </rPh>
    <phoneticPr fontId="19"/>
  </si>
  <si>
    <t>個人県民税徴収取扱計算書</t>
    <rPh sb="0" eb="5">
      <t>コジンケンミンゼイ</t>
    </rPh>
    <rPh sb="5" eb="7">
      <t>チョウシュウ</t>
    </rPh>
    <rPh sb="7" eb="8">
      <t>ト</t>
    </rPh>
    <rPh sb="8" eb="9">
      <t>アツカ</t>
    </rPh>
    <rPh sb="9" eb="12">
      <t>ケイサンショ</t>
    </rPh>
    <phoneticPr fontId="1"/>
  </si>
  <si>
    <t>入力された「個人県民税徴収取扱費計算書」を内容等を事務所別・市町村別に印字した「個人県民税徴収取扱費一覧表（総括表・内訳表）」・「個人県民税徴収取扱費按分率算定表（県税等・環境税）」を作成できること。
※税務課担当者は、「個人県民税徴収取扱費一覧表」の記載内容を入力したエクセルで作成した「個人県民税徴収取扱費交付決定通知書」を作成し、市町村に通知する。その際、歳出還付額等については、県民税相当額のみ徴収取扱費として交付し、森林環境税相当額は「個人県民税徴収取扱費交付決定通知書」の欄外に記載したうえで、市町村において翌月の滞納繰越分本税払込額から控除できること。</t>
    <rPh sb="11" eb="14">
      <t>チョウシュウト</t>
    </rPh>
    <rPh sb="14" eb="15">
      <t>アツカ</t>
    </rPh>
    <rPh sb="15" eb="19">
      <t>ヒケイサンショ</t>
    </rPh>
    <rPh sb="23" eb="24">
      <t>トウ</t>
    </rPh>
    <rPh sb="45" eb="48">
      <t>チョウシュウト</t>
    </rPh>
    <rPh sb="48" eb="49">
      <t>アツカ</t>
    </rPh>
    <rPh sb="49" eb="50">
      <t>ヒ</t>
    </rPh>
    <rPh sb="50" eb="53">
      <t>イチランヒョウ</t>
    </rPh>
    <rPh sb="54" eb="57">
      <t>ソウカツヒョウ</t>
    </rPh>
    <rPh sb="58" eb="61">
      <t>ウチワケヒョウ</t>
    </rPh>
    <rPh sb="65" eb="70">
      <t>コジンケンミンゼイ</t>
    </rPh>
    <rPh sb="70" eb="73">
      <t>チョウシュウト</t>
    </rPh>
    <rPh sb="73" eb="75">
      <t>アツカヒ</t>
    </rPh>
    <rPh sb="75" eb="78">
      <t>アンブンリツ</t>
    </rPh>
    <rPh sb="78" eb="81">
      <t>サンテイヒョウ</t>
    </rPh>
    <rPh sb="82" eb="85">
      <t>ケンゼイトウ</t>
    </rPh>
    <rPh sb="86" eb="89">
      <t>カンキョウゼイ</t>
    </rPh>
    <rPh sb="145" eb="150">
      <t>コジンケンミンゼイ</t>
    </rPh>
    <rPh sb="150" eb="153">
      <t>チョウシュウト</t>
    </rPh>
    <rPh sb="153" eb="154">
      <t>アツカ</t>
    </rPh>
    <rPh sb="154" eb="155">
      <t>ヒ</t>
    </rPh>
    <rPh sb="179" eb="180">
      <t>サイ</t>
    </rPh>
    <rPh sb="213" eb="218">
      <t>シンリンカンキョウゼイ</t>
    </rPh>
    <rPh sb="218" eb="221">
      <t>ソウトウガク</t>
    </rPh>
    <rPh sb="242" eb="244">
      <t>ランガイ</t>
    </rPh>
    <rPh sb="245" eb="247">
      <t>キサイ</t>
    </rPh>
    <rPh sb="253" eb="256">
      <t>シチョウソン</t>
    </rPh>
    <rPh sb="260" eb="262">
      <t>ヨクゲツ</t>
    </rPh>
    <rPh sb="263" eb="265">
      <t>タイノウ</t>
    </rPh>
    <rPh sb="265" eb="266">
      <t>ク</t>
    </rPh>
    <rPh sb="266" eb="267">
      <t>コ</t>
    </rPh>
    <rPh sb="267" eb="268">
      <t>ブン</t>
    </rPh>
    <rPh sb="268" eb="270">
      <t>ホンゼイ</t>
    </rPh>
    <rPh sb="270" eb="273">
      <t>ハライコミガク</t>
    </rPh>
    <rPh sb="275" eb="277">
      <t>コウジョ</t>
    </rPh>
    <phoneticPr fontId="1"/>
  </si>
  <si>
    <t>滞納状況管理</t>
    <rPh sb="0" eb="4">
      <t>タイノウジョウキョウ</t>
    </rPh>
    <rPh sb="4" eb="6">
      <t>カンリ</t>
    </rPh>
    <phoneticPr fontId="1"/>
  </si>
  <si>
    <t>滞納状況報告書入力</t>
    <rPh sb="0" eb="4">
      <t>タイノウジョウキョウ</t>
    </rPh>
    <rPh sb="4" eb="7">
      <t>ホウコクショ</t>
    </rPh>
    <rPh sb="7" eb="9">
      <t>ニュウリョク</t>
    </rPh>
    <phoneticPr fontId="1"/>
  </si>
  <si>
    <t>個人県民税滞納状況報告書入力</t>
    <rPh sb="0" eb="5">
      <t>コジンケンミンゼイ</t>
    </rPh>
    <rPh sb="5" eb="9">
      <t>タイノウジョウキョウ</t>
    </rPh>
    <rPh sb="9" eb="12">
      <t>ホウコクショ</t>
    </rPh>
    <rPh sb="12" eb="14">
      <t>ニュウリョク</t>
    </rPh>
    <phoneticPr fontId="1"/>
  </si>
  <si>
    <t>各市町村から提出された「個人県民税滞納状況報告書」（毎年６月に前年度現年課税分・滞納繰越分について提出）の内容を登録・修正できる。その際、システムに登録管理されている前年度確定按分率により、「県税等分」・「国税分」を自動的に按分できること。</t>
    <rPh sb="6" eb="8">
      <t>テイシュツ</t>
    </rPh>
    <rPh sb="12" eb="17">
      <t>コジンケンミンゼイ</t>
    </rPh>
    <rPh sb="17" eb="19">
      <t>タイノウ</t>
    </rPh>
    <rPh sb="19" eb="21">
      <t>ジョウキョウ</t>
    </rPh>
    <rPh sb="21" eb="24">
      <t>ホウコクショ</t>
    </rPh>
    <rPh sb="26" eb="28">
      <t>マイトシ</t>
    </rPh>
    <rPh sb="29" eb="30">
      <t>ガツ</t>
    </rPh>
    <rPh sb="31" eb="34">
      <t>ゼンネンド</t>
    </rPh>
    <rPh sb="34" eb="39">
      <t>ゲンネンカゼイブン</t>
    </rPh>
    <rPh sb="40" eb="43">
      <t>タイノウク</t>
    </rPh>
    <rPh sb="43" eb="44">
      <t>コ</t>
    </rPh>
    <rPh sb="44" eb="45">
      <t>ブン</t>
    </rPh>
    <rPh sb="49" eb="51">
      <t>テイシュツ</t>
    </rPh>
    <rPh sb="53" eb="55">
      <t>ナイヨウ</t>
    </rPh>
    <rPh sb="56" eb="58">
      <t>トウロク</t>
    </rPh>
    <rPh sb="59" eb="61">
      <t>シュウセイ</t>
    </rPh>
    <rPh sb="83" eb="86">
      <t>ゼンネンド</t>
    </rPh>
    <phoneticPr fontId="4"/>
  </si>
  <si>
    <t>個人県民税滞納状況一覧表作成</t>
    <rPh sb="0" eb="5">
      <t>コジンケンミンゼイ</t>
    </rPh>
    <rPh sb="5" eb="7">
      <t>タイノウ</t>
    </rPh>
    <rPh sb="7" eb="9">
      <t>ジョウキョウ</t>
    </rPh>
    <rPh sb="9" eb="11">
      <t>イチラン</t>
    </rPh>
    <rPh sb="11" eb="12">
      <t>ヒョウ</t>
    </rPh>
    <rPh sb="12" eb="14">
      <t>サクセイ</t>
    </rPh>
    <phoneticPr fontId="1"/>
  </si>
  <si>
    <t>入力された「個人県民税滞納状況報告」の内容により事務所別・市町村別に印字した「個人県民税滞納状況一覧表」を作成できること。</t>
    <rPh sb="0" eb="2">
      <t>ニュウリョク</t>
    </rPh>
    <rPh sb="11" eb="15">
      <t>タイノウジョウキョウ</t>
    </rPh>
    <rPh sb="19" eb="21">
      <t>ナイヨウ</t>
    </rPh>
    <rPh sb="24" eb="27">
      <t>ジムショ</t>
    </rPh>
    <rPh sb="27" eb="28">
      <t>ベツ</t>
    </rPh>
    <rPh sb="29" eb="33">
      <t>シチョウソンベツ</t>
    </rPh>
    <rPh sb="34" eb="36">
      <t>インジ</t>
    </rPh>
    <rPh sb="39" eb="44">
      <t>コジンケンミンゼイ</t>
    </rPh>
    <rPh sb="44" eb="46">
      <t>タイノウ</t>
    </rPh>
    <rPh sb="46" eb="48">
      <t>ジョウキョウ</t>
    </rPh>
    <rPh sb="48" eb="51">
      <t>イチランヒョウ</t>
    </rPh>
    <rPh sb="53" eb="55">
      <t>サクセイ</t>
    </rPh>
    <phoneticPr fontId="1"/>
  </si>
  <si>
    <t>（別紙５）　　19_機能要件（地方消費税）</t>
    <rPh sb="1" eb="3">
      <t>ベッシ</t>
    </rPh>
    <phoneticPr fontId="1"/>
  </si>
  <si>
    <t>地方消費税</t>
    <phoneticPr fontId="4"/>
  </si>
  <si>
    <t>調定額登録</t>
    <rPh sb="2" eb="3">
      <t>ガク</t>
    </rPh>
    <rPh sb="3" eb="5">
      <t>トウロク</t>
    </rPh>
    <phoneticPr fontId="4"/>
  </si>
  <si>
    <t>調定額登録</t>
    <rPh sb="0" eb="2">
      <t>チョウテイ</t>
    </rPh>
    <rPh sb="2" eb="3">
      <t>ガク</t>
    </rPh>
    <rPh sb="3" eb="5">
      <t>トウロク</t>
    </rPh>
    <phoneticPr fontId="4"/>
  </si>
  <si>
    <t>調定額登録</t>
    <rPh sb="0" eb="2">
      <t>チョウテイ</t>
    </rPh>
    <rPh sb="2" eb="5">
      <t>ガクトウロク</t>
    </rPh>
    <phoneticPr fontId="1"/>
  </si>
  <si>
    <t xml:space="preserve">国から送付された「国庫金振込通知書」に基づき税務課職員が作成し指定金融機関に送付した納付書イメージについて、指定金融機関がデータ化した「領収済通知書データ」に対応する調定額をシステム登録できること。
</t>
    <rPh sb="19" eb="20">
      <t>モト</t>
    </rPh>
    <rPh sb="22" eb="25">
      <t>ゼイムカ</t>
    </rPh>
    <rPh sb="25" eb="27">
      <t>ショクイン</t>
    </rPh>
    <rPh sb="28" eb="30">
      <t>サクセイ</t>
    </rPh>
    <rPh sb="31" eb="33">
      <t>シテイ</t>
    </rPh>
    <rPh sb="33" eb="35">
      <t>キンユウ</t>
    </rPh>
    <rPh sb="35" eb="37">
      <t>キカン</t>
    </rPh>
    <rPh sb="38" eb="40">
      <t>ソウフ</t>
    </rPh>
    <rPh sb="42" eb="45">
      <t>ノウフショ</t>
    </rPh>
    <rPh sb="54" eb="60">
      <t>シテイキンユウキカン</t>
    </rPh>
    <rPh sb="64" eb="65">
      <t>カ</t>
    </rPh>
    <rPh sb="68" eb="74">
      <t>リョウシュウズミツウチショ</t>
    </rPh>
    <rPh sb="79" eb="81">
      <t>タイオウ</t>
    </rPh>
    <rPh sb="83" eb="86">
      <t>チョウテイガク</t>
    </rPh>
    <rPh sb="91" eb="93">
      <t>トウロク</t>
    </rPh>
    <phoneticPr fontId="4"/>
  </si>
  <si>
    <t>※全３２頁</t>
    <rPh sb="1" eb="2">
      <t>ゼン</t>
    </rPh>
    <rPh sb="4" eb="5">
      <t>ページ</t>
    </rPh>
    <phoneticPr fontId="1"/>
  </si>
  <si>
    <t>区分</t>
    <rPh sb="0" eb="2">
      <t>クブン</t>
    </rPh>
    <phoneticPr fontId="1"/>
  </si>
  <si>
    <t>〇、△、×</t>
    <phoneticPr fontId="1"/>
  </si>
  <si>
    <t>合計</t>
    <phoneticPr fontId="1"/>
  </si>
  <si>
    <t>番号</t>
    <rPh sb="0" eb="2">
      <t>バンゴウ</t>
    </rPh>
    <phoneticPr fontId="4"/>
  </si>
  <si>
    <t>第1層</t>
    <rPh sb="0" eb="1">
      <t>ダイ</t>
    </rPh>
    <rPh sb="2" eb="3">
      <t>ソウ</t>
    </rPh>
    <phoneticPr fontId="4"/>
  </si>
  <si>
    <t>第2層</t>
    <rPh sb="0" eb="1">
      <t>ダイ</t>
    </rPh>
    <rPh sb="2" eb="3">
      <t>ソウ</t>
    </rPh>
    <phoneticPr fontId="4"/>
  </si>
  <si>
    <t>第3層</t>
    <rPh sb="0" eb="1">
      <t>ダイ</t>
    </rPh>
    <rPh sb="2" eb="3">
      <t>ソウ</t>
    </rPh>
    <phoneticPr fontId="4"/>
  </si>
  <si>
    <t>機能要件</t>
    <phoneticPr fontId="4"/>
  </si>
  <si>
    <t>（別紙５）　04_機能要件（自動車税_共通・種別割）</t>
    <rPh sb="14" eb="18">
      <t>ジドウシャゼイ</t>
    </rPh>
    <rPh sb="19" eb="21">
      <t>キョウツウ</t>
    </rPh>
    <rPh sb="22" eb="25">
      <t>シュベツワリ</t>
    </rPh>
    <phoneticPr fontId="1"/>
  </si>
  <si>
    <t>※区分：　「〇」：対応可能、「△」：別の手法や運用により対応可能、「×」：対応不可。
　　　　　　なお、「△」の場合、代替案（別シート）を記載すること。</t>
    <phoneticPr fontId="1"/>
  </si>
  <si>
    <t>代替案</t>
    <rPh sb="0" eb="3">
      <t>ダイタイアン</t>
    </rPh>
    <phoneticPr fontId="1"/>
  </si>
  <si>
    <t>（別紙５）　代替案</t>
    <rPh sb="1" eb="3">
      <t>ベッシ</t>
    </rPh>
    <rPh sb="6" eb="9">
      <t>ダイタイアン</t>
    </rPh>
    <phoneticPr fontId="1"/>
  </si>
  <si>
    <t>評価項目を△とした場合、章等の項目を記載したのち、機能要件毎に代替案を記載すること。</t>
    <rPh sb="25" eb="29">
      <t>キノウヨウケン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</si>
</sst>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20\-###"/>
    <numFmt numFmtId="177" formatCode="&quot;¥&quot;#,##0_);[Red]\(&quot;¥&quot;#,##0\)"/>
    <numFmt numFmtId="178" formatCode="\1\1\-###"/>
    <numFmt numFmtId="179" formatCode="\5\-###"/>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9"/>
      <name val="ＭＳ Ｐゴシック"/>
      <family val="3"/>
      <charset val="128"/>
    </font>
    <font>
      <strike/>
      <sz val="9"/>
      <name val="ＭＳ Ｐゴシック"/>
      <family val="3"/>
      <charset val="128"/>
    </font>
    <font>
      <sz val="8"/>
      <name val="ＭＳ Ｐゴシック"/>
      <family val="3"/>
      <charset val="128"/>
    </font>
    <font>
      <sz val="9"/>
      <color theme="1"/>
      <name val="ＭＳ Ｐゴシック"/>
      <family val="3"/>
      <charset val="128"/>
    </font>
    <font>
      <sz val="9"/>
      <name val="ＭＳ ゴシック"/>
      <family val="3"/>
      <charset val="128"/>
    </font>
    <font>
      <sz val="9"/>
      <name val="ＭＳ Ｐゴシック"/>
      <family val="3"/>
      <charset val="128"/>
      <scheme val="minor"/>
    </font>
    <font>
      <u/>
      <sz val="9"/>
      <name val="ＭＳ ゴシック"/>
      <family val="3"/>
      <charset val="128"/>
    </font>
    <font>
      <b/>
      <u/>
      <sz val="9"/>
      <name val="ＭＳ ゴシック"/>
      <family val="3"/>
      <charset val="128"/>
    </font>
    <font>
      <sz val="11"/>
      <name val="ＭＳ ゴシック"/>
      <family val="3"/>
      <charset val="128"/>
    </font>
    <font>
      <sz val="11"/>
      <name val="ＭＳ Ｐゴシック"/>
      <family val="3"/>
      <charset val="128"/>
      <scheme val="minor"/>
    </font>
    <font>
      <strike/>
      <sz val="9"/>
      <name val="ＭＳ ゴシック"/>
      <family val="3"/>
      <charset val="128"/>
    </font>
    <font>
      <strike/>
      <sz val="9"/>
      <color theme="1"/>
      <name val="ＭＳ Ｐゴシック"/>
      <family val="3"/>
      <charset val="128"/>
    </font>
    <font>
      <sz val="24"/>
      <name val="メイリオ"/>
      <family val="3"/>
      <charset val="128"/>
    </font>
    <font>
      <sz val="11"/>
      <color theme="1"/>
      <name val="ＭＳ Ｐゴシック"/>
      <family val="3"/>
      <charset val="128"/>
    </font>
    <font>
      <b/>
      <sz val="11"/>
      <color theme="1"/>
      <name val="ＭＳ 明朝"/>
      <family val="1"/>
      <charset val="128"/>
    </font>
  </fonts>
  <fills count="5">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rgb="FF66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auto="1"/>
      </left>
      <right style="medium">
        <color auto="1"/>
      </right>
      <top style="medium">
        <color auto="1"/>
      </top>
      <bottom style="medium">
        <color auto="1"/>
      </bottom>
      <diagonal/>
    </border>
    <border>
      <left/>
      <right/>
      <top/>
      <bottom style="thin">
        <color indexed="64"/>
      </bottom>
      <diagonal/>
    </border>
    <border>
      <left style="medium">
        <color auto="1"/>
      </left>
      <right style="medium">
        <color auto="1"/>
      </right>
      <top style="medium">
        <color auto="1"/>
      </top>
      <bottom/>
      <diagonal/>
    </border>
  </borders>
  <cellStyleXfs count="6">
    <xf numFmtId="0" fontId="0" fillId="0" borderId="0">
      <alignment vertical="center"/>
    </xf>
    <xf numFmtId="0" fontId="2" fillId="0" borderId="0">
      <alignment vertical="center"/>
    </xf>
    <xf numFmtId="0" fontId="3" fillId="0" borderId="0">
      <alignment vertical="center"/>
    </xf>
    <xf numFmtId="177" fontId="3" fillId="0" borderId="0" applyFont="0" applyFill="0" applyBorder="0" applyAlignment="0" applyProtection="0">
      <alignment vertical="center"/>
    </xf>
    <xf numFmtId="0" fontId="3" fillId="0" borderId="0">
      <alignment vertical="center"/>
    </xf>
    <xf numFmtId="0" fontId="5" fillId="0" borderId="0"/>
  </cellStyleXfs>
  <cellXfs count="172">
    <xf numFmtId="0" fontId="0" fillId="0" borderId="0" xfId="0">
      <alignment vertical="center"/>
    </xf>
    <xf numFmtId="0" fontId="6" fillId="0" borderId="0" xfId="2" applyFont="1" applyAlignment="1">
      <alignment horizontal="center" vertical="top"/>
    </xf>
    <xf numFmtId="0" fontId="6" fillId="0" borderId="0" xfId="2" applyFont="1" applyAlignment="1">
      <alignment horizontal="left" vertical="top" wrapText="1"/>
    </xf>
    <xf numFmtId="0" fontId="6" fillId="0" borderId="0" xfId="2" applyFont="1">
      <alignment vertical="center"/>
    </xf>
    <xf numFmtId="0" fontId="6" fillId="0" borderId="0" xfId="2" applyFont="1" applyAlignment="1">
      <alignment horizontal="left" vertical="top"/>
    </xf>
    <xf numFmtId="49"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horizontal="center" vertical="center"/>
    </xf>
    <xf numFmtId="176" fontId="6" fillId="0" borderId="1" xfId="4" applyNumberFormat="1" applyFont="1" applyBorder="1" applyAlignment="1">
      <alignment horizontal="center" vertical="top"/>
    </xf>
    <xf numFmtId="0" fontId="6" fillId="0" borderId="3" xfId="4" applyFont="1" applyBorder="1" applyAlignment="1">
      <alignment horizontal="left" vertical="top" wrapText="1"/>
    </xf>
    <xf numFmtId="0" fontId="6" fillId="0" borderId="2" xfId="4" applyFont="1" applyBorder="1" applyAlignment="1">
      <alignment horizontal="left" vertical="top" wrapText="1"/>
    </xf>
    <xf numFmtId="0" fontId="6" fillId="0" borderId="1" xfId="4" applyFont="1" applyBorder="1" applyAlignment="1">
      <alignment vertical="top" wrapText="1"/>
    </xf>
    <xf numFmtId="0" fontId="6" fillId="0" borderId="4" xfId="4" applyFont="1" applyBorder="1" applyAlignment="1">
      <alignment horizontal="left" vertical="top" wrapText="1"/>
    </xf>
    <xf numFmtId="177" fontId="6" fillId="0" borderId="1" xfId="3" applyFont="1" applyFill="1" applyBorder="1" applyAlignment="1">
      <alignment horizontal="left" vertical="top" wrapText="1"/>
    </xf>
    <xf numFmtId="0" fontId="6" fillId="0" borderId="1" xfId="4" applyFont="1" applyBorder="1" applyAlignment="1">
      <alignment horizontal="left" vertical="top" wrapText="1"/>
    </xf>
    <xf numFmtId="0" fontId="6" fillId="0" borderId="3" xfId="4" applyFont="1" applyBorder="1" applyAlignment="1">
      <alignment vertical="top" wrapText="1"/>
    </xf>
    <xf numFmtId="0" fontId="6" fillId="0" borderId="2" xfId="4" applyFont="1" applyBorder="1" applyAlignment="1">
      <alignment vertical="top" wrapText="1"/>
    </xf>
    <xf numFmtId="0" fontId="6" fillId="0" borderId="4" xfId="4" applyFont="1" applyBorder="1" applyAlignment="1">
      <alignment vertical="top" wrapText="1"/>
    </xf>
    <xf numFmtId="0" fontId="6" fillId="0" borderId="3" xfId="2" applyFont="1" applyBorder="1" applyAlignment="1">
      <alignment horizontal="left" vertical="top" wrapText="1"/>
    </xf>
    <xf numFmtId="0" fontId="6" fillId="0" borderId="2" xfId="2" applyFont="1" applyBorder="1" applyAlignment="1">
      <alignment horizontal="left" vertical="top" wrapText="1"/>
    </xf>
    <xf numFmtId="0" fontId="6" fillId="0" borderId="1" xfId="2" applyFont="1" applyBorder="1" applyAlignment="1">
      <alignment vertical="top" wrapText="1"/>
    </xf>
    <xf numFmtId="0" fontId="6" fillId="0" borderId="1" xfId="2" applyFont="1" applyBorder="1" applyAlignment="1">
      <alignment horizontal="left" vertical="top" wrapText="1"/>
    </xf>
    <xf numFmtId="0" fontId="6" fillId="0" borderId="2" xfId="2" applyFont="1" applyBorder="1" applyAlignment="1">
      <alignment vertical="top" wrapText="1"/>
    </xf>
    <xf numFmtId="0" fontId="6" fillId="0" borderId="3" xfId="2" applyFont="1" applyBorder="1" applyAlignment="1">
      <alignment vertical="top" wrapText="1"/>
    </xf>
    <xf numFmtId="0" fontId="7" fillId="0" borderId="3" xfId="2" applyFont="1" applyBorder="1" applyAlignment="1">
      <alignment horizontal="left" vertical="top" wrapText="1"/>
    </xf>
    <xf numFmtId="0" fontId="7" fillId="0" borderId="0" xfId="2" applyFont="1">
      <alignment vertical="center"/>
    </xf>
    <xf numFmtId="0" fontId="8" fillId="0" borderId="0" xfId="2" applyFont="1" applyAlignment="1">
      <alignment horizontal="right" vertical="center" wrapText="1"/>
    </xf>
    <xf numFmtId="0" fontId="6" fillId="3" borderId="1" xfId="4" applyFont="1" applyFill="1" applyBorder="1" applyAlignment="1">
      <alignment horizontal="center" vertical="center" wrapText="1"/>
    </xf>
    <xf numFmtId="0" fontId="7" fillId="0" borderId="4" xfId="2" applyFont="1" applyBorder="1" applyAlignment="1">
      <alignment horizontal="left" vertical="top" wrapText="1"/>
    </xf>
    <xf numFmtId="0" fontId="6" fillId="0"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6" fillId="0" borderId="1" xfId="4" applyFont="1" applyFill="1" applyBorder="1" applyAlignment="1">
      <alignment vertical="top" wrapText="1"/>
    </xf>
    <xf numFmtId="0" fontId="6" fillId="0" borderId="0" xfId="2" applyFont="1" applyFill="1" applyAlignment="1">
      <alignment horizontal="left" vertical="top" wrapText="1"/>
    </xf>
    <xf numFmtId="0" fontId="6" fillId="0" borderId="0" xfId="2" applyFont="1" applyFill="1" applyAlignment="1">
      <alignment horizontal="left" vertical="center" wrapText="1"/>
    </xf>
    <xf numFmtId="0" fontId="6" fillId="0" borderId="0" xfId="2" applyFont="1" applyFill="1" applyAlignment="1">
      <alignment horizontal="left" vertical="center"/>
    </xf>
    <xf numFmtId="49" fontId="6" fillId="2" borderId="5" xfId="4" applyNumberFormat="1"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7" xfId="4" applyFont="1" applyFill="1" applyBorder="1" applyAlignment="1">
      <alignment horizontal="center" vertical="center"/>
    </xf>
    <xf numFmtId="0" fontId="6" fillId="0" borderId="0" xfId="2" applyFont="1" applyAlignment="1">
      <alignment horizontal="left" vertical="center" wrapText="1"/>
    </xf>
    <xf numFmtId="0" fontId="6" fillId="0" borderId="0" xfId="2" applyFont="1" applyAlignment="1">
      <alignment horizontal="left" vertical="center"/>
    </xf>
    <xf numFmtId="0" fontId="6" fillId="0" borderId="0" xfId="2" applyFont="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vertical="top" wrapText="1"/>
    </xf>
    <xf numFmtId="0" fontId="10" fillId="0" borderId="2" xfId="2" applyFont="1" applyBorder="1" applyAlignment="1">
      <alignment horizontal="left" vertical="top" wrapText="1"/>
    </xf>
    <xf numFmtId="0" fontId="10" fillId="0" borderId="1" xfId="2" applyFont="1" applyBorder="1" applyAlignment="1">
      <alignment horizontal="left" vertical="top" wrapText="1"/>
    </xf>
    <xf numFmtId="0" fontId="10" fillId="0" borderId="3" xfId="0" applyFont="1" applyBorder="1" applyAlignment="1">
      <alignment vertical="top" wrapText="1"/>
    </xf>
    <xf numFmtId="0" fontId="10" fillId="0" borderId="3" xfId="2" applyFont="1" applyBorder="1" applyAlignment="1">
      <alignment vertical="top" wrapText="1"/>
    </xf>
    <xf numFmtId="49" fontId="10" fillId="0" borderId="3" xfId="0" applyNumberFormat="1" applyFont="1" applyBorder="1" applyAlignment="1">
      <alignment horizontal="left" vertical="top" wrapText="1"/>
    </xf>
    <xf numFmtId="0" fontId="10" fillId="0" borderId="1" xfId="0" applyFont="1" applyBorder="1" applyAlignment="1">
      <alignment vertical="top" wrapText="1"/>
    </xf>
    <xf numFmtId="0" fontId="11" fillId="0" borderId="0" xfId="0" applyFont="1">
      <alignment vertical="center"/>
    </xf>
    <xf numFmtId="49" fontId="10" fillId="0" borderId="2" xfId="0" applyNumberFormat="1" applyFont="1" applyBorder="1" applyAlignment="1">
      <alignment horizontal="left" vertical="top" wrapText="1"/>
    </xf>
    <xf numFmtId="0" fontId="10" fillId="0" borderId="1" xfId="2" applyFont="1" applyBorder="1" applyAlignment="1">
      <alignment vertical="top" wrapText="1"/>
    </xf>
    <xf numFmtId="49" fontId="10" fillId="0" borderId="1" xfId="0" applyNumberFormat="1" applyFont="1" applyBorder="1" applyAlignment="1">
      <alignment horizontal="left" vertical="top" wrapText="1"/>
    </xf>
    <xf numFmtId="0" fontId="10" fillId="0" borderId="4" xfId="2" applyFont="1" applyBorder="1" applyAlignment="1">
      <alignment horizontal="left" vertical="top" wrapText="1"/>
    </xf>
    <xf numFmtId="0" fontId="10" fillId="0" borderId="4" xfId="2" applyFont="1" applyBorder="1" applyAlignment="1">
      <alignment vertical="top" wrapText="1"/>
    </xf>
    <xf numFmtId="0" fontId="10" fillId="0" borderId="3" xfId="2" applyFont="1" applyBorder="1" applyAlignment="1">
      <alignment horizontal="left" vertical="top" wrapText="1"/>
    </xf>
    <xf numFmtId="0" fontId="10" fillId="0" borderId="2" xfId="0" applyFont="1" applyBorder="1" applyAlignment="1">
      <alignment vertical="top" wrapText="1"/>
    </xf>
    <xf numFmtId="49" fontId="10" fillId="0" borderId="4" xfId="0" applyNumberFormat="1" applyFont="1" applyBorder="1" applyAlignment="1">
      <alignment horizontal="left" vertical="top" wrapText="1"/>
    </xf>
    <xf numFmtId="0" fontId="10" fillId="0" borderId="2" xfId="0" applyFont="1" applyBorder="1" applyAlignment="1">
      <alignment horizontal="left" vertical="top" wrapText="1"/>
    </xf>
    <xf numFmtId="0" fontId="10" fillId="0" borderId="1" xfId="0" applyFont="1" applyBorder="1" applyAlignment="1">
      <alignment horizontal="left" vertical="top" wrapText="1"/>
    </xf>
    <xf numFmtId="0" fontId="10" fillId="0" borderId="4" xfId="0" applyFont="1" applyBorder="1">
      <alignment vertical="center"/>
    </xf>
    <xf numFmtId="0" fontId="10" fillId="0" borderId="3" xfId="4" applyFont="1" applyBorder="1" applyAlignment="1">
      <alignment horizontal="left" vertical="top" wrapText="1"/>
    </xf>
    <xf numFmtId="0" fontId="10" fillId="0" borderId="3" xfId="4" applyFont="1" applyBorder="1" applyAlignment="1">
      <alignment vertical="top" wrapText="1"/>
    </xf>
    <xf numFmtId="0" fontId="10" fillId="0" borderId="1" xfId="4" applyFont="1" applyBorder="1" applyAlignment="1">
      <alignment horizontal="left" vertical="top" wrapText="1"/>
    </xf>
    <xf numFmtId="0" fontId="10" fillId="0" borderId="2" xfId="4" applyFont="1" applyBorder="1" applyAlignment="1">
      <alignment horizontal="left" vertical="top" wrapText="1"/>
    </xf>
    <xf numFmtId="0" fontId="10" fillId="0" borderId="1" xfId="2" applyFont="1" applyBorder="1" applyAlignment="1">
      <alignment horizontal="left" vertical="top" wrapText="1" shrinkToFit="1"/>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0" fillId="0" borderId="4" xfId="0" applyFont="1" applyBorder="1" applyAlignment="1">
      <alignment vertical="top" wrapText="1"/>
    </xf>
    <xf numFmtId="0" fontId="10" fillId="0" borderId="3" xfId="2" applyFont="1" applyBorder="1" applyAlignment="1">
      <alignment vertical="top" wrapText="1" shrinkToFit="1"/>
    </xf>
    <xf numFmtId="0" fontId="10" fillId="0" borderId="2" xfId="2" applyFont="1" applyBorder="1" applyAlignment="1">
      <alignment vertical="top" wrapText="1" shrinkToFit="1"/>
    </xf>
    <xf numFmtId="0" fontId="10" fillId="0" borderId="4" xfId="2" applyFont="1" applyBorder="1" applyAlignment="1">
      <alignment vertical="top" wrapText="1" shrinkToFit="1"/>
    </xf>
    <xf numFmtId="0" fontId="10" fillId="0" borderId="3" xfId="0" applyFont="1" applyBorder="1" applyAlignment="1">
      <alignment horizontal="center" vertical="top" wrapText="1"/>
    </xf>
    <xf numFmtId="0" fontId="10" fillId="0" borderId="3" xfId="0" applyFont="1" applyBorder="1" applyAlignment="1">
      <alignment horizontal="left" vertical="top" wrapText="1"/>
    </xf>
    <xf numFmtId="0" fontId="10" fillId="0" borderId="4" xfId="0" applyFont="1" applyBorder="1" applyAlignment="1">
      <alignment horizontal="center" vertical="top" wrapText="1"/>
    </xf>
    <xf numFmtId="0" fontId="6" fillId="0" borderId="0" xfId="2" applyFont="1" applyAlignment="1">
      <alignment vertical="center" wrapText="1"/>
    </xf>
    <xf numFmtId="0" fontId="6" fillId="0" borderId="7" xfId="2" applyFont="1" applyBorder="1" applyAlignment="1">
      <alignment horizontal="left" vertical="top" wrapText="1"/>
    </xf>
    <xf numFmtId="0" fontId="6" fillId="0" borderId="3" xfId="0" applyFont="1" applyBorder="1" applyAlignment="1">
      <alignment horizontal="center" vertical="top" wrapText="1"/>
    </xf>
    <xf numFmtId="0" fontId="6" fillId="0" borderId="1" xfId="0" applyFont="1" applyBorder="1" applyAlignment="1">
      <alignment vertical="top" wrapText="1"/>
    </xf>
    <xf numFmtId="0" fontId="6" fillId="0" borderId="7" xfId="0" applyFont="1" applyBorder="1" applyAlignment="1">
      <alignment vertical="top" wrapText="1"/>
    </xf>
    <xf numFmtId="0" fontId="6" fillId="0" borderId="3" xfId="0" applyFont="1" applyBorder="1" applyAlignment="1">
      <alignment vertical="top" wrapText="1"/>
    </xf>
    <xf numFmtId="49" fontId="6" fillId="0" borderId="1" xfId="0" applyNumberFormat="1" applyFont="1" applyBorder="1" applyAlignment="1">
      <alignment horizontal="left" vertical="top" wrapText="1"/>
    </xf>
    <xf numFmtId="0" fontId="11" fillId="0" borderId="0" xfId="0" applyFont="1" applyAlignment="1">
      <alignment vertical="center" wrapText="1"/>
    </xf>
    <xf numFmtId="0" fontId="6" fillId="0" borderId="4" xfId="0" applyFont="1" applyBorder="1" applyAlignment="1">
      <alignment vertical="top" wrapText="1"/>
    </xf>
    <xf numFmtId="0" fontId="6" fillId="0" borderId="8" xfId="2" applyFont="1" applyBorder="1" applyAlignment="1">
      <alignment vertical="top" wrapText="1"/>
    </xf>
    <xf numFmtId="0" fontId="6" fillId="0" borderId="4" xfId="2" applyFont="1" applyBorder="1" applyAlignment="1">
      <alignment vertical="top" wrapText="1"/>
    </xf>
    <xf numFmtId="49" fontId="6" fillId="0" borderId="1" xfId="0" applyNumberFormat="1" applyFont="1" applyBorder="1" applyAlignment="1">
      <alignment vertical="top" wrapText="1"/>
    </xf>
    <xf numFmtId="49" fontId="6" fillId="0" borderId="4" xfId="0" applyNumberFormat="1" applyFont="1" applyBorder="1" applyAlignment="1">
      <alignment horizontal="left" vertical="top" wrapText="1"/>
    </xf>
    <xf numFmtId="0" fontId="6" fillId="0" borderId="9" xfId="2" applyFont="1" applyBorder="1" applyAlignment="1">
      <alignment vertical="top" wrapText="1"/>
    </xf>
    <xf numFmtId="0" fontId="6" fillId="0" borderId="5" xfId="2" applyFont="1" applyBorder="1" applyAlignment="1">
      <alignmen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0" xfId="2" applyFont="1" applyAlignment="1">
      <alignment horizontal="center" vertical="center" wrapText="1"/>
    </xf>
    <xf numFmtId="178" fontId="6" fillId="0" borderId="1" xfId="2" applyNumberFormat="1" applyFont="1" applyBorder="1" applyAlignment="1">
      <alignment horizontal="center" vertical="top"/>
    </xf>
    <xf numFmtId="49" fontId="6" fillId="0" borderId="2" xfId="2" applyNumberFormat="1" applyFont="1" applyBorder="1" applyAlignment="1">
      <alignment horizontal="left" vertical="top" wrapText="1"/>
    </xf>
    <xf numFmtId="49" fontId="6" fillId="0" borderId="3" xfId="2" applyNumberFormat="1" applyFont="1" applyBorder="1" applyAlignment="1">
      <alignment horizontal="left" vertical="top" wrapText="1"/>
    </xf>
    <xf numFmtId="0" fontId="6" fillId="0" borderId="4" xfId="2" applyFont="1" applyBorder="1" applyAlignment="1">
      <alignment horizontal="left" vertical="top" wrapText="1"/>
    </xf>
    <xf numFmtId="0" fontId="6" fillId="0" borderId="10" xfId="2" applyFont="1" applyBorder="1" applyAlignment="1">
      <alignment horizontal="left" vertical="top" wrapText="1"/>
    </xf>
    <xf numFmtId="0" fontId="6" fillId="0" borderId="2" xfId="0" applyFont="1" applyBorder="1" applyAlignment="1">
      <alignment vertical="top" wrapText="1"/>
    </xf>
    <xf numFmtId="49" fontId="6" fillId="0" borderId="3" xfId="2" applyNumberFormat="1" applyFont="1" applyBorder="1" applyAlignment="1">
      <alignment horizontal="center" vertical="top" wrapText="1"/>
    </xf>
    <xf numFmtId="0" fontId="6" fillId="0" borderId="5" xfId="2" applyFont="1" applyBorder="1" applyAlignment="1">
      <alignment horizontal="left" vertical="top" wrapText="1"/>
    </xf>
    <xf numFmtId="0" fontId="9" fillId="0" borderId="1" xfId="2" applyFont="1" applyBorder="1" applyAlignment="1">
      <alignment horizontal="left" vertical="top" wrapText="1"/>
    </xf>
    <xf numFmtId="0" fontId="6" fillId="0" borderId="4" xfId="0" applyFont="1" applyBorder="1" applyAlignment="1">
      <alignment horizontal="center" vertical="top" wrapText="1"/>
    </xf>
    <xf numFmtId="0" fontId="6" fillId="0" borderId="0" xfId="0" applyFont="1">
      <alignment vertical="center"/>
    </xf>
    <xf numFmtId="178" fontId="9" fillId="0" borderId="1" xfId="2" applyNumberFormat="1" applyFont="1" applyBorder="1" applyAlignment="1">
      <alignment horizontal="center" vertical="top"/>
    </xf>
    <xf numFmtId="0" fontId="9" fillId="0" borderId="3" xfId="0" applyFont="1" applyBorder="1" applyAlignment="1">
      <alignment horizontal="center" vertical="top" wrapText="1"/>
    </xf>
    <xf numFmtId="0" fontId="9" fillId="0" borderId="3" xfId="2" applyFont="1" applyBorder="1" applyAlignment="1">
      <alignment horizontal="left" vertical="top" wrapText="1"/>
    </xf>
    <xf numFmtId="0" fontId="9" fillId="0" borderId="2" xfId="2" applyFont="1" applyBorder="1" applyAlignment="1">
      <alignment horizontal="left" vertical="top" wrapText="1"/>
    </xf>
    <xf numFmtId="0" fontId="9" fillId="0" borderId="11" xfId="2" applyFont="1" applyBorder="1" applyAlignment="1">
      <alignment horizontal="left" vertical="top" wrapText="1"/>
    </xf>
    <xf numFmtId="0" fontId="9" fillId="0" borderId="1" xfId="0" applyFont="1" applyBorder="1" applyAlignment="1">
      <alignment vertical="top" wrapText="1"/>
    </xf>
    <xf numFmtId="0" fontId="9" fillId="0" borderId="4" xfId="2" applyFont="1" applyBorder="1" applyAlignment="1">
      <alignment horizontal="left" vertical="top" wrapText="1"/>
    </xf>
    <xf numFmtId="0" fontId="9" fillId="0" borderId="7" xfId="2"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49" fontId="9" fillId="0" borderId="4" xfId="2" applyNumberFormat="1" applyFont="1" applyBorder="1" applyAlignment="1">
      <alignment horizontal="left" vertical="top" wrapText="1"/>
    </xf>
    <xf numFmtId="0" fontId="9" fillId="0" borderId="4" xfId="2" applyFont="1" applyBorder="1" applyAlignment="1">
      <alignment vertical="top" wrapText="1"/>
    </xf>
    <xf numFmtId="0" fontId="6" fillId="0" borderId="5" xfId="2" applyFont="1" applyBorder="1" applyAlignment="1">
      <alignment horizontal="center" vertical="top"/>
    </xf>
    <xf numFmtId="0" fontId="6" fillId="0" borderId="1" xfId="2" applyFont="1" applyBorder="1" applyAlignment="1">
      <alignment horizontal="justify" vertical="top" wrapText="1"/>
    </xf>
    <xf numFmtId="0" fontId="6" fillId="0" borderId="0" xfId="2" applyFont="1" applyAlignment="1">
      <alignment vertical="top"/>
    </xf>
    <xf numFmtId="0" fontId="6" fillId="0" borderId="1" xfId="2" applyFont="1" applyBorder="1" applyAlignment="1">
      <alignment horizontal="center" vertical="top"/>
    </xf>
    <xf numFmtId="49" fontId="6" fillId="0" borderId="2" xfId="0" applyNumberFormat="1" applyFont="1" applyBorder="1" applyAlignment="1">
      <alignment horizontal="left" vertical="top" wrapText="1"/>
    </xf>
    <xf numFmtId="179" fontId="6" fillId="0" borderId="1" xfId="2" applyNumberFormat="1" applyFont="1" applyBorder="1" applyAlignment="1">
      <alignment horizontal="center" vertical="top"/>
    </xf>
    <xf numFmtId="0" fontId="6" fillId="0" borderId="3" xfId="2" applyFont="1" applyBorder="1" applyAlignment="1">
      <alignment vertical="center" wrapText="1"/>
    </xf>
    <xf numFmtId="49" fontId="6" fillId="0" borderId="2" xfId="2" applyNumberFormat="1" applyFont="1" applyBorder="1" applyAlignment="1">
      <alignment horizontal="left" vertical="top"/>
    </xf>
    <xf numFmtId="0" fontId="6" fillId="0" borderId="12" xfId="2" applyFont="1" applyBorder="1" applyAlignment="1">
      <alignment horizontal="left" vertical="top" wrapText="1"/>
    </xf>
    <xf numFmtId="49" fontId="6" fillId="0" borderId="3" xfId="2" applyNumberFormat="1" applyFont="1" applyBorder="1" applyAlignment="1">
      <alignment horizontal="left" vertical="top"/>
    </xf>
    <xf numFmtId="49" fontId="6" fillId="0" borderId="3" xfId="2" applyNumberFormat="1" applyFont="1" applyBorder="1" applyAlignment="1">
      <alignment horizontal="center" vertical="top"/>
    </xf>
    <xf numFmtId="49" fontId="6" fillId="0" borderId="4" xfId="2" applyNumberFormat="1" applyFont="1" applyBorder="1" applyAlignment="1">
      <alignment horizontal="center" vertical="top"/>
    </xf>
    <xf numFmtId="49" fontId="6" fillId="0" borderId="0" xfId="2" applyNumberFormat="1" applyFont="1">
      <alignment vertical="center"/>
    </xf>
    <xf numFmtId="0" fontId="9" fillId="0" borderId="2" xfId="2" applyFont="1" applyBorder="1" applyAlignment="1">
      <alignment vertical="top" wrapText="1"/>
    </xf>
    <xf numFmtId="0" fontId="9" fillId="0" borderId="4" xfId="0" applyFont="1" applyBorder="1" applyAlignment="1">
      <alignment vertical="top" wrapText="1"/>
    </xf>
    <xf numFmtId="0" fontId="9" fillId="0" borderId="3" xfId="0" applyFont="1" applyBorder="1" applyAlignment="1">
      <alignment vertical="top" wrapText="1"/>
    </xf>
    <xf numFmtId="0" fontId="9" fillId="0" borderId="1" xfId="2" applyFont="1" applyBorder="1" applyAlignment="1">
      <alignment vertical="top" wrapText="1"/>
    </xf>
    <xf numFmtId="0" fontId="9" fillId="0" borderId="3" xfId="2" applyFont="1" applyBorder="1" applyAlignment="1">
      <alignment vertical="top" wrapText="1"/>
    </xf>
    <xf numFmtId="49" fontId="6" fillId="0" borderId="2" xfId="2" applyNumberFormat="1" applyFont="1" applyBorder="1" applyAlignment="1">
      <alignment vertical="top"/>
    </xf>
    <xf numFmtId="49" fontId="6" fillId="0" borderId="3" xfId="2" applyNumberFormat="1" applyFont="1" applyBorder="1" applyAlignment="1">
      <alignment vertical="top"/>
    </xf>
    <xf numFmtId="49" fontId="6" fillId="0" borderId="4" xfId="2" applyNumberFormat="1" applyFont="1" applyBorder="1" applyAlignment="1">
      <alignment vertical="top"/>
    </xf>
    <xf numFmtId="0" fontId="6" fillId="2" borderId="5" xfId="4" applyFont="1" applyFill="1" applyBorder="1" applyAlignment="1">
      <alignment horizontal="center" vertical="center"/>
    </xf>
    <xf numFmtId="0" fontId="6" fillId="0" borderId="11" xfId="2" applyFont="1" applyBorder="1" applyAlignment="1">
      <alignment vertical="top" wrapText="1"/>
    </xf>
    <xf numFmtId="0" fontId="6" fillId="0" borderId="3" xfId="2" applyFont="1" applyBorder="1" applyAlignment="1">
      <alignment vertical="top"/>
    </xf>
    <xf numFmtId="0" fontId="6" fillId="0" borderId="12" xfId="2" applyFont="1" applyBorder="1" applyAlignment="1">
      <alignment vertical="top"/>
    </xf>
    <xf numFmtId="49" fontId="6" fillId="0" borderId="4" xfId="2" applyNumberFormat="1" applyFont="1" applyBorder="1" applyAlignment="1">
      <alignment horizontal="left" vertical="top"/>
    </xf>
    <xf numFmtId="0" fontId="6" fillId="0" borderId="10" xfId="2" applyFont="1" applyBorder="1" applyAlignment="1">
      <alignment vertical="top"/>
    </xf>
    <xf numFmtId="49" fontId="6" fillId="0" borderId="1" xfId="2" applyNumberFormat="1" applyFont="1" applyBorder="1" applyAlignment="1">
      <alignment horizontal="left" vertical="top" wrapText="1"/>
    </xf>
    <xf numFmtId="0" fontId="6" fillId="0" borderId="7" xfId="2" applyFont="1" applyBorder="1" applyAlignment="1">
      <alignment vertical="top" wrapText="1"/>
    </xf>
    <xf numFmtId="0" fontId="6" fillId="0" borderId="13" xfId="2" applyFont="1" applyBorder="1" applyAlignment="1">
      <alignment horizontal="left" vertical="top" wrapText="1"/>
    </xf>
    <xf numFmtId="0" fontId="6" fillId="2" borderId="1" xfId="4" applyFont="1" applyFill="1" applyBorder="1" applyAlignment="1">
      <alignment horizontal="center" vertical="center" shrinkToFit="1"/>
    </xf>
    <xf numFmtId="0" fontId="6" fillId="0" borderId="13" xfId="2" applyFont="1" applyBorder="1" applyAlignment="1">
      <alignment horizontal="center" vertical="top" wrapText="1"/>
    </xf>
    <xf numFmtId="0" fontId="0" fillId="0" borderId="0" xfId="0" applyBorder="1" applyAlignment="1">
      <alignment horizontal="center" vertical="center"/>
    </xf>
    <xf numFmtId="0" fontId="6" fillId="0" borderId="0" xfId="2" applyFont="1" applyFill="1" applyBorder="1">
      <alignment vertical="center"/>
    </xf>
    <xf numFmtId="0" fontId="6" fillId="0" borderId="0" xfId="2" applyFont="1" applyFill="1" applyBorder="1" applyAlignment="1">
      <alignment vertical="center" wrapText="1"/>
    </xf>
    <xf numFmtId="0" fontId="6" fillId="0" borderId="6" xfId="4" applyFont="1" applyFill="1" applyBorder="1" applyAlignment="1">
      <alignment horizontal="center" vertical="center" wrapText="1"/>
    </xf>
    <xf numFmtId="0" fontId="0" fillId="0" borderId="8" xfId="0" applyBorder="1" applyAlignment="1">
      <alignment horizontal="center" vertical="center"/>
    </xf>
    <xf numFmtId="0" fontId="6" fillId="0" borderId="0" xfId="2" applyFont="1" applyBorder="1">
      <alignment vertical="center"/>
    </xf>
    <xf numFmtId="0" fontId="6" fillId="0" borderId="8" xfId="2" applyFont="1" applyBorder="1">
      <alignment vertical="center"/>
    </xf>
    <xf numFmtId="0" fontId="6" fillId="0" borderId="0" xfId="2" applyFont="1" applyBorder="1" applyAlignment="1">
      <alignment horizontal="center" vertical="center"/>
    </xf>
    <xf numFmtId="0" fontId="8" fillId="0" borderId="0" xfId="2" applyFont="1" applyAlignment="1">
      <alignment horizontal="left" vertical="center" wrapText="1"/>
    </xf>
    <xf numFmtId="0" fontId="8" fillId="0" borderId="0" xfId="2" applyFont="1" applyAlignment="1">
      <alignment horizontal="left" vertical="center" wrapText="1"/>
    </xf>
    <xf numFmtId="0" fontId="0" fillId="0" borderId="0" xfId="0" applyAlignment="1">
      <alignment horizontal="left" vertical="center" wrapText="1"/>
    </xf>
    <xf numFmtId="0" fontId="6" fillId="3" borderId="2" xfId="4" applyFont="1" applyFill="1" applyBorder="1" applyAlignment="1">
      <alignment horizontal="center" vertical="center" wrapText="1"/>
    </xf>
    <xf numFmtId="0" fontId="0" fillId="0" borderId="4" xfId="0" applyBorder="1" applyAlignment="1">
      <alignment horizontal="center" vertical="center" wrapText="1"/>
    </xf>
    <xf numFmtId="0" fontId="8" fillId="0" borderId="0" xfId="2" applyFont="1" applyAlignment="1">
      <alignment vertical="top" wrapText="1"/>
    </xf>
    <xf numFmtId="49" fontId="6" fillId="0" borderId="14" xfId="4" applyNumberFormat="1" applyFont="1" applyFill="1" applyBorder="1" applyAlignment="1">
      <alignment horizontal="center" vertical="center" wrapText="1"/>
    </xf>
    <xf numFmtId="0" fontId="6" fillId="0" borderId="14" xfId="4" applyFont="1" applyFill="1" applyBorder="1" applyAlignment="1">
      <alignment horizontal="center" vertical="center" wrapText="1"/>
    </xf>
    <xf numFmtId="0" fontId="6" fillId="0" borderId="14" xfId="4" applyFont="1" applyFill="1" applyBorder="1" applyAlignment="1">
      <alignment horizontal="center" vertical="center"/>
    </xf>
    <xf numFmtId="49" fontId="6" fillId="2" borderId="2" xfId="4" applyNumberFormat="1" applyFont="1" applyFill="1" applyBorder="1" applyAlignment="1">
      <alignment horizontal="center" vertical="center" wrapText="1"/>
    </xf>
    <xf numFmtId="0" fontId="6" fillId="2" borderId="2" xfId="4" applyFont="1" applyFill="1" applyBorder="1" applyAlignment="1">
      <alignment horizontal="center" vertical="center" wrapText="1"/>
    </xf>
    <xf numFmtId="0" fontId="6" fillId="2" borderId="2" xfId="4" applyFont="1" applyFill="1" applyBorder="1" applyAlignment="1">
      <alignment horizontal="center" vertical="center"/>
    </xf>
    <xf numFmtId="0" fontId="20" fillId="4" borderId="15" xfId="0" applyFont="1" applyFill="1" applyBorder="1" applyAlignment="1">
      <alignment horizontal="center" vertical="center" shrinkToFit="1"/>
    </xf>
    <xf numFmtId="0" fontId="0" fillId="0" borderId="1" xfId="0" applyBorder="1">
      <alignment vertical="center"/>
    </xf>
  </cellXfs>
  <cellStyles count="6">
    <cellStyle name="通貨 2" xfId="3" xr:uid="{2D20EA5C-F081-4304-9A09-F45CB5469662}"/>
    <cellStyle name="標準" xfId="0" builtinId="0"/>
    <cellStyle name="標準 2" xfId="1" xr:uid="{00000000-0005-0000-0000-000001000000}"/>
    <cellStyle name="標準 3" xfId="2" xr:uid="{48825ACF-3203-4E18-9F00-815C72012763}"/>
    <cellStyle name="標準 3 3" xfId="4" xr:uid="{660848FB-60B2-4DC0-AA69-34ECC98113EC}"/>
    <cellStyle name="標準 4" xfId="5" xr:uid="{0B831D74-63EC-46C2-935D-A57E32A1E4A9}"/>
  </cellStyles>
  <dxfs count="0"/>
  <tableStyles count="0" defaultTableStyle="TableStyleMedium2" defaultPivotStyle="PivotStyleLight16"/>
  <colors>
    <mruColors>
      <color rgb="FF00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A9B8-FEB9-4318-9EF4-3C9A874EFFAD}">
  <sheetPr codeName="Sheet1">
    <pageSetUpPr fitToPage="1"/>
  </sheetPr>
  <dimension ref="A1:K35"/>
  <sheetViews>
    <sheetView tabSelected="1" view="pageBreakPreview" zoomScaleNormal="80" zoomScaleSheetLayoutView="100" workbookViewId="0">
      <selection activeCell="F2" sqref="F2:G2"/>
    </sheetView>
  </sheetViews>
  <sheetFormatPr defaultColWidth="9" defaultRowHeight="45" customHeight="1" x14ac:dyDescent="0.2"/>
  <cols>
    <col min="1" max="1" width="4.7265625" style="1" customWidth="1"/>
    <col min="2" max="3" width="13.7265625" style="2" customWidth="1"/>
    <col min="4" max="4" width="15.54296875" style="2" customWidth="1"/>
    <col min="5" max="5" width="16.1796875" style="2" customWidth="1"/>
    <col min="6" max="6" width="68.81640625" style="2" customWidth="1"/>
    <col min="7" max="7" width="9.7265625" style="2" customWidth="1"/>
    <col min="8" max="8" width="1.54296875" style="3" customWidth="1"/>
    <col min="9" max="11" width="5.7265625" style="3" customWidth="1"/>
    <col min="12" max="16384" width="9" style="3"/>
  </cols>
  <sheetData>
    <row r="1" spans="1:11" ht="15" customHeight="1" x14ac:dyDescent="0.2">
      <c r="A1" s="4" t="s">
        <v>45</v>
      </c>
      <c r="G1" s="32"/>
    </row>
    <row r="2" spans="1:11" ht="20.5" customHeight="1" x14ac:dyDescent="0.2">
      <c r="A2" s="4" t="s">
        <v>1246</v>
      </c>
      <c r="F2" s="159" t="s">
        <v>1256</v>
      </c>
      <c r="G2" s="160"/>
    </row>
    <row r="3" spans="1:11" ht="4" hidden="1" customHeight="1" x14ac:dyDescent="0.2">
      <c r="F3" s="26"/>
      <c r="G3" s="33"/>
    </row>
    <row r="4" spans="1:11" ht="4" hidden="1" customHeight="1" x14ac:dyDescent="0.2">
      <c r="A4" s="4"/>
      <c r="F4" s="26"/>
      <c r="G4" s="34"/>
    </row>
    <row r="5" spans="1:11" ht="13" customHeight="1" x14ac:dyDescent="0.2">
      <c r="A5" s="35"/>
      <c r="B5" s="36"/>
      <c r="C5" s="36"/>
      <c r="D5" s="36"/>
      <c r="E5" s="36"/>
      <c r="F5" s="37"/>
      <c r="G5" s="7" t="s">
        <v>1247</v>
      </c>
    </row>
    <row r="6" spans="1:11" ht="14" customHeight="1" x14ac:dyDescent="0.2">
      <c r="A6" s="5" t="s">
        <v>1250</v>
      </c>
      <c r="B6" s="6" t="s">
        <v>0</v>
      </c>
      <c r="C6" s="6" t="s">
        <v>1251</v>
      </c>
      <c r="D6" s="6" t="s">
        <v>1252</v>
      </c>
      <c r="E6" s="6" t="s">
        <v>1253</v>
      </c>
      <c r="F6" s="7" t="s">
        <v>1254</v>
      </c>
      <c r="G6" s="148" t="s">
        <v>1248</v>
      </c>
      <c r="I6" s="40" t="s">
        <v>70</v>
      </c>
      <c r="J6" s="40" t="s">
        <v>71</v>
      </c>
      <c r="K6" s="40" t="s">
        <v>72</v>
      </c>
    </row>
    <row r="7" spans="1:11" ht="42" customHeight="1" x14ac:dyDescent="0.2">
      <c r="A7" s="8" t="str">
        <f>"1-"&amp;ROW(A7)-6</f>
        <v>1-1</v>
      </c>
      <c r="B7" s="9" t="s">
        <v>1</v>
      </c>
      <c r="C7" s="10" t="s">
        <v>11</v>
      </c>
      <c r="D7" s="13" t="s">
        <v>12</v>
      </c>
      <c r="E7" s="13" t="s">
        <v>13</v>
      </c>
      <c r="F7" s="11" t="s">
        <v>46</v>
      </c>
      <c r="G7" s="27"/>
    </row>
    <row r="8" spans="1:11" ht="36" customHeight="1" x14ac:dyDescent="0.2">
      <c r="A8" s="8" t="str">
        <f>"1-"&amp;ROW(A8)-6</f>
        <v>1-2</v>
      </c>
      <c r="B8" s="18"/>
      <c r="C8" s="18"/>
      <c r="D8" s="21" t="s">
        <v>10</v>
      </c>
      <c r="E8" s="21" t="s">
        <v>9</v>
      </c>
      <c r="F8" s="21" t="s">
        <v>74</v>
      </c>
      <c r="G8" s="27"/>
    </row>
    <row r="9" spans="1:11" ht="31" customHeight="1" x14ac:dyDescent="0.2">
      <c r="A9" s="8" t="str">
        <f>"1-"&amp;ROW(A9)-6</f>
        <v>1-3</v>
      </c>
      <c r="B9" s="18"/>
      <c r="C9" s="18"/>
      <c r="D9" s="18" t="s">
        <v>19</v>
      </c>
      <c r="E9" s="23" t="s">
        <v>20</v>
      </c>
      <c r="F9" s="21" t="s">
        <v>47</v>
      </c>
      <c r="G9" s="27"/>
    </row>
    <row r="10" spans="1:11" ht="37.5" customHeight="1" x14ac:dyDescent="0.2">
      <c r="A10" s="8" t="str">
        <f t="shared" ref="A10:A12" si="0">"1-"&amp;ROW(A10)-6</f>
        <v>1-4</v>
      </c>
      <c r="B10" s="9"/>
      <c r="C10" s="9"/>
      <c r="D10" s="10" t="s">
        <v>14</v>
      </c>
      <c r="E10" s="13" t="s">
        <v>15</v>
      </c>
      <c r="F10" s="11" t="s">
        <v>48</v>
      </c>
      <c r="G10" s="27"/>
    </row>
    <row r="11" spans="1:11" ht="30.5" customHeight="1" x14ac:dyDescent="0.2">
      <c r="A11" s="8" t="str">
        <f t="shared" si="0"/>
        <v>1-5</v>
      </c>
      <c r="B11" s="9"/>
      <c r="C11" s="9"/>
      <c r="D11" s="9"/>
      <c r="E11" s="14" t="s">
        <v>16</v>
      </c>
      <c r="F11" s="11" t="s">
        <v>49</v>
      </c>
      <c r="G11" s="27"/>
    </row>
    <row r="12" spans="1:11" ht="42" customHeight="1" x14ac:dyDescent="0.2">
      <c r="A12" s="8" t="str">
        <f t="shared" si="0"/>
        <v>1-6</v>
      </c>
      <c r="B12" s="9"/>
      <c r="C12" s="9"/>
      <c r="D12" s="12"/>
      <c r="E12" s="14" t="s">
        <v>17</v>
      </c>
      <c r="F12" s="11" t="s">
        <v>50</v>
      </c>
      <c r="G12" s="27"/>
    </row>
    <row r="13" spans="1:11" ht="42" customHeight="1" x14ac:dyDescent="0.2">
      <c r="A13" s="8" t="str">
        <f>"1-"&amp;ROW(A13)-6</f>
        <v>1-7</v>
      </c>
      <c r="B13" s="18"/>
      <c r="C13" s="18"/>
      <c r="D13" s="19" t="s">
        <v>18</v>
      </c>
      <c r="E13" s="22" t="s">
        <v>6</v>
      </c>
      <c r="F13" s="21" t="s">
        <v>51</v>
      </c>
      <c r="G13" s="27"/>
    </row>
    <row r="14" spans="1:11" s="25" customFormat="1" ht="45" customHeight="1" x14ac:dyDescent="0.2">
      <c r="A14" s="8" t="str">
        <f>"1-"&amp;ROW(A14)-6</f>
        <v>1-8</v>
      </c>
      <c r="B14" s="24"/>
      <c r="C14" s="24"/>
      <c r="D14" s="24"/>
      <c r="E14" s="22" t="s">
        <v>21</v>
      </c>
      <c r="F14" s="21" t="s">
        <v>52</v>
      </c>
      <c r="G14" s="27"/>
    </row>
    <row r="15" spans="1:11" s="25" customFormat="1" ht="45" customHeight="1" x14ac:dyDescent="0.2">
      <c r="A15" s="8" t="str">
        <f>"1-"&amp;ROW(A15)-6</f>
        <v>1-9</v>
      </c>
      <c r="B15" s="24"/>
      <c r="C15" s="24"/>
      <c r="D15" s="24"/>
      <c r="E15" s="22" t="s">
        <v>23</v>
      </c>
      <c r="F15" s="21" t="s">
        <v>53</v>
      </c>
      <c r="G15" s="27"/>
    </row>
    <row r="16" spans="1:11" ht="42" customHeight="1" x14ac:dyDescent="0.2">
      <c r="A16" s="8" t="str">
        <f>"1-"&amp;ROW(A16)-6</f>
        <v>1-10</v>
      </c>
      <c r="B16" s="18"/>
      <c r="C16" s="18"/>
      <c r="D16" s="18"/>
      <c r="E16" s="20" t="s">
        <v>22</v>
      </c>
      <c r="F16" s="29" t="s">
        <v>54</v>
      </c>
      <c r="G16" s="27"/>
    </row>
    <row r="17" spans="1:7" s="25" customFormat="1" ht="45" customHeight="1" x14ac:dyDescent="0.2">
      <c r="A17" s="8" t="str">
        <f>"1-"&amp;ROW(A17)-6</f>
        <v>1-11</v>
      </c>
      <c r="B17" s="24"/>
      <c r="C17" s="28"/>
      <c r="D17" s="28"/>
      <c r="E17" s="22" t="s">
        <v>24</v>
      </c>
      <c r="F17" s="29" t="s">
        <v>55</v>
      </c>
      <c r="G17" s="27"/>
    </row>
    <row r="18" spans="1:7" ht="42" customHeight="1" x14ac:dyDescent="0.2">
      <c r="A18" s="8" t="str">
        <f t="shared" ref="A18:A19" si="1">"1-"&amp;ROW(A18)-6</f>
        <v>1-12</v>
      </c>
      <c r="B18" s="18"/>
      <c r="C18" s="19" t="s">
        <v>25</v>
      </c>
      <c r="D18" s="19" t="s">
        <v>44</v>
      </c>
      <c r="E18" s="22" t="s">
        <v>8</v>
      </c>
      <c r="F18" s="30" t="s">
        <v>56</v>
      </c>
      <c r="G18" s="27"/>
    </row>
    <row r="19" spans="1:7" ht="42" customHeight="1" x14ac:dyDescent="0.2">
      <c r="A19" s="8" t="str">
        <f t="shared" si="1"/>
        <v>1-13</v>
      </c>
      <c r="B19" s="9"/>
      <c r="C19" s="9"/>
      <c r="D19" s="9"/>
      <c r="E19" s="13" t="s">
        <v>7</v>
      </c>
      <c r="F19" s="31" t="s">
        <v>57</v>
      </c>
      <c r="G19" s="27"/>
    </row>
    <row r="20" spans="1:7" ht="42" customHeight="1" x14ac:dyDescent="0.2">
      <c r="A20" s="8" t="str">
        <f t="shared" ref="A20:A28" si="2">"1-"&amp;ROW(A20)-6</f>
        <v>1-14</v>
      </c>
      <c r="B20" s="9"/>
      <c r="C20" s="10" t="s">
        <v>2</v>
      </c>
      <c r="D20" s="10" t="s">
        <v>26</v>
      </c>
      <c r="E20" s="14" t="s">
        <v>27</v>
      </c>
      <c r="F20" s="11" t="s">
        <v>58</v>
      </c>
      <c r="G20" s="27"/>
    </row>
    <row r="21" spans="1:7" ht="42" customHeight="1" x14ac:dyDescent="0.2">
      <c r="A21" s="8" t="str">
        <f t="shared" si="2"/>
        <v>1-15</v>
      </c>
      <c r="B21" s="9"/>
      <c r="C21" s="15"/>
      <c r="D21" s="15"/>
      <c r="E21" s="11" t="s">
        <v>28</v>
      </c>
      <c r="F21" s="14" t="s">
        <v>59</v>
      </c>
      <c r="G21" s="27"/>
    </row>
    <row r="22" spans="1:7" ht="33" customHeight="1" x14ac:dyDescent="0.2">
      <c r="A22" s="8" t="str">
        <f t="shared" si="2"/>
        <v>1-16</v>
      </c>
      <c r="B22" s="9"/>
      <c r="C22" s="9"/>
      <c r="D22" s="9"/>
      <c r="E22" s="9" t="s">
        <v>29</v>
      </c>
      <c r="F22" s="11" t="s">
        <v>60</v>
      </c>
      <c r="G22" s="27"/>
    </row>
    <row r="23" spans="1:7" ht="35" customHeight="1" x14ac:dyDescent="0.2">
      <c r="A23" s="8" t="str">
        <f t="shared" si="2"/>
        <v>1-17</v>
      </c>
      <c r="B23" s="9"/>
      <c r="C23" s="14" t="s">
        <v>5</v>
      </c>
      <c r="D23" s="14" t="s">
        <v>5</v>
      </c>
      <c r="E23" s="14" t="s">
        <v>5</v>
      </c>
      <c r="F23" s="11" t="s">
        <v>69</v>
      </c>
      <c r="G23" s="27"/>
    </row>
    <row r="24" spans="1:7" ht="31" customHeight="1" x14ac:dyDescent="0.2">
      <c r="A24" s="8" t="str">
        <f t="shared" si="2"/>
        <v>1-18</v>
      </c>
      <c r="B24" s="9"/>
      <c r="C24" s="10" t="s">
        <v>35</v>
      </c>
      <c r="D24" s="10" t="s">
        <v>36</v>
      </c>
      <c r="E24" s="14" t="s">
        <v>37</v>
      </c>
      <c r="F24" s="11" t="s">
        <v>67</v>
      </c>
      <c r="G24" s="27"/>
    </row>
    <row r="25" spans="1:7" ht="45" customHeight="1" x14ac:dyDescent="0.2">
      <c r="A25" s="8" t="str">
        <f t="shared" si="2"/>
        <v>1-19</v>
      </c>
      <c r="B25" s="9"/>
      <c r="C25" s="12"/>
      <c r="D25" s="10" t="s">
        <v>38</v>
      </c>
      <c r="E25" s="14" t="s">
        <v>39</v>
      </c>
      <c r="F25" s="11" t="s">
        <v>68</v>
      </c>
      <c r="G25" s="27"/>
    </row>
    <row r="26" spans="1:7" ht="45" customHeight="1" x14ac:dyDescent="0.2">
      <c r="A26" s="8" t="str">
        <f t="shared" si="2"/>
        <v>1-20</v>
      </c>
      <c r="B26" s="9"/>
      <c r="C26" s="10" t="s">
        <v>32</v>
      </c>
      <c r="D26" s="10" t="s">
        <v>34</v>
      </c>
      <c r="E26" s="14" t="s">
        <v>33</v>
      </c>
      <c r="F26" s="11" t="s">
        <v>61</v>
      </c>
      <c r="G26" s="27"/>
    </row>
    <row r="27" spans="1:7" ht="38.5" customHeight="1" x14ac:dyDescent="0.2">
      <c r="A27" s="8" t="str">
        <f t="shared" si="2"/>
        <v>1-21</v>
      </c>
      <c r="B27" s="9"/>
      <c r="C27" s="16" t="s">
        <v>30</v>
      </c>
      <c r="D27" s="16" t="s">
        <v>31</v>
      </c>
      <c r="E27" s="14" t="s">
        <v>43</v>
      </c>
      <c r="F27" s="11" t="s">
        <v>62</v>
      </c>
      <c r="G27" s="27"/>
    </row>
    <row r="28" spans="1:7" ht="36" customHeight="1" x14ac:dyDescent="0.2">
      <c r="A28" s="8" t="str">
        <f t="shared" si="2"/>
        <v>1-22</v>
      </c>
      <c r="B28" s="9"/>
      <c r="C28" s="15"/>
      <c r="D28" s="15"/>
      <c r="E28" s="12" t="s">
        <v>42</v>
      </c>
      <c r="F28" s="14" t="s">
        <v>63</v>
      </c>
      <c r="G28" s="27"/>
    </row>
    <row r="29" spans="1:7" ht="42" customHeight="1" x14ac:dyDescent="0.2">
      <c r="A29" s="8" t="str">
        <f>"1-"&amp;ROW(A29)-6</f>
        <v>1-23</v>
      </c>
      <c r="B29" s="9"/>
      <c r="C29" s="10" t="s">
        <v>3</v>
      </c>
      <c r="D29" s="10" t="s">
        <v>3</v>
      </c>
      <c r="E29" s="10" t="s">
        <v>41</v>
      </c>
      <c r="F29" s="14" t="s">
        <v>64</v>
      </c>
      <c r="G29" s="27"/>
    </row>
    <row r="30" spans="1:7" ht="42" customHeight="1" x14ac:dyDescent="0.2">
      <c r="A30" s="8" t="str">
        <f>"1-"&amp;ROW(A30)-6</f>
        <v>1-24</v>
      </c>
      <c r="B30" s="9"/>
      <c r="C30" s="9"/>
      <c r="D30" s="9"/>
      <c r="E30" s="10" t="s">
        <v>4</v>
      </c>
      <c r="F30" s="11" t="s">
        <v>65</v>
      </c>
      <c r="G30" s="27"/>
    </row>
    <row r="31" spans="1:7" ht="42.5" customHeight="1" x14ac:dyDescent="0.2">
      <c r="A31" s="8" t="str">
        <f>"1-"&amp;ROW(A31)-6</f>
        <v>1-25</v>
      </c>
      <c r="B31" s="12"/>
      <c r="C31" s="17"/>
      <c r="D31" s="17"/>
      <c r="E31" s="14" t="s">
        <v>40</v>
      </c>
      <c r="F31" s="14" t="s">
        <v>66</v>
      </c>
      <c r="G31" s="27"/>
    </row>
    <row r="32" spans="1:7" ht="10" customHeight="1" thickBot="1" x14ac:dyDescent="0.25"/>
    <row r="33" spans="5:7" ht="16" customHeight="1" thickBot="1" x14ac:dyDescent="0.25">
      <c r="E33" s="147" t="s">
        <v>1249</v>
      </c>
      <c r="F33" s="147" t="s">
        <v>70</v>
      </c>
      <c r="G33" s="149">
        <f>COUNTIF($G$7:$G$31,I6)</f>
        <v>0</v>
      </c>
    </row>
    <row r="34" spans="5:7" ht="16" customHeight="1" thickBot="1" x14ac:dyDescent="0.25">
      <c r="E34" s="147" t="s">
        <v>1249</v>
      </c>
      <c r="F34" s="147" t="s">
        <v>71</v>
      </c>
      <c r="G34" s="149">
        <f>COUNTIF($G$7:$G$31,J6)</f>
        <v>0</v>
      </c>
    </row>
    <row r="35" spans="5:7" ht="16" customHeight="1" thickBot="1" x14ac:dyDescent="0.25">
      <c r="E35" s="147" t="s">
        <v>1249</v>
      </c>
      <c r="F35" s="147" t="s">
        <v>72</v>
      </c>
      <c r="G35" s="149">
        <f>COUNTIF($G$7:$G$31,K6)</f>
        <v>0</v>
      </c>
    </row>
  </sheetData>
  <mergeCells count="1">
    <mergeCell ref="F2:G2"/>
  </mergeCells>
  <phoneticPr fontId="1"/>
  <dataValidations count="1">
    <dataValidation type="list" allowBlank="1" showInputMessage="1" showErrorMessage="1" sqref="G7:G31" xr:uid="{41B6140A-DA6A-4E3E-9650-119A278BD0F0}">
      <formula1>$I$6:$K$6</formula1>
    </dataValidation>
  </dataValidations>
  <printOptions horizontalCentered="1"/>
  <pageMargins left="0.51181102362204722" right="0.11811023622047245" top="0.55118110236220474" bottom="0.35433070866141736" header="0" footer="0"/>
  <pageSetup paperSize="9" scale="69" fitToHeight="0" orientation="portrait" cellComments="atEnd" useFirstPageNumber="1" r:id="rId1"/>
  <headerFooter>
    <oddFooter>&amp;C- &amp;P -</oddFooter>
    <firstHeader>&amp;L機能要件（別冊１）</firstHeader>
    <firstFooter>&amp;R&amp;P/&amp;N</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DB75-7C10-47BA-8FE0-16BBA2ACD98C}">
  <sheetPr>
    <pageSetUpPr fitToPage="1"/>
  </sheetPr>
  <dimension ref="A1:K52"/>
  <sheetViews>
    <sheetView view="pageBreakPreview" zoomScale="94" zoomScaleNormal="100" zoomScaleSheetLayoutView="94" workbookViewId="0">
      <selection activeCell="A2" sqref="A2:XFD2"/>
    </sheetView>
  </sheetViews>
  <sheetFormatPr defaultColWidth="9" defaultRowHeight="11" x14ac:dyDescent="0.2"/>
  <cols>
    <col min="1" max="1" width="4.7265625" style="1" customWidth="1"/>
    <col min="2" max="2" width="13.7265625" style="4" customWidth="1"/>
    <col min="3" max="5" width="13.7265625" style="120" customWidth="1"/>
    <col min="6" max="6" width="58.7265625" style="2" customWidth="1"/>
    <col min="7" max="7" width="9.6328125" style="2" customWidth="1"/>
    <col min="8" max="8" width="2.1796875" style="3" customWidth="1"/>
    <col min="9" max="11" width="9" style="3"/>
    <col min="12" max="16384" width="9" style="4"/>
  </cols>
  <sheetData>
    <row r="1" spans="1:11" s="3" customFormat="1" x14ac:dyDescent="0.2">
      <c r="A1" s="4" t="s">
        <v>998</v>
      </c>
      <c r="B1" s="4"/>
      <c r="C1" s="4"/>
      <c r="D1" s="4"/>
      <c r="E1" s="4"/>
      <c r="F1" s="2"/>
      <c r="G1" s="2"/>
    </row>
    <row r="2" spans="1:11" s="3" customFormat="1" ht="20.5" customHeight="1" x14ac:dyDescent="0.2">
      <c r="A2" s="4"/>
      <c r="B2" s="2"/>
      <c r="C2" s="2"/>
      <c r="D2" s="2"/>
      <c r="E2" s="2"/>
      <c r="F2" s="163" t="s">
        <v>1256</v>
      </c>
      <c r="G2" s="158"/>
      <c r="H2" s="158"/>
      <c r="I2" s="158"/>
    </row>
    <row r="3" spans="1:11" s="3" customFormat="1" hidden="1" x14ac:dyDescent="0.2">
      <c r="A3" s="1"/>
      <c r="B3" s="2"/>
      <c r="C3" s="2"/>
      <c r="D3" s="2"/>
      <c r="E3" s="2"/>
      <c r="F3" s="26"/>
      <c r="G3" s="38"/>
    </row>
    <row r="4" spans="1:11" s="3" customFormat="1" hidden="1" x14ac:dyDescent="0.2">
      <c r="A4" s="4"/>
      <c r="B4" s="2"/>
      <c r="C4" s="2"/>
      <c r="D4" s="2"/>
      <c r="E4" s="2"/>
      <c r="F4" s="26"/>
      <c r="G4" s="39"/>
    </row>
    <row r="5" spans="1:11" s="3" customFormat="1" ht="13" customHeight="1" x14ac:dyDescent="0.2">
      <c r="A5" s="35"/>
      <c r="B5" s="36"/>
      <c r="C5" s="36"/>
      <c r="D5" s="36"/>
      <c r="E5" s="36"/>
      <c r="F5" s="37"/>
      <c r="G5" s="7" t="s">
        <v>73</v>
      </c>
      <c r="H5" s="150"/>
      <c r="I5" s="150"/>
    </row>
    <row r="6" spans="1:11" s="3" customFormat="1" ht="17" customHeight="1" x14ac:dyDescent="0.2">
      <c r="A6" s="5" t="s">
        <v>1250</v>
      </c>
      <c r="B6" s="6" t="s">
        <v>0</v>
      </c>
      <c r="C6" s="6" t="s">
        <v>1251</v>
      </c>
      <c r="D6" s="6" t="s">
        <v>1252</v>
      </c>
      <c r="E6" s="6" t="s">
        <v>1253</v>
      </c>
      <c r="F6" s="7" t="s">
        <v>1254</v>
      </c>
      <c r="G6" s="148" t="s">
        <v>1248</v>
      </c>
      <c r="I6" s="40" t="s">
        <v>70</v>
      </c>
      <c r="J6" s="40" t="s">
        <v>71</v>
      </c>
      <c r="K6" s="40" t="s">
        <v>72</v>
      </c>
    </row>
    <row r="7" spans="1:11" ht="30" customHeight="1" x14ac:dyDescent="0.2">
      <c r="A7" s="121" t="str">
        <f>"10-"&amp;ROW(A7)-6</f>
        <v>10-1</v>
      </c>
      <c r="B7" s="19" t="s">
        <v>999</v>
      </c>
      <c r="C7" s="22" t="s">
        <v>817</v>
      </c>
      <c r="D7" s="22" t="s">
        <v>1000</v>
      </c>
      <c r="E7" s="21" t="s">
        <v>1001</v>
      </c>
      <c r="F7" s="21" t="s">
        <v>1002</v>
      </c>
      <c r="G7" s="27"/>
    </row>
    <row r="8" spans="1:11" ht="32.5" customHeight="1" x14ac:dyDescent="0.2">
      <c r="A8" s="121" t="str">
        <f>"10-"&amp;ROW(A8)-6</f>
        <v>10-2</v>
      </c>
      <c r="B8" s="18"/>
      <c r="C8" s="23"/>
      <c r="D8" s="22" t="s">
        <v>832</v>
      </c>
      <c r="E8" s="21" t="s">
        <v>833</v>
      </c>
      <c r="F8" s="21" t="s">
        <v>1003</v>
      </c>
      <c r="G8" s="27"/>
    </row>
    <row r="9" spans="1:11" ht="33" x14ac:dyDescent="0.2">
      <c r="A9" s="121" t="str">
        <f t="shared" ref="A9:A20" si="0">"10-"&amp;ROW(A9)-6</f>
        <v>10-3</v>
      </c>
      <c r="B9" s="18"/>
      <c r="C9" s="22" t="s">
        <v>835</v>
      </c>
      <c r="D9" s="21" t="s">
        <v>832</v>
      </c>
      <c r="E9" s="21" t="s">
        <v>836</v>
      </c>
      <c r="F9" s="21" t="s">
        <v>837</v>
      </c>
      <c r="G9" s="27"/>
    </row>
    <row r="10" spans="1:11" ht="22" x14ac:dyDescent="0.2">
      <c r="A10" s="121" t="str">
        <f t="shared" si="0"/>
        <v>10-4</v>
      </c>
      <c r="B10" s="18"/>
      <c r="C10" s="80"/>
      <c r="D10" s="22" t="s">
        <v>835</v>
      </c>
      <c r="E10" s="21" t="s">
        <v>838</v>
      </c>
      <c r="F10" s="21" t="s">
        <v>1004</v>
      </c>
      <c r="G10" s="27"/>
    </row>
    <row r="11" spans="1:11" ht="30" customHeight="1" x14ac:dyDescent="0.2">
      <c r="A11" s="121" t="str">
        <f t="shared" si="0"/>
        <v>10-5</v>
      </c>
      <c r="B11" s="18"/>
      <c r="C11" s="22" t="s">
        <v>766</v>
      </c>
      <c r="D11" s="22" t="s">
        <v>767</v>
      </c>
      <c r="E11" s="20" t="s">
        <v>768</v>
      </c>
      <c r="F11" s="78" t="s">
        <v>769</v>
      </c>
      <c r="G11" s="27"/>
    </row>
    <row r="12" spans="1:11" ht="29" customHeight="1" x14ac:dyDescent="0.2">
      <c r="A12" s="121" t="str">
        <f t="shared" si="0"/>
        <v>10-6</v>
      </c>
      <c r="B12" s="18"/>
      <c r="C12" s="23"/>
      <c r="D12" s="85"/>
      <c r="E12" s="21" t="s">
        <v>770</v>
      </c>
      <c r="F12" s="21" t="s">
        <v>771</v>
      </c>
      <c r="G12" s="27"/>
    </row>
    <row r="13" spans="1:11" ht="22" x14ac:dyDescent="0.2">
      <c r="A13" s="121" t="str">
        <f t="shared" si="0"/>
        <v>10-7</v>
      </c>
      <c r="B13" s="18"/>
      <c r="C13" s="85"/>
      <c r="D13" s="20" t="s">
        <v>745</v>
      </c>
      <c r="E13" s="20" t="s">
        <v>746</v>
      </c>
      <c r="F13" s="91" t="s">
        <v>772</v>
      </c>
      <c r="G13" s="27"/>
    </row>
    <row r="14" spans="1:11" ht="33" x14ac:dyDescent="0.2">
      <c r="A14" s="121" t="str">
        <f t="shared" si="0"/>
        <v>10-8</v>
      </c>
      <c r="B14" s="18"/>
      <c r="C14" s="23" t="s">
        <v>748</v>
      </c>
      <c r="D14" s="22" t="s">
        <v>749</v>
      </c>
      <c r="E14" s="20" t="s">
        <v>749</v>
      </c>
      <c r="F14" s="21" t="s">
        <v>773</v>
      </c>
      <c r="G14" s="27"/>
      <c r="H14" s="25"/>
      <c r="I14" s="25"/>
      <c r="J14" s="25"/>
      <c r="K14" s="25"/>
    </row>
    <row r="15" spans="1:11" ht="22" x14ac:dyDescent="0.2">
      <c r="A15" s="121" t="str">
        <f t="shared" si="0"/>
        <v>10-9</v>
      </c>
      <c r="B15" s="18"/>
      <c r="C15" s="22" t="s">
        <v>483</v>
      </c>
      <c r="D15" s="20" t="s">
        <v>487</v>
      </c>
      <c r="E15" s="20" t="s">
        <v>751</v>
      </c>
      <c r="F15" s="21" t="s">
        <v>1005</v>
      </c>
      <c r="G15" s="27"/>
      <c r="H15" s="25"/>
      <c r="I15" s="25"/>
      <c r="J15" s="25"/>
      <c r="K15" s="25"/>
    </row>
    <row r="16" spans="1:11" ht="22" x14ac:dyDescent="0.2">
      <c r="A16" s="121" t="str">
        <f t="shared" si="0"/>
        <v>10-10</v>
      </c>
      <c r="B16" s="18"/>
      <c r="C16" s="85"/>
      <c r="D16" s="20" t="s">
        <v>753</v>
      </c>
      <c r="E16" s="20" t="s">
        <v>754</v>
      </c>
      <c r="F16" s="21" t="s">
        <v>1006</v>
      </c>
      <c r="G16" s="27"/>
    </row>
    <row r="17" spans="1:11" ht="30" customHeight="1" x14ac:dyDescent="0.2">
      <c r="A17" s="121" t="str">
        <f t="shared" si="0"/>
        <v>10-11</v>
      </c>
      <c r="B17" s="18"/>
      <c r="C17" s="22" t="s">
        <v>1007</v>
      </c>
      <c r="D17" s="22" t="s">
        <v>1008</v>
      </c>
      <c r="E17" s="21" t="s">
        <v>1009</v>
      </c>
      <c r="F17" s="21" t="s">
        <v>1010</v>
      </c>
      <c r="G17" s="27"/>
    </row>
    <row r="18" spans="1:11" ht="24" customHeight="1" x14ac:dyDescent="0.2">
      <c r="A18" s="121" t="str">
        <f t="shared" si="0"/>
        <v>10-12</v>
      </c>
      <c r="B18" s="18"/>
      <c r="C18" s="22" t="s">
        <v>635</v>
      </c>
      <c r="D18" s="22" t="s">
        <v>756</v>
      </c>
      <c r="E18" s="21" t="s">
        <v>757</v>
      </c>
      <c r="F18" s="21" t="s">
        <v>1011</v>
      </c>
      <c r="G18" s="27"/>
      <c r="I18" s="40"/>
      <c r="J18" s="40"/>
      <c r="K18" s="40"/>
    </row>
    <row r="19" spans="1:11" ht="32.5" customHeight="1" x14ac:dyDescent="0.2">
      <c r="A19" s="121" t="str">
        <f t="shared" si="0"/>
        <v>10-13</v>
      </c>
      <c r="B19" s="18"/>
      <c r="C19" s="23"/>
      <c r="D19" s="22" t="s">
        <v>759</v>
      </c>
      <c r="E19" s="21" t="s">
        <v>760</v>
      </c>
      <c r="F19" s="21" t="s">
        <v>1012</v>
      </c>
      <c r="G19" s="27"/>
    </row>
    <row r="20" spans="1:11" ht="29.5" customHeight="1" x14ac:dyDescent="0.2">
      <c r="A20" s="121" t="str">
        <f t="shared" si="0"/>
        <v>10-14</v>
      </c>
      <c r="B20" s="98"/>
      <c r="C20" s="85"/>
      <c r="D20" s="83"/>
      <c r="E20" s="21" t="s">
        <v>762</v>
      </c>
      <c r="F20" s="21" t="s">
        <v>1013</v>
      </c>
      <c r="G20" s="27"/>
    </row>
    <row r="22" spans="1:11" s="3" customFormat="1" ht="10" customHeight="1" thickBot="1" x14ac:dyDescent="0.25">
      <c r="A22" s="1"/>
      <c r="B22" s="2"/>
      <c r="C22" s="2"/>
      <c r="D22" s="2"/>
      <c r="E22" s="2"/>
      <c r="F22" s="2"/>
      <c r="G22" s="2"/>
    </row>
    <row r="23" spans="1:11" s="3" customFormat="1" ht="16" customHeight="1" thickBot="1" x14ac:dyDescent="0.25">
      <c r="A23" s="1"/>
      <c r="B23" s="2"/>
      <c r="C23" s="2"/>
      <c r="D23" s="2"/>
      <c r="E23" s="147" t="s">
        <v>1249</v>
      </c>
      <c r="F23" s="147" t="s">
        <v>70</v>
      </c>
      <c r="G23" s="149">
        <f>COUNTIF($G$7:$G$20,I23)</f>
        <v>0</v>
      </c>
      <c r="I23" s="40" t="s">
        <v>70</v>
      </c>
      <c r="J23" s="40" t="s">
        <v>71</v>
      </c>
      <c r="K23" s="40" t="s">
        <v>72</v>
      </c>
    </row>
    <row r="24" spans="1:11" s="3" customFormat="1" ht="16" customHeight="1" thickBot="1" x14ac:dyDescent="0.25">
      <c r="A24" s="1"/>
      <c r="B24" s="2"/>
      <c r="C24" s="2"/>
      <c r="D24" s="2"/>
      <c r="E24" s="147" t="s">
        <v>1249</v>
      </c>
      <c r="F24" s="147" t="s">
        <v>71</v>
      </c>
      <c r="G24" s="149">
        <f>COUNTIF($G$7:$G$20,J23)</f>
        <v>0</v>
      </c>
    </row>
    <row r="25" spans="1:11" s="3" customFormat="1" ht="16" customHeight="1" thickBot="1" x14ac:dyDescent="0.25">
      <c r="A25" s="1"/>
      <c r="B25" s="2"/>
      <c r="C25" s="2"/>
      <c r="D25" s="2"/>
      <c r="E25" s="147" t="s">
        <v>1249</v>
      </c>
      <c r="F25" s="147" t="s">
        <v>72</v>
      </c>
      <c r="G25" s="149">
        <f>COUNTIF($G$7:$G$20,K23)</f>
        <v>0</v>
      </c>
    </row>
    <row r="26" spans="1:11" s="3" customFormat="1" x14ac:dyDescent="0.2">
      <c r="B26" s="75"/>
      <c r="C26" s="75"/>
      <c r="D26" s="75"/>
      <c r="F26" s="38"/>
      <c r="G26" s="2"/>
    </row>
    <row r="28" spans="1:11" x14ac:dyDescent="0.2">
      <c r="I28" s="40"/>
      <c r="J28" s="40"/>
      <c r="K28" s="40"/>
    </row>
    <row r="35" spans="9:11" x14ac:dyDescent="0.2">
      <c r="I35" s="40"/>
      <c r="J35" s="40"/>
      <c r="K35" s="40"/>
    </row>
    <row r="52" spans="9:11" x14ac:dyDescent="0.2">
      <c r="I52" s="40" t="s">
        <v>70</v>
      </c>
      <c r="J52" s="40" t="s">
        <v>71</v>
      </c>
      <c r="K52" s="40" t="s">
        <v>72</v>
      </c>
    </row>
  </sheetData>
  <phoneticPr fontId="1"/>
  <dataValidations count="1">
    <dataValidation type="list" allowBlank="1" showInputMessage="1" showErrorMessage="1" sqref="G7:G20" xr:uid="{5993D272-4636-45B0-973B-6F4DBB0388D5}">
      <formula1>$I$6:$K$6</formula1>
    </dataValidation>
  </dataValidations>
  <pageMargins left="0.51181102362204722" right="0.11811023622047245" top="0.55118110236220474" bottom="0.35433070866141736" header="0" footer="0"/>
  <pageSetup paperSize="9" scale="76" firstPageNumber="22" fitToHeight="0"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74076-87E6-4691-8357-718F36AF047F}">
  <sheetPr>
    <pageSetUpPr fitToPage="1"/>
  </sheetPr>
  <dimension ref="A1:K52"/>
  <sheetViews>
    <sheetView view="pageBreakPreview" zoomScale="90" zoomScaleNormal="100" zoomScaleSheetLayoutView="90" workbookViewId="0">
      <selection activeCell="A2" sqref="A2:XFD2"/>
    </sheetView>
  </sheetViews>
  <sheetFormatPr defaultColWidth="9" defaultRowHeight="11" x14ac:dyDescent="0.2"/>
  <cols>
    <col min="1" max="1" width="4.7265625" style="1" customWidth="1"/>
    <col min="2" max="2" width="13.7265625" style="4" customWidth="1"/>
    <col min="3" max="5" width="13.7265625" style="120" customWidth="1"/>
    <col min="6" max="6" width="58.7265625" style="2" customWidth="1"/>
    <col min="7" max="7" width="9.6328125" style="2" customWidth="1"/>
    <col min="8" max="8" width="2.1796875" style="3" customWidth="1"/>
    <col min="9" max="11" width="9" style="3"/>
    <col min="12" max="16384" width="9" style="4"/>
  </cols>
  <sheetData>
    <row r="1" spans="1:11" s="3" customFormat="1" x14ac:dyDescent="0.2">
      <c r="A1" s="4" t="s">
        <v>1014</v>
      </c>
      <c r="B1" s="4"/>
      <c r="C1" s="4"/>
      <c r="D1" s="4"/>
      <c r="E1" s="4"/>
      <c r="F1" s="2"/>
      <c r="G1" s="2"/>
    </row>
    <row r="2" spans="1:11" s="3" customFormat="1" ht="20.5" customHeight="1" x14ac:dyDescent="0.2">
      <c r="A2" s="4"/>
      <c r="B2" s="2"/>
      <c r="C2" s="2"/>
      <c r="D2" s="2"/>
      <c r="E2" s="2"/>
      <c r="F2" s="163" t="s">
        <v>1256</v>
      </c>
      <c r="G2" s="158"/>
      <c r="H2" s="158"/>
      <c r="I2" s="158"/>
    </row>
    <row r="3" spans="1:11" s="3" customFormat="1" hidden="1" x14ac:dyDescent="0.2">
      <c r="A3" s="1"/>
      <c r="B3" s="2"/>
      <c r="C3" s="2"/>
      <c r="D3" s="2"/>
      <c r="E3" s="2"/>
      <c r="F3" s="26"/>
      <c r="G3" s="38"/>
    </row>
    <row r="4" spans="1:11" s="3" customFormat="1" hidden="1" x14ac:dyDescent="0.2">
      <c r="A4" s="4"/>
      <c r="B4" s="2"/>
      <c r="C4" s="2"/>
      <c r="D4" s="2"/>
      <c r="E4" s="2"/>
      <c r="F4" s="26"/>
      <c r="G4" s="39"/>
    </row>
    <row r="5" spans="1:11" s="3" customFormat="1" ht="15" customHeight="1" x14ac:dyDescent="0.2">
      <c r="A5" s="35"/>
      <c r="B5" s="36"/>
      <c r="C5" s="36"/>
      <c r="D5" s="36"/>
      <c r="E5" s="36"/>
      <c r="F5" s="37"/>
      <c r="G5" s="139" t="s">
        <v>73</v>
      </c>
      <c r="H5" s="154"/>
      <c r="I5" s="150"/>
      <c r="J5" s="155"/>
      <c r="K5" s="155"/>
    </row>
    <row r="6" spans="1:11" s="3" customFormat="1" ht="15" customHeight="1" x14ac:dyDescent="0.2">
      <c r="A6" s="5" t="s">
        <v>1250</v>
      </c>
      <c r="B6" s="6" t="s">
        <v>0</v>
      </c>
      <c r="C6" s="6" t="s">
        <v>1251</v>
      </c>
      <c r="D6" s="6" t="s">
        <v>1252</v>
      </c>
      <c r="E6" s="6" t="s">
        <v>1253</v>
      </c>
      <c r="F6" s="7" t="s">
        <v>1254</v>
      </c>
      <c r="G6" s="148" t="s">
        <v>1248</v>
      </c>
      <c r="H6" s="156"/>
      <c r="I6" s="157" t="s">
        <v>70</v>
      </c>
      <c r="J6" s="157" t="s">
        <v>71</v>
      </c>
      <c r="K6" s="157" t="s">
        <v>72</v>
      </c>
    </row>
    <row r="7" spans="1:11" ht="33" customHeight="1" x14ac:dyDescent="0.2">
      <c r="A7" s="121" t="str">
        <f>"11-"&amp;ROW(A7)-6</f>
        <v>11-1</v>
      </c>
      <c r="B7" s="22" t="s">
        <v>1015</v>
      </c>
      <c r="C7" s="22" t="s">
        <v>817</v>
      </c>
      <c r="D7" s="22" t="s">
        <v>1000</v>
      </c>
      <c r="E7" s="21" t="s">
        <v>1001</v>
      </c>
      <c r="F7" s="21" t="s">
        <v>1016</v>
      </c>
      <c r="G7" s="27"/>
    </row>
    <row r="8" spans="1:11" ht="30.5" customHeight="1" x14ac:dyDescent="0.2">
      <c r="A8" s="121" t="str">
        <f t="shared" ref="A8:A34" si="0">"11-"&amp;ROW(A8)-6</f>
        <v>11-2</v>
      </c>
      <c r="B8" s="23"/>
      <c r="C8" s="23"/>
      <c r="D8" s="22" t="s">
        <v>832</v>
      </c>
      <c r="E8" s="21" t="s">
        <v>833</v>
      </c>
      <c r="F8" s="21" t="s">
        <v>1017</v>
      </c>
      <c r="G8" s="27"/>
    </row>
    <row r="9" spans="1:11" ht="33" x14ac:dyDescent="0.2">
      <c r="A9" s="121" t="str">
        <f t="shared" si="0"/>
        <v>11-3</v>
      </c>
      <c r="B9" s="23"/>
      <c r="C9" s="22" t="s">
        <v>835</v>
      </c>
      <c r="D9" s="21" t="s">
        <v>832</v>
      </c>
      <c r="E9" s="21" t="s">
        <v>836</v>
      </c>
      <c r="F9" s="21" t="s">
        <v>837</v>
      </c>
      <c r="G9" s="27"/>
    </row>
    <row r="10" spans="1:11" ht="22" x14ac:dyDescent="0.2">
      <c r="A10" s="121" t="str">
        <f t="shared" si="0"/>
        <v>11-4</v>
      </c>
      <c r="B10" s="23"/>
      <c r="C10" s="80"/>
      <c r="D10" s="22" t="s">
        <v>835</v>
      </c>
      <c r="E10" s="21" t="s">
        <v>838</v>
      </c>
      <c r="F10" s="21" t="s">
        <v>1018</v>
      </c>
      <c r="G10" s="27"/>
    </row>
    <row r="11" spans="1:11" ht="31" customHeight="1" x14ac:dyDescent="0.2">
      <c r="A11" s="121" t="str">
        <f t="shared" si="0"/>
        <v>11-5</v>
      </c>
      <c r="B11" s="23"/>
      <c r="C11" s="22" t="s">
        <v>766</v>
      </c>
      <c r="D11" s="22" t="s">
        <v>767</v>
      </c>
      <c r="E11" s="20" t="s">
        <v>768</v>
      </c>
      <c r="F11" s="78" t="s">
        <v>769</v>
      </c>
      <c r="G11" s="27"/>
    </row>
    <row r="12" spans="1:11" ht="33.5" customHeight="1" x14ac:dyDescent="0.2">
      <c r="A12" s="121" t="str">
        <f t="shared" si="0"/>
        <v>11-6</v>
      </c>
      <c r="B12" s="23"/>
      <c r="C12" s="23"/>
      <c r="D12" s="85"/>
      <c r="E12" s="21" t="s">
        <v>770</v>
      </c>
      <c r="F12" s="21" t="s">
        <v>771</v>
      </c>
      <c r="G12" s="27"/>
    </row>
    <row r="13" spans="1:11" ht="22" x14ac:dyDescent="0.2">
      <c r="A13" s="121" t="str">
        <f t="shared" si="0"/>
        <v>11-7</v>
      </c>
      <c r="B13" s="23"/>
      <c r="C13" s="85"/>
      <c r="D13" s="20" t="s">
        <v>745</v>
      </c>
      <c r="E13" s="20" t="s">
        <v>746</v>
      </c>
      <c r="F13" s="91" t="s">
        <v>772</v>
      </c>
      <c r="G13" s="27"/>
    </row>
    <row r="14" spans="1:11" ht="33" x14ac:dyDescent="0.2">
      <c r="A14" s="121" t="str">
        <f t="shared" si="0"/>
        <v>11-8</v>
      </c>
      <c r="B14" s="23"/>
      <c r="C14" s="23" t="s">
        <v>748</v>
      </c>
      <c r="D14" s="22" t="s">
        <v>749</v>
      </c>
      <c r="E14" s="20" t="s">
        <v>749</v>
      </c>
      <c r="F14" s="21" t="s">
        <v>773</v>
      </c>
      <c r="G14" s="27"/>
      <c r="H14" s="25"/>
      <c r="I14" s="25"/>
      <c r="J14" s="25"/>
      <c r="K14" s="25"/>
    </row>
    <row r="15" spans="1:11" ht="22" x14ac:dyDescent="0.2">
      <c r="A15" s="121" t="str">
        <f t="shared" si="0"/>
        <v>11-9</v>
      </c>
      <c r="B15" s="23"/>
      <c r="C15" s="22" t="s">
        <v>483</v>
      </c>
      <c r="D15" s="20" t="s">
        <v>487</v>
      </c>
      <c r="E15" s="20" t="s">
        <v>751</v>
      </c>
      <c r="F15" s="21" t="s">
        <v>1019</v>
      </c>
      <c r="G15" s="27"/>
      <c r="H15" s="25"/>
      <c r="I15" s="25"/>
      <c r="J15" s="25"/>
      <c r="K15" s="25"/>
    </row>
    <row r="16" spans="1:11" ht="22" x14ac:dyDescent="0.2">
      <c r="A16" s="121" t="str">
        <f t="shared" si="0"/>
        <v>11-10</v>
      </c>
      <c r="B16" s="23"/>
      <c r="C16" s="85"/>
      <c r="D16" s="20" t="s">
        <v>753</v>
      </c>
      <c r="E16" s="20" t="s">
        <v>754</v>
      </c>
      <c r="F16" s="21" t="s">
        <v>1020</v>
      </c>
      <c r="G16" s="27"/>
    </row>
    <row r="17" spans="1:11" ht="22" x14ac:dyDescent="0.2">
      <c r="A17" s="121" t="str">
        <f t="shared" si="0"/>
        <v>11-11</v>
      </c>
      <c r="B17" s="23"/>
      <c r="C17" s="22" t="s">
        <v>1007</v>
      </c>
      <c r="D17" s="22" t="s">
        <v>1008</v>
      </c>
      <c r="E17" s="21" t="s">
        <v>1009</v>
      </c>
      <c r="F17" s="21" t="s">
        <v>1010</v>
      </c>
      <c r="G17" s="27"/>
    </row>
    <row r="18" spans="1:11" ht="23.5" customHeight="1" x14ac:dyDescent="0.2">
      <c r="A18" s="121" t="str">
        <f t="shared" si="0"/>
        <v>11-12</v>
      </c>
      <c r="B18" s="23"/>
      <c r="C18" s="22" t="s">
        <v>635</v>
      </c>
      <c r="D18" s="22" t="s">
        <v>756</v>
      </c>
      <c r="E18" s="21" t="s">
        <v>757</v>
      </c>
      <c r="F18" s="21" t="s">
        <v>1011</v>
      </c>
      <c r="G18" s="27"/>
      <c r="I18" s="40"/>
      <c r="J18" s="40"/>
      <c r="K18" s="40"/>
    </row>
    <row r="19" spans="1:11" ht="30.5" customHeight="1" x14ac:dyDescent="0.2">
      <c r="A19" s="121" t="str">
        <f t="shared" si="0"/>
        <v>11-13</v>
      </c>
      <c r="B19" s="23"/>
      <c r="C19" s="23"/>
      <c r="D19" s="22" t="s">
        <v>759</v>
      </c>
      <c r="E19" s="21" t="s">
        <v>760</v>
      </c>
      <c r="F19" s="21" t="s">
        <v>1012</v>
      </c>
      <c r="G19" s="27"/>
    </row>
    <row r="20" spans="1:11" ht="32.5" customHeight="1" x14ac:dyDescent="0.2">
      <c r="A20" s="121" t="str">
        <f t="shared" si="0"/>
        <v>11-14</v>
      </c>
      <c r="B20" s="23"/>
      <c r="C20" s="85"/>
      <c r="D20" s="83"/>
      <c r="E20" s="21" t="s">
        <v>762</v>
      </c>
      <c r="F20" s="21" t="s">
        <v>1013</v>
      </c>
      <c r="G20" s="27"/>
    </row>
    <row r="21" spans="1:11" ht="33" customHeight="1" x14ac:dyDescent="0.2">
      <c r="A21" s="121" t="str">
        <f t="shared" si="0"/>
        <v>11-15</v>
      </c>
      <c r="B21" s="22" t="s">
        <v>1021</v>
      </c>
      <c r="C21" s="22" t="s">
        <v>817</v>
      </c>
      <c r="D21" s="22" t="s">
        <v>1000</v>
      </c>
      <c r="E21" s="21" t="s">
        <v>1001</v>
      </c>
      <c r="F21" s="21" t="s">
        <v>1016</v>
      </c>
      <c r="G21" s="27"/>
    </row>
    <row r="22" spans="1:11" ht="33.5" customHeight="1" x14ac:dyDescent="0.2">
      <c r="A22" s="121" t="str">
        <f t="shared" si="0"/>
        <v>11-16</v>
      </c>
      <c r="B22" s="80"/>
      <c r="C22" s="23"/>
      <c r="D22" s="22" t="s">
        <v>832</v>
      </c>
      <c r="E22" s="21" t="s">
        <v>833</v>
      </c>
      <c r="F22" s="21" t="s">
        <v>1017</v>
      </c>
      <c r="G22" s="27"/>
    </row>
    <row r="23" spans="1:11" ht="33" x14ac:dyDescent="0.2">
      <c r="A23" s="121" t="str">
        <f t="shared" si="0"/>
        <v>11-17</v>
      </c>
      <c r="B23" s="80"/>
      <c r="C23" s="22" t="s">
        <v>835</v>
      </c>
      <c r="D23" s="21" t="s">
        <v>832</v>
      </c>
      <c r="E23" s="21" t="s">
        <v>836</v>
      </c>
      <c r="F23" s="21" t="s">
        <v>837</v>
      </c>
      <c r="G23" s="27"/>
      <c r="I23" s="40" t="s">
        <v>70</v>
      </c>
      <c r="J23" s="40" t="s">
        <v>71</v>
      </c>
      <c r="K23" s="40" t="s">
        <v>72</v>
      </c>
    </row>
    <row r="24" spans="1:11" ht="22" x14ac:dyDescent="0.2">
      <c r="A24" s="121" t="str">
        <f t="shared" si="0"/>
        <v>11-18</v>
      </c>
      <c r="B24" s="80"/>
      <c r="C24" s="80"/>
      <c r="D24" s="22" t="s">
        <v>835</v>
      </c>
      <c r="E24" s="21" t="s">
        <v>838</v>
      </c>
      <c r="F24" s="21" t="s">
        <v>1018</v>
      </c>
      <c r="G24" s="27"/>
    </row>
    <row r="25" spans="1:11" ht="30" customHeight="1" x14ac:dyDescent="0.2">
      <c r="A25" s="121" t="str">
        <f t="shared" si="0"/>
        <v>11-19</v>
      </c>
      <c r="B25" s="80"/>
      <c r="C25" s="22" t="s">
        <v>766</v>
      </c>
      <c r="D25" s="22" t="s">
        <v>767</v>
      </c>
      <c r="E25" s="20" t="s">
        <v>768</v>
      </c>
      <c r="F25" s="78" t="s">
        <v>769</v>
      </c>
      <c r="G25" s="27"/>
    </row>
    <row r="26" spans="1:11" ht="31" customHeight="1" x14ac:dyDescent="0.2">
      <c r="A26" s="121" t="str">
        <f t="shared" si="0"/>
        <v>11-20</v>
      </c>
      <c r="B26" s="80"/>
      <c r="C26" s="23"/>
      <c r="D26" s="85"/>
      <c r="E26" s="21" t="s">
        <v>770</v>
      </c>
      <c r="F26" s="21" t="s">
        <v>771</v>
      </c>
      <c r="G26" s="27"/>
    </row>
    <row r="27" spans="1:11" ht="22" x14ac:dyDescent="0.2">
      <c r="A27" s="121" t="str">
        <f t="shared" si="0"/>
        <v>11-21</v>
      </c>
      <c r="B27" s="80"/>
      <c r="C27" s="85"/>
      <c r="D27" s="20" t="s">
        <v>745</v>
      </c>
      <c r="E27" s="20" t="s">
        <v>746</v>
      </c>
      <c r="F27" s="91" t="s">
        <v>772</v>
      </c>
      <c r="G27" s="27"/>
    </row>
    <row r="28" spans="1:11" ht="33" x14ac:dyDescent="0.2">
      <c r="A28" s="121" t="str">
        <f t="shared" si="0"/>
        <v>11-22</v>
      </c>
      <c r="B28" s="80"/>
      <c r="C28" s="23" t="s">
        <v>748</v>
      </c>
      <c r="D28" s="22" t="s">
        <v>749</v>
      </c>
      <c r="E28" s="20" t="s">
        <v>749</v>
      </c>
      <c r="F28" s="21" t="s">
        <v>773</v>
      </c>
      <c r="G28" s="27"/>
      <c r="I28" s="40"/>
      <c r="J28" s="40"/>
      <c r="K28" s="40"/>
    </row>
    <row r="29" spans="1:11" ht="22" x14ac:dyDescent="0.2">
      <c r="A29" s="121" t="str">
        <f t="shared" si="0"/>
        <v>11-23</v>
      </c>
      <c r="B29" s="80"/>
      <c r="C29" s="22" t="s">
        <v>483</v>
      </c>
      <c r="D29" s="20" t="s">
        <v>487</v>
      </c>
      <c r="E29" s="20" t="s">
        <v>751</v>
      </c>
      <c r="F29" s="21" t="s">
        <v>1022</v>
      </c>
      <c r="G29" s="27"/>
    </row>
    <row r="30" spans="1:11" ht="33" x14ac:dyDescent="0.2">
      <c r="A30" s="121" t="str">
        <f t="shared" si="0"/>
        <v>11-24</v>
      </c>
      <c r="B30" s="80"/>
      <c r="C30" s="85"/>
      <c r="D30" s="20" t="s">
        <v>753</v>
      </c>
      <c r="E30" s="20" t="s">
        <v>754</v>
      </c>
      <c r="F30" s="21" t="s">
        <v>1023</v>
      </c>
      <c r="G30" s="27"/>
    </row>
    <row r="31" spans="1:11" ht="31" customHeight="1" x14ac:dyDescent="0.2">
      <c r="A31" s="121" t="str">
        <f t="shared" si="0"/>
        <v>11-25</v>
      </c>
      <c r="B31" s="80"/>
      <c r="C31" s="22" t="s">
        <v>1007</v>
      </c>
      <c r="D31" s="22" t="s">
        <v>1008</v>
      </c>
      <c r="E31" s="21" t="s">
        <v>1009</v>
      </c>
      <c r="F31" s="21" t="s">
        <v>1010</v>
      </c>
      <c r="G31" s="27"/>
    </row>
    <row r="32" spans="1:11" ht="18.5" customHeight="1" x14ac:dyDescent="0.2">
      <c r="A32" s="121" t="str">
        <f t="shared" si="0"/>
        <v>11-26</v>
      </c>
      <c r="B32" s="80"/>
      <c r="C32" s="22" t="s">
        <v>635</v>
      </c>
      <c r="D32" s="22" t="s">
        <v>756</v>
      </c>
      <c r="E32" s="21" t="s">
        <v>757</v>
      </c>
      <c r="F32" s="21" t="s">
        <v>1011</v>
      </c>
      <c r="G32" s="27"/>
    </row>
    <row r="33" spans="1:11" ht="37" customHeight="1" x14ac:dyDescent="0.2">
      <c r="A33" s="121" t="str">
        <f t="shared" si="0"/>
        <v>11-27</v>
      </c>
      <c r="B33" s="80"/>
      <c r="C33" s="23"/>
      <c r="D33" s="22" t="s">
        <v>759</v>
      </c>
      <c r="E33" s="21" t="s">
        <v>760</v>
      </c>
      <c r="F33" s="21" t="s">
        <v>1012</v>
      </c>
      <c r="G33" s="27"/>
    </row>
    <row r="34" spans="1:11" ht="31" customHeight="1" x14ac:dyDescent="0.2">
      <c r="A34" s="121" t="str">
        <f t="shared" si="0"/>
        <v>11-28</v>
      </c>
      <c r="B34" s="83"/>
      <c r="C34" s="85"/>
      <c r="D34" s="83"/>
      <c r="E34" s="21" t="s">
        <v>762</v>
      </c>
      <c r="F34" s="21" t="s">
        <v>1013</v>
      </c>
      <c r="G34" s="27"/>
    </row>
    <row r="35" spans="1:11" x14ac:dyDescent="0.2">
      <c r="I35" s="40"/>
      <c r="J35" s="40"/>
      <c r="K35" s="40"/>
    </row>
    <row r="36" spans="1:11" s="3" customFormat="1" ht="10" customHeight="1" thickBot="1" x14ac:dyDescent="0.25">
      <c r="A36" s="1"/>
      <c r="B36" s="2"/>
      <c r="C36" s="2"/>
      <c r="D36" s="2"/>
      <c r="E36" s="2"/>
      <c r="F36" s="2"/>
      <c r="G36" s="2"/>
    </row>
    <row r="37" spans="1:11" s="3" customFormat="1" ht="16" customHeight="1" thickBot="1" x14ac:dyDescent="0.25">
      <c r="A37" s="1"/>
      <c r="B37" s="2"/>
      <c r="C37" s="2"/>
      <c r="D37" s="2"/>
      <c r="E37" s="147" t="s">
        <v>1249</v>
      </c>
      <c r="F37" s="147" t="s">
        <v>70</v>
      </c>
      <c r="G37" s="149">
        <f>COUNTIF($G$7:$G$34,I37)</f>
        <v>0</v>
      </c>
      <c r="I37" s="40" t="s">
        <v>70</v>
      </c>
      <c r="J37" s="40" t="s">
        <v>71</v>
      </c>
      <c r="K37" s="40" t="s">
        <v>72</v>
      </c>
    </row>
    <row r="38" spans="1:11" s="3" customFormat="1" ht="16" customHeight="1" thickBot="1" x14ac:dyDescent="0.25">
      <c r="A38" s="1"/>
      <c r="B38" s="2"/>
      <c r="C38" s="2"/>
      <c r="D38" s="2"/>
      <c r="E38" s="147" t="s">
        <v>1249</v>
      </c>
      <c r="F38" s="147" t="s">
        <v>71</v>
      </c>
      <c r="G38" s="149">
        <f>COUNTIF($G$7:$G$34,J37)</f>
        <v>0</v>
      </c>
    </row>
    <row r="39" spans="1:11" s="3" customFormat="1" ht="16" customHeight="1" thickBot="1" x14ac:dyDescent="0.25">
      <c r="A39" s="1"/>
      <c r="B39" s="2"/>
      <c r="C39" s="2"/>
      <c r="D39" s="2"/>
      <c r="E39" s="147" t="s">
        <v>1249</v>
      </c>
      <c r="F39" s="147" t="s">
        <v>72</v>
      </c>
      <c r="G39" s="149">
        <f>COUNTIF($G$7:$G$34,K37)</f>
        <v>0</v>
      </c>
    </row>
    <row r="52" spans="9:11" x14ac:dyDescent="0.2">
      <c r="I52" s="40" t="s">
        <v>70</v>
      </c>
      <c r="J52" s="40" t="s">
        <v>71</v>
      </c>
      <c r="K52" s="40" t="s">
        <v>72</v>
      </c>
    </row>
  </sheetData>
  <phoneticPr fontId="1"/>
  <dataValidations count="1">
    <dataValidation type="list" allowBlank="1" showInputMessage="1" showErrorMessage="1" sqref="G7:G34" xr:uid="{FE22C209-491C-4D52-89B3-AF3D8F0AFDAD}">
      <formula1>$I$6:$K$6</formula1>
    </dataValidation>
  </dataValidations>
  <pageMargins left="0.51181102362204722" right="0.11811023622047245" top="0.55118110236220474" bottom="0.35433070866141736" header="0" footer="0"/>
  <pageSetup paperSize="9" scale="76" firstPageNumber="23" fitToHeight="0" orientation="portrait"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3D3D8-EE44-4291-94F2-2B0B85FBFAD5}">
  <sheetPr>
    <pageSetUpPr fitToPage="1"/>
  </sheetPr>
  <dimension ref="A1:K52"/>
  <sheetViews>
    <sheetView view="pageBreakPreview" zoomScale="92" zoomScaleNormal="100" zoomScaleSheetLayoutView="92" workbookViewId="0">
      <selection activeCell="A2" sqref="A2:XFD2"/>
    </sheetView>
  </sheetViews>
  <sheetFormatPr defaultColWidth="8.90625" defaultRowHeight="11" x14ac:dyDescent="0.2"/>
  <cols>
    <col min="1" max="1" width="5.6328125" style="130" customWidth="1"/>
    <col min="2" max="2" width="13.7265625" style="3" customWidth="1"/>
    <col min="3" max="5" width="13.7265625" style="75" customWidth="1"/>
    <col min="6" max="6" width="58.7265625" style="3" customWidth="1"/>
    <col min="7" max="7" width="9.6328125" style="2" customWidth="1"/>
    <col min="8" max="8" width="2.1796875" style="3" customWidth="1"/>
    <col min="9" max="9" width="9" style="3"/>
    <col min="10" max="16384" width="8.90625" style="3"/>
  </cols>
  <sheetData>
    <row r="1" spans="1:11" x14ac:dyDescent="0.2">
      <c r="A1" s="4" t="s">
        <v>1024</v>
      </c>
      <c r="B1" s="4"/>
      <c r="C1" s="2"/>
      <c r="D1" s="2"/>
      <c r="E1" s="2"/>
      <c r="F1" s="2"/>
    </row>
    <row r="2" spans="1:11" ht="20.5" customHeight="1" x14ac:dyDescent="0.2">
      <c r="A2" s="4"/>
      <c r="B2" s="2"/>
      <c r="C2" s="2"/>
      <c r="D2" s="2"/>
      <c r="E2" s="2"/>
      <c r="F2" s="163" t="s">
        <v>1256</v>
      </c>
      <c r="G2" s="158"/>
      <c r="H2" s="158"/>
      <c r="I2" s="158"/>
    </row>
    <row r="3" spans="1:11" hidden="1" x14ac:dyDescent="0.2">
      <c r="A3" s="1"/>
      <c r="B3" s="2"/>
      <c r="C3" s="2"/>
      <c r="D3" s="2"/>
      <c r="E3" s="2"/>
      <c r="F3" s="26"/>
      <c r="G3" s="38"/>
    </row>
    <row r="4" spans="1:11" hidden="1" x14ac:dyDescent="0.2">
      <c r="A4" s="4"/>
      <c r="B4" s="2"/>
      <c r="C4" s="2"/>
      <c r="D4" s="2"/>
      <c r="E4" s="2"/>
      <c r="F4" s="26"/>
      <c r="G4" s="39"/>
    </row>
    <row r="5" spans="1:11" ht="17" customHeight="1" x14ac:dyDescent="0.2">
      <c r="A5" s="35"/>
      <c r="B5" s="36"/>
      <c r="C5" s="36"/>
      <c r="D5" s="36"/>
      <c r="E5" s="36"/>
      <c r="F5" s="37"/>
      <c r="G5" s="139" t="s">
        <v>73</v>
      </c>
      <c r="H5" s="154"/>
      <c r="I5" s="150"/>
      <c r="J5" s="155"/>
      <c r="K5" s="155"/>
    </row>
    <row r="6" spans="1:11" ht="17" customHeight="1" x14ac:dyDescent="0.2">
      <c r="A6" s="5" t="s">
        <v>1250</v>
      </c>
      <c r="B6" s="6" t="s">
        <v>0</v>
      </c>
      <c r="C6" s="6" t="s">
        <v>1251</v>
      </c>
      <c r="D6" s="6" t="s">
        <v>1252</v>
      </c>
      <c r="E6" s="6" t="s">
        <v>1253</v>
      </c>
      <c r="F6" s="7" t="s">
        <v>1254</v>
      </c>
      <c r="G6" s="148" t="s">
        <v>1248</v>
      </c>
      <c r="H6" s="156"/>
      <c r="I6" s="157" t="s">
        <v>70</v>
      </c>
      <c r="J6" s="157" t="s">
        <v>71</v>
      </c>
      <c r="K6" s="157" t="s">
        <v>72</v>
      </c>
    </row>
    <row r="7" spans="1:11" ht="46" customHeight="1" x14ac:dyDescent="0.2">
      <c r="A7" s="123" t="str">
        <f>"12-"&amp;ROW(A7)-6</f>
        <v>12-1</v>
      </c>
      <c r="B7" s="125" t="s">
        <v>1025</v>
      </c>
      <c r="C7" s="20" t="s">
        <v>1026</v>
      </c>
      <c r="D7" s="20" t="s">
        <v>1027</v>
      </c>
      <c r="E7" s="20" t="s">
        <v>1028</v>
      </c>
      <c r="F7" s="21" t="s">
        <v>1029</v>
      </c>
      <c r="G7" s="27"/>
    </row>
    <row r="8" spans="1:11" ht="46" customHeight="1" x14ac:dyDescent="0.2">
      <c r="A8" s="123" t="str">
        <f t="shared" ref="A8:A19" si="0">"12-"&amp;ROW(A8)-6</f>
        <v>12-2</v>
      </c>
      <c r="B8" s="97"/>
      <c r="C8" s="18" t="s">
        <v>1030</v>
      </c>
      <c r="D8" s="18" t="s">
        <v>1031</v>
      </c>
      <c r="E8" s="21" t="s">
        <v>1032</v>
      </c>
      <c r="F8" s="21" t="s">
        <v>1033</v>
      </c>
      <c r="G8" s="27"/>
    </row>
    <row r="9" spans="1:11" s="49" customFormat="1" ht="31" customHeight="1" x14ac:dyDescent="0.2">
      <c r="A9" s="123" t="str">
        <f t="shared" si="0"/>
        <v>12-3</v>
      </c>
      <c r="B9" s="77"/>
      <c r="C9" s="126"/>
      <c r="D9" s="126"/>
      <c r="E9" s="99" t="s">
        <v>1034</v>
      </c>
      <c r="F9" s="78" t="s">
        <v>1035</v>
      </c>
      <c r="G9" s="27"/>
      <c r="H9" s="3"/>
      <c r="I9" s="3"/>
      <c r="J9" s="3"/>
      <c r="K9" s="3"/>
    </row>
    <row r="10" spans="1:11" ht="34" customHeight="1" x14ac:dyDescent="0.2">
      <c r="A10" s="123" t="str">
        <f t="shared" si="0"/>
        <v>12-4</v>
      </c>
      <c r="B10" s="101"/>
      <c r="C10" s="20" t="s">
        <v>817</v>
      </c>
      <c r="D10" s="22" t="s">
        <v>1036</v>
      </c>
      <c r="E10" s="21" t="s">
        <v>1037</v>
      </c>
      <c r="F10" s="21" t="s">
        <v>1038</v>
      </c>
      <c r="G10" s="27"/>
    </row>
    <row r="11" spans="1:11" ht="43" customHeight="1" x14ac:dyDescent="0.2">
      <c r="A11" s="123" t="str">
        <f t="shared" si="0"/>
        <v>12-5</v>
      </c>
      <c r="B11" s="127"/>
      <c r="C11" s="100" t="s">
        <v>1039</v>
      </c>
      <c r="D11" s="22" t="s">
        <v>1040</v>
      </c>
      <c r="E11" s="21" t="s">
        <v>1041</v>
      </c>
      <c r="F11" s="21" t="s">
        <v>1042</v>
      </c>
      <c r="G11" s="27"/>
    </row>
    <row r="12" spans="1:11" ht="32" customHeight="1" x14ac:dyDescent="0.2">
      <c r="A12" s="123" t="str">
        <f t="shared" si="0"/>
        <v>12-6</v>
      </c>
      <c r="B12" s="127"/>
      <c r="C12" s="80"/>
      <c r="D12" s="22" t="s">
        <v>1043</v>
      </c>
      <c r="E12" s="21" t="s">
        <v>1044</v>
      </c>
      <c r="F12" s="21" t="s">
        <v>1045</v>
      </c>
      <c r="G12" s="27"/>
    </row>
    <row r="13" spans="1:11" ht="22" x14ac:dyDescent="0.2">
      <c r="A13" s="123" t="str">
        <f t="shared" si="0"/>
        <v>12-7</v>
      </c>
      <c r="B13" s="127"/>
      <c r="C13" s="83"/>
      <c r="D13" s="20" t="s">
        <v>745</v>
      </c>
      <c r="E13" s="20" t="s">
        <v>746</v>
      </c>
      <c r="F13" s="91" t="s">
        <v>1046</v>
      </c>
      <c r="G13" s="27"/>
    </row>
    <row r="14" spans="1:11" ht="27.5" customHeight="1" x14ac:dyDescent="0.2">
      <c r="A14" s="123" t="str">
        <f t="shared" si="0"/>
        <v>12-8</v>
      </c>
      <c r="B14" s="128"/>
      <c r="C14" s="20" t="s">
        <v>748</v>
      </c>
      <c r="D14" s="22" t="s">
        <v>749</v>
      </c>
      <c r="E14" s="20" t="s">
        <v>749</v>
      </c>
      <c r="F14" s="21" t="s">
        <v>1047</v>
      </c>
      <c r="G14" s="27"/>
      <c r="H14" s="25"/>
      <c r="I14" s="25"/>
      <c r="J14" s="25"/>
      <c r="K14" s="25"/>
    </row>
    <row r="15" spans="1:11" ht="22" x14ac:dyDescent="0.2">
      <c r="A15" s="123" t="str">
        <f t="shared" si="0"/>
        <v>12-9</v>
      </c>
      <c r="B15" s="128"/>
      <c r="C15" s="22" t="s">
        <v>483</v>
      </c>
      <c r="D15" s="20" t="s">
        <v>487</v>
      </c>
      <c r="E15" s="20" t="s">
        <v>751</v>
      </c>
      <c r="F15" s="21" t="s">
        <v>1048</v>
      </c>
      <c r="G15" s="27"/>
      <c r="H15" s="25"/>
      <c r="I15" s="25"/>
      <c r="J15" s="25"/>
      <c r="K15" s="25"/>
    </row>
    <row r="16" spans="1:11" ht="22" x14ac:dyDescent="0.2">
      <c r="A16" s="123" t="str">
        <f t="shared" si="0"/>
        <v>12-10</v>
      </c>
      <c r="B16" s="128"/>
      <c r="C16" s="85"/>
      <c r="D16" s="20" t="s">
        <v>753</v>
      </c>
      <c r="E16" s="20" t="s">
        <v>754</v>
      </c>
      <c r="F16" s="21" t="s">
        <v>1049</v>
      </c>
      <c r="G16" s="27"/>
    </row>
    <row r="17" spans="1:11" ht="24.5" customHeight="1" x14ac:dyDescent="0.2">
      <c r="A17" s="123" t="str">
        <f t="shared" si="0"/>
        <v>12-11</v>
      </c>
      <c r="B17" s="128"/>
      <c r="C17" s="22" t="s">
        <v>635</v>
      </c>
      <c r="D17" s="22" t="s">
        <v>756</v>
      </c>
      <c r="E17" s="21" t="s">
        <v>757</v>
      </c>
      <c r="F17" s="21" t="s">
        <v>1050</v>
      </c>
      <c r="G17" s="27"/>
    </row>
    <row r="18" spans="1:11" ht="28" customHeight="1" x14ac:dyDescent="0.2">
      <c r="A18" s="123" t="str">
        <f t="shared" si="0"/>
        <v>12-12</v>
      </c>
      <c r="B18" s="128"/>
      <c r="C18" s="23"/>
      <c r="D18" s="22" t="s">
        <v>759</v>
      </c>
      <c r="E18" s="21" t="s">
        <v>760</v>
      </c>
      <c r="F18" s="21" t="s">
        <v>1051</v>
      </c>
      <c r="G18" s="27"/>
      <c r="I18" s="40"/>
      <c r="J18" s="40"/>
      <c r="K18" s="40"/>
    </row>
    <row r="19" spans="1:11" ht="32" customHeight="1" x14ac:dyDescent="0.2">
      <c r="A19" s="123" t="str">
        <f t="shared" si="0"/>
        <v>12-13</v>
      </c>
      <c r="B19" s="129"/>
      <c r="C19" s="85"/>
      <c r="D19" s="83"/>
      <c r="E19" s="21" t="s">
        <v>762</v>
      </c>
      <c r="F19" s="21" t="s">
        <v>1052</v>
      </c>
      <c r="G19" s="27"/>
    </row>
    <row r="21" spans="1:11" ht="10" customHeight="1" thickBot="1" x14ac:dyDescent="0.25">
      <c r="A21" s="1"/>
      <c r="B21" s="2"/>
      <c r="C21" s="2"/>
      <c r="D21" s="2"/>
      <c r="E21" s="2"/>
      <c r="F21" s="2"/>
    </row>
    <row r="22" spans="1:11" ht="16" customHeight="1" thickBot="1" x14ac:dyDescent="0.25">
      <c r="A22" s="1"/>
      <c r="B22" s="2"/>
      <c r="C22" s="2"/>
      <c r="D22" s="2"/>
      <c r="E22" s="147" t="s">
        <v>1249</v>
      </c>
      <c r="F22" s="147" t="s">
        <v>70</v>
      </c>
      <c r="G22" s="149">
        <f>COUNTIF($G$7:$G$19,I22)</f>
        <v>0</v>
      </c>
      <c r="I22" s="40" t="s">
        <v>70</v>
      </c>
      <c r="J22" s="40" t="s">
        <v>71</v>
      </c>
      <c r="K22" s="40" t="s">
        <v>72</v>
      </c>
    </row>
    <row r="23" spans="1:11" ht="16" customHeight="1" thickBot="1" x14ac:dyDescent="0.25">
      <c r="A23" s="1"/>
      <c r="B23" s="2"/>
      <c r="C23" s="2"/>
      <c r="D23" s="2"/>
      <c r="E23" s="147" t="s">
        <v>1249</v>
      </c>
      <c r="F23" s="147" t="s">
        <v>71</v>
      </c>
      <c r="G23" s="149">
        <f>COUNTIF($G$7:$G$19,J22)</f>
        <v>0</v>
      </c>
    </row>
    <row r="24" spans="1:11" ht="16" customHeight="1" thickBot="1" x14ac:dyDescent="0.25">
      <c r="A24" s="1"/>
      <c r="B24" s="2"/>
      <c r="C24" s="2"/>
      <c r="D24" s="2"/>
      <c r="E24" s="147" t="s">
        <v>1249</v>
      </c>
      <c r="F24" s="147" t="s">
        <v>72</v>
      </c>
      <c r="G24" s="149">
        <f>COUNTIF($G$7:$G$19,K22)</f>
        <v>0</v>
      </c>
    </row>
    <row r="28" spans="1:11" x14ac:dyDescent="0.2">
      <c r="I28" s="40"/>
      <c r="J28" s="40"/>
      <c r="K28" s="40"/>
    </row>
    <row r="35" spans="9:11" x14ac:dyDescent="0.2">
      <c r="I35" s="40"/>
      <c r="J35" s="40"/>
      <c r="K35" s="40"/>
    </row>
    <row r="37" spans="9:11" x14ac:dyDescent="0.2">
      <c r="I37" s="40" t="s">
        <v>70</v>
      </c>
      <c r="J37" s="40" t="s">
        <v>71</v>
      </c>
      <c r="K37" s="40" t="s">
        <v>72</v>
      </c>
    </row>
    <row r="52" spans="9:11" x14ac:dyDescent="0.2">
      <c r="I52" s="40" t="s">
        <v>70</v>
      </c>
      <c r="J52" s="40" t="s">
        <v>71</v>
      </c>
      <c r="K52" s="40" t="s">
        <v>72</v>
      </c>
    </row>
  </sheetData>
  <phoneticPr fontId="1"/>
  <dataValidations count="1">
    <dataValidation type="list" allowBlank="1" showInputMessage="1" showErrorMessage="1" sqref="G7:G19" xr:uid="{8DE3E856-726C-46B4-B6A9-9E6CD5A3C411}">
      <formula1>$I$6:$K$6</formula1>
    </dataValidation>
  </dataValidations>
  <pageMargins left="0.51181102362204722" right="0.11811023622047245" top="0.55118110236220474" bottom="0.35433070866141736" header="0" footer="0"/>
  <pageSetup paperSize="9" scale="76" firstPageNumber="24" fitToHeight="0" orientation="portrait"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0114-926A-4CA0-89B8-B0287298D5C6}">
  <sheetPr>
    <pageSetUpPr fitToPage="1"/>
  </sheetPr>
  <dimension ref="A1:K52"/>
  <sheetViews>
    <sheetView view="pageBreakPreview" zoomScale="112" zoomScaleNormal="100" zoomScaleSheetLayoutView="112" workbookViewId="0">
      <selection activeCell="A2" sqref="A2:XFD2"/>
    </sheetView>
  </sheetViews>
  <sheetFormatPr defaultColWidth="8.90625" defaultRowHeight="11" x14ac:dyDescent="0.2"/>
  <cols>
    <col min="1" max="1" width="7.08984375" style="3" customWidth="1"/>
    <col min="2" max="2" width="13.7265625" style="3" customWidth="1"/>
    <col min="3" max="5" width="13.7265625" style="75" customWidth="1"/>
    <col min="6" max="6" width="58.7265625" style="3" customWidth="1"/>
    <col min="7" max="7" width="9.6328125" style="2" customWidth="1"/>
    <col min="8" max="8" width="2.1796875" style="3" customWidth="1"/>
    <col min="9" max="16384" width="8.90625" style="3"/>
  </cols>
  <sheetData>
    <row r="1" spans="1:11" x14ac:dyDescent="0.2">
      <c r="A1" s="4" t="s">
        <v>1053</v>
      </c>
      <c r="B1" s="4"/>
      <c r="C1" s="2"/>
      <c r="D1" s="2"/>
      <c r="E1" s="2"/>
      <c r="F1" s="2"/>
    </row>
    <row r="2" spans="1:11" ht="20.5" customHeight="1" x14ac:dyDescent="0.2">
      <c r="A2" s="4"/>
      <c r="B2" s="2"/>
      <c r="C2" s="2"/>
      <c r="D2" s="2"/>
      <c r="E2" s="2"/>
      <c r="F2" s="163" t="s">
        <v>1256</v>
      </c>
      <c r="G2" s="158"/>
      <c r="H2" s="158"/>
      <c r="I2" s="158"/>
    </row>
    <row r="3" spans="1:11" hidden="1" x14ac:dyDescent="0.2">
      <c r="A3" s="1"/>
      <c r="B3" s="2"/>
      <c r="C3" s="2"/>
      <c r="D3" s="2"/>
      <c r="E3" s="2"/>
      <c r="F3" s="26"/>
      <c r="G3" s="38"/>
    </row>
    <row r="4" spans="1:11" hidden="1" x14ac:dyDescent="0.2">
      <c r="A4" s="4"/>
      <c r="B4" s="2"/>
      <c r="C4" s="2"/>
      <c r="D4" s="2"/>
      <c r="E4" s="2"/>
      <c r="F4" s="26"/>
      <c r="G4" s="39"/>
    </row>
    <row r="5" spans="1:11" ht="13" customHeight="1" x14ac:dyDescent="0.2">
      <c r="A5" s="35"/>
      <c r="B5" s="36"/>
      <c r="C5" s="36"/>
      <c r="D5" s="36"/>
      <c r="E5" s="36"/>
      <c r="F5" s="37"/>
      <c r="G5" s="139" t="s">
        <v>73</v>
      </c>
      <c r="H5" s="154"/>
      <c r="I5" s="150"/>
      <c r="J5" s="155"/>
      <c r="K5" s="155"/>
    </row>
    <row r="6" spans="1:11" ht="12.5" customHeight="1" x14ac:dyDescent="0.2">
      <c r="A6" s="5" t="s">
        <v>1250</v>
      </c>
      <c r="B6" s="6" t="s">
        <v>0</v>
      </c>
      <c r="C6" s="6" t="s">
        <v>1251</v>
      </c>
      <c r="D6" s="6" t="s">
        <v>1252</v>
      </c>
      <c r="E6" s="6" t="s">
        <v>1253</v>
      </c>
      <c r="F6" s="7" t="s">
        <v>1254</v>
      </c>
      <c r="G6" s="148" t="s">
        <v>1248</v>
      </c>
      <c r="H6" s="156"/>
      <c r="I6" s="157" t="s">
        <v>70</v>
      </c>
      <c r="J6" s="157" t="s">
        <v>71</v>
      </c>
      <c r="K6" s="157" t="s">
        <v>72</v>
      </c>
    </row>
    <row r="7" spans="1:11" ht="22" customHeight="1" x14ac:dyDescent="0.2">
      <c r="A7" s="121" t="str">
        <f t="shared" ref="A7:A17" si="0">"13-"&amp;ROW(A7)-6</f>
        <v>13-1</v>
      </c>
      <c r="B7" s="125" t="s">
        <v>1054</v>
      </c>
      <c r="C7" s="131" t="s">
        <v>817</v>
      </c>
      <c r="D7" s="131" t="s">
        <v>1036</v>
      </c>
      <c r="E7" s="103" t="s">
        <v>1037</v>
      </c>
      <c r="F7" s="103" t="s">
        <v>1055</v>
      </c>
      <c r="G7" s="27"/>
    </row>
    <row r="8" spans="1:11" ht="32.5" customHeight="1" x14ac:dyDescent="0.2">
      <c r="A8" s="121" t="str">
        <f t="shared" si="0"/>
        <v>13-2</v>
      </c>
      <c r="B8" s="128"/>
      <c r="C8" s="132"/>
      <c r="D8" s="133"/>
      <c r="E8" s="103" t="s">
        <v>1056</v>
      </c>
      <c r="F8" s="103" t="s">
        <v>1057</v>
      </c>
      <c r="G8" s="27"/>
    </row>
    <row r="9" spans="1:11" ht="34.5" customHeight="1" x14ac:dyDescent="0.2">
      <c r="A9" s="121" t="str">
        <f t="shared" si="0"/>
        <v>13-3</v>
      </c>
      <c r="B9" s="128"/>
      <c r="C9" s="131" t="s">
        <v>1058</v>
      </c>
      <c r="D9" s="103" t="s">
        <v>935</v>
      </c>
      <c r="E9" s="103" t="s">
        <v>1044</v>
      </c>
      <c r="F9" s="103" t="s">
        <v>1059</v>
      </c>
      <c r="G9" s="27"/>
    </row>
    <row r="10" spans="1:11" ht="35.5" customHeight="1" x14ac:dyDescent="0.2">
      <c r="A10" s="121" t="str">
        <f t="shared" si="0"/>
        <v>13-4</v>
      </c>
      <c r="B10" s="128"/>
      <c r="C10" s="133"/>
      <c r="D10" s="131" t="s">
        <v>695</v>
      </c>
      <c r="E10" s="103" t="s">
        <v>1044</v>
      </c>
      <c r="F10" s="103" t="s">
        <v>1060</v>
      </c>
      <c r="G10" s="27"/>
    </row>
    <row r="11" spans="1:11" ht="22" x14ac:dyDescent="0.2">
      <c r="A11" s="121" t="str">
        <f t="shared" si="0"/>
        <v>13-5</v>
      </c>
      <c r="B11" s="128"/>
      <c r="C11" s="132"/>
      <c r="D11" s="134" t="s">
        <v>745</v>
      </c>
      <c r="E11" s="134" t="s">
        <v>746</v>
      </c>
      <c r="F11" s="115" t="s">
        <v>1046</v>
      </c>
      <c r="G11" s="27"/>
    </row>
    <row r="12" spans="1:11" ht="29.5" customHeight="1" x14ac:dyDescent="0.2">
      <c r="A12" s="121" t="str">
        <f t="shared" si="0"/>
        <v>13-6</v>
      </c>
      <c r="B12" s="128"/>
      <c r="C12" s="134" t="s">
        <v>748</v>
      </c>
      <c r="D12" s="131" t="s">
        <v>749</v>
      </c>
      <c r="E12" s="134" t="s">
        <v>749</v>
      </c>
      <c r="F12" s="103" t="s">
        <v>1047</v>
      </c>
      <c r="G12" s="27"/>
    </row>
    <row r="13" spans="1:11" ht="31" customHeight="1" x14ac:dyDescent="0.2">
      <c r="A13" s="121" t="str">
        <f t="shared" si="0"/>
        <v>13-7</v>
      </c>
      <c r="B13" s="128"/>
      <c r="C13" s="131" t="s">
        <v>483</v>
      </c>
      <c r="D13" s="134" t="s">
        <v>487</v>
      </c>
      <c r="E13" s="134" t="s">
        <v>751</v>
      </c>
      <c r="F13" s="103" t="s">
        <v>1061</v>
      </c>
      <c r="G13" s="27"/>
    </row>
    <row r="14" spans="1:11" ht="27" customHeight="1" x14ac:dyDescent="0.2">
      <c r="A14" s="121" t="str">
        <f t="shared" si="0"/>
        <v>13-8</v>
      </c>
      <c r="B14" s="128"/>
      <c r="C14" s="117"/>
      <c r="D14" s="134" t="s">
        <v>753</v>
      </c>
      <c r="E14" s="134" t="s">
        <v>754</v>
      </c>
      <c r="F14" s="103" t="s">
        <v>1062</v>
      </c>
      <c r="G14" s="27"/>
      <c r="H14" s="25"/>
      <c r="I14" s="25"/>
      <c r="J14" s="25"/>
      <c r="K14" s="25"/>
    </row>
    <row r="15" spans="1:11" ht="30" customHeight="1" x14ac:dyDescent="0.2">
      <c r="A15" s="121" t="str">
        <f t="shared" si="0"/>
        <v>13-9</v>
      </c>
      <c r="B15" s="128"/>
      <c r="C15" s="131" t="s">
        <v>635</v>
      </c>
      <c r="D15" s="131" t="s">
        <v>756</v>
      </c>
      <c r="E15" s="103" t="s">
        <v>757</v>
      </c>
      <c r="F15" s="103" t="s">
        <v>906</v>
      </c>
      <c r="G15" s="27"/>
      <c r="H15" s="25"/>
      <c r="I15" s="25"/>
      <c r="J15" s="25"/>
      <c r="K15" s="25"/>
    </row>
    <row r="16" spans="1:11" ht="29.5" customHeight="1" x14ac:dyDescent="0.2">
      <c r="A16" s="121" t="str">
        <f t="shared" si="0"/>
        <v>13-10</v>
      </c>
      <c r="B16" s="128"/>
      <c r="C16" s="135"/>
      <c r="D16" s="131" t="s">
        <v>759</v>
      </c>
      <c r="E16" s="103" t="s">
        <v>760</v>
      </c>
      <c r="F16" s="103" t="s">
        <v>1063</v>
      </c>
      <c r="G16" s="27"/>
    </row>
    <row r="17" spans="1:11" ht="33.5" customHeight="1" x14ac:dyDescent="0.2">
      <c r="A17" s="121" t="str">
        <f t="shared" si="0"/>
        <v>13-11</v>
      </c>
      <c r="B17" s="129"/>
      <c r="C17" s="117"/>
      <c r="D17" s="132"/>
      <c r="E17" s="103" t="s">
        <v>762</v>
      </c>
      <c r="F17" s="103" t="s">
        <v>1064</v>
      </c>
      <c r="G17" s="27"/>
    </row>
    <row r="18" spans="1:11" x14ac:dyDescent="0.2">
      <c r="I18" s="40"/>
      <c r="J18" s="40"/>
      <c r="K18" s="40"/>
    </row>
    <row r="19" spans="1:11" ht="10" customHeight="1" thickBot="1" x14ac:dyDescent="0.25">
      <c r="A19" s="1"/>
      <c r="B19" s="2"/>
      <c r="C19" s="2"/>
      <c r="D19" s="2"/>
      <c r="E19" s="2"/>
      <c r="F19" s="2"/>
    </row>
    <row r="20" spans="1:11" ht="16" customHeight="1" thickBot="1" x14ac:dyDescent="0.25">
      <c r="A20" s="1"/>
      <c r="B20" s="2"/>
      <c r="C20" s="2"/>
      <c r="D20" s="2"/>
      <c r="E20" s="147" t="s">
        <v>1249</v>
      </c>
      <c r="F20" s="147" t="s">
        <v>70</v>
      </c>
      <c r="G20" s="149">
        <f>COUNTIF($G$7:$G$17,I20)</f>
        <v>0</v>
      </c>
      <c r="I20" s="40" t="s">
        <v>70</v>
      </c>
      <c r="J20" s="40" t="s">
        <v>71</v>
      </c>
      <c r="K20" s="40" t="s">
        <v>72</v>
      </c>
    </row>
    <row r="21" spans="1:11" ht="16" customHeight="1" thickBot="1" x14ac:dyDescent="0.25">
      <c r="A21" s="1"/>
      <c r="B21" s="2"/>
      <c r="C21" s="2"/>
      <c r="D21" s="2"/>
      <c r="E21" s="147" t="s">
        <v>1249</v>
      </c>
      <c r="F21" s="147" t="s">
        <v>71</v>
      </c>
      <c r="G21" s="149">
        <f>COUNTIF($G$7:$G$17,J20)</f>
        <v>0</v>
      </c>
    </row>
    <row r="22" spans="1:11" ht="16" customHeight="1" thickBot="1" x14ac:dyDescent="0.25">
      <c r="A22" s="1"/>
      <c r="B22" s="2"/>
      <c r="C22" s="2"/>
      <c r="D22" s="2"/>
      <c r="E22" s="147" t="s">
        <v>1249</v>
      </c>
      <c r="F22" s="147" t="s">
        <v>72</v>
      </c>
      <c r="G22" s="149">
        <f>COUNTIF($G$7:$G$17,K20)</f>
        <v>0</v>
      </c>
    </row>
    <row r="28" spans="1:11" x14ac:dyDescent="0.2">
      <c r="I28" s="40"/>
      <c r="J28" s="40"/>
      <c r="K28" s="40"/>
    </row>
    <row r="35" spans="9:11" x14ac:dyDescent="0.2">
      <c r="I35" s="40"/>
      <c r="J35" s="40"/>
      <c r="K35" s="40"/>
    </row>
    <row r="37" spans="9:11" x14ac:dyDescent="0.2">
      <c r="I37" s="40" t="s">
        <v>70</v>
      </c>
      <c r="J37" s="40" t="s">
        <v>71</v>
      </c>
      <c r="K37" s="40" t="s">
        <v>72</v>
      </c>
    </row>
    <row r="52" spans="9:11" x14ac:dyDescent="0.2">
      <c r="I52" s="40" t="s">
        <v>70</v>
      </c>
      <c r="J52" s="40" t="s">
        <v>71</v>
      </c>
      <c r="K52" s="40" t="s">
        <v>72</v>
      </c>
    </row>
  </sheetData>
  <phoneticPr fontId="4"/>
  <dataValidations count="1">
    <dataValidation type="list" allowBlank="1" showInputMessage="1" showErrorMessage="1" sqref="G7:G17" xr:uid="{3E373871-172A-4EC4-948B-186117F14043}">
      <formula1>$I$6:$K$6</formula1>
    </dataValidation>
  </dataValidations>
  <pageMargins left="0.51181102362204722" right="0.11811023622047245" top="0.55118110236220474" bottom="0.35433070866141736" header="0" footer="0"/>
  <pageSetup paperSize="9" scale="75" firstPageNumber="25" fitToHeight="0" orientation="portrait" useFirstPageNumber="1" r:id="rId1"/>
  <headerFooter>
    <oddFooter>&amp;C-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DB569-96C3-4DBF-94D2-759612F35B0D}">
  <sheetPr>
    <pageSetUpPr fitToPage="1"/>
  </sheetPr>
  <dimension ref="A1:K52"/>
  <sheetViews>
    <sheetView view="pageBreakPreview" zoomScale="104" zoomScaleNormal="100" zoomScaleSheetLayoutView="104" workbookViewId="0">
      <selection activeCell="A2" sqref="A2:XFD2"/>
    </sheetView>
  </sheetViews>
  <sheetFormatPr defaultColWidth="8.90625" defaultRowHeight="11" x14ac:dyDescent="0.2"/>
  <cols>
    <col min="1" max="1" width="6.7265625" style="3" customWidth="1"/>
    <col min="2" max="5" width="13.7265625" style="3" customWidth="1"/>
    <col min="6" max="6" width="58.7265625" style="3" customWidth="1"/>
    <col min="7" max="7" width="9.7265625" style="2" customWidth="1"/>
    <col min="8" max="8" width="1" style="3" customWidth="1"/>
    <col min="9" max="16384" width="8.90625" style="3"/>
  </cols>
  <sheetData>
    <row r="1" spans="1:11" x14ac:dyDescent="0.2">
      <c r="A1" s="4" t="s">
        <v>1065</v>
      </c>
      <c r="B1" s="4"/>
      <c r="C1" s="4"/>
      <c r="D1" s="4"/>
      <c r="E1" s="4"/>
      <c r="F1" s="2"/>
    </row>
    <row r="2" spans="1:11" ht="20.5" customHeight="1" x14ac:dyDescent="0.2">
      <c r="A2" s="4"/>
      <c r="B2" s="2"/>
      <c r="C2" s="2"/>
      <c r="D2" s="2"/>
      <c r="E2" s="2"/>
      <c r="F2" s="163" t="s">
        <v>1256</v>
      </c>
      <c r="G2" s="158"/>
      <c r="H2" s="158"/>
      <c r="I2" s="158"/>
    </row>
    <row r="3" spans="1:11" hidden="1" x14ac:dyDescent="0.2">
      <c r="A3" s="1"/>
      <c r="B3" s="2"/>
      <c r="C3" s="2"/>
      <c r="D3" s="2"/>
      <c r="E3" s="2"/>
      <c r="F3" s="26"/>
      <c r="G3" s="38"/>
    </row>
    <row r="4" spans="1:11" hidden="1" x14ac:dyDescent="0.2">
      <c r="A4" s="4"/>
      <c r="B4" s="2"/>
      <c r="C4" s="2"/>
      <c r="D4" s="2"/>
      <c r="E4" s="2"/>
      <c r="F4" s="26"/>
      <c r="G4" s="39"/>
    </row>
    <row r="5" spans="1:11" ht="19.5" customHeight="1" x14ac:dyDescent="0.2">
      <c r="A5" s="35"/>
      <c r="B5" s="36"/>
      <c r="C5" s="36"/>
      <c r="D5" s="36"/>
      <c r="E5" s="36"/>
      <c r="F5" s="37"/>
      <c r="G5" s="139" t="s">
        <v>73</v>
      </c>
      <c r="H5" s="154"/>
      <c r="I5" s="150"/>
      <c r="J5" s="155"/>
      <c r="K5" s="155"/>
    </row>
    <row r="6" spans="1:11" ht="17" customHeight="1" x14ac:dyDescent="0.2">
      <c r="A6" s="5" t="s">
        <v>1250</v>
      </c>
      <c r="B6" s="6" t="s">
        <v>0</v>
      </c>
      <c r="C6" s="6" t="s">
        <v>1251</v>
      </c>
      <c r="D6" s="6" t="s">
        <v>1252</v>
      </c>
      <c r="E6" s="6" t="s">
        <v>1253</v>
      </c>
      <c r="F6" s="7" t="s">
        <v>1254</v>
      </c>
      <c r="G6" s="148" t="s">
        <v>1248</v>
      </c>
      <c r="H6" s="156"/>
      <c r="I6" s="157" t="s">
        <v>70</v>
      </c>
      <c r="J6" s="157" t="s">
        <v>71</v>
      </c>
      <c r="K6" s="157" t="s">
        <v>72</v>
      </c>
    </row>
    <row r="7" spans="1:11" ht="27.5" customHeight="1" x14ac:dyDescent="0.2">
      <c r="A7" s="95" t="str">
        <f>"14-"&amp;ROW(A7)-6</f>
        <v>14-1</v>
      </c>
      <c r="B7" s="136" t="s">
        <v>1066</v>
      </c>
      <c r="C7" s="20" t="s">
        <v>1067</v>
      </c>
      <c r="D7" s="23" t="s">
        <v>1036</v>
      </c>
      <c r="E7" s="20" t="s">
        <v>1037</v>
      </c>
      <c r="F7" s="21" t="s">
        <v>1068</v>
      </c>
      <c r="G7" s="27"/>
    </row>
    <row r="8" spans="1:11" ht="29.5" customHeight="1" x14ac:dyDescent="0.2">
      <c r="A8" s="95" t="str">
        <f t="shared" ref="A8:A15" si="0">"14-"&amp;ROW(A8)-6</f>
        <v>14-2</v>
      </c>
      <c r="B8" s="137"/>
      <c r="C8" s="20" t="s">
        <v>1069</v>
      </c>
      <c r="D8" s="22" t="s">
        <v>835</v>
      </c>
      <c r="E8" s="20" t="s">
        <v>835</v>
      </c>
      <c r="F8" s="21" t="s">
        <v>1070</v>
      </c>
      <c r="G8" s="27"/>
    </row>
    <row r="9" spans="1:11" ht="35" customHeight="1" x14ac:dyDescent="0.2">
      <c r="A9" s="95" t="str">
        <f t="shared" si="0"/>
        <v>14-3</v>
      </c>
      <c r="B9" s="137"/>
      <c r="C9" s="22" t="s">
        <v>766</v>
      </c>
      <c r="D9" s="22" t="s">
        <v>767</v>
      </c>
      <c r="E9" s="20" t="s">
        <v>768</v>
      </c>
      <c r="F9" s="78" t="s">
        <v>769</v>
      </c>
      <c r="G9" s="27"/>
    </row>
    <row r="10" spans="1:11" ht="48" customHeight="1" x14ac:dyDescent="0.2">
      <c r="A10" s="95" t="str">
        <f t="shared" si="0"/>
        <v>14-4</v>
      </c>
      <c r="B10" s="137"/>
      <c r="C10" s="23"/>
      <c r="D10" s="85"/>
      <c r="E10" s="21" t="s">
        <v>770</v>
      </c>
      <c r="F10" s="21" t="s">
        <v>1071</v>
      </c>
      <c r="G10" s="27"/>
    </row>
    <row r="11" spans="1:11" ht="22" x14ac:dyDescent="0.2">
      <c r="A11" s="95" t="str">
        <f t="shared" si="0"/>
        <v>14-5</v>
      </c>
      <c r="B11" s="137"/>
      <c r="C11" s="85"/>
      <c r="D11" s="20" t="s">
        <v>745</v>
      </c>
      <c r="E11" s="20" t="s">
        <v>746</v>
      </c>
      <c r="F11" s="91" t="s">
        <v>772</v>
      </c>
      <c r="G11" s="27"/>
    </row>
    <row r="12" spans="1:11" ht="33" x14ac:dyDescent="0.2">
      <c r="A12" s="95" t="str">
        <f t="shared" si="0"/>
        <v>14-6</v>
      </c>
      <c r="B12" s="137"/>
      <c r="C12" s="23" t="s">
        <v>748</v>
      </c>
      <c r="D12" s="22" t="s">
        <v>749</v>
      </c>
      <c r="E12" s="20" t="s">
        <v>749</v>
      </c>
      <c r="F12" s="21" t="s">
        <v>773</v>
      </c>
      <c r="G12" s="27"/>
    </row>
    <row r="13" spans="1:11" ht="27.5" customHeight="1" x14ac:dyDescent="0.2">
      <c r="A13" s="95" t="str">
        <f t="shared" si="0"/>
        <v>14-7</v>
      </c>
      <c r="B13" s="137"/>
      <c r="C13" s="22" t="s">
        <v>635</v>
      </c>
      <c r="D13" s="22" t="s">
        <v>756</v>
      </c>
      <c r="E13" s="21" t="s">
        <v>1072</v>
      </c>
      <c r="F13" s="21" t="s">
        <v>906</v>
      </c>
      <c r="G13" s="27"/>
    </row>
    <row r="14" spans="1:11" ht="32.5" customHeight="1" x14ac:dyDescent="0.2">
      <c r="A14" s="95" t="str">
        <f t="shared" si="0"/>
        <v>14-8</v>
      </c>
      <c r="B14" s="137"/>
      <c r="C14" s="23"/>
      <c r="D14" s="22" t="s">
        <v>759</v>
      </c>
      <c r="E14" s="21" t="s">
        <v>760</v>
      </c>
      <c r="F14" s="21" t="s">
        <v>1073</v>
      </c>
      <c r="G14" s="27"/>
      <c r="H14" s="25"/>
      <c r="I14" s="25"/>
      <c r="J14" s="25"/>
      <c r="K14" s="25"/>
    </row>
    <row r="15" spans="1:11" ht="40.5" customHeight="1" x14ac:dyDescent="0.2">
      <c r="A15" s="95" t="str">
        <f t="shared" si="0"/>
        <v>14-9</v>
      </c>
      <c r="B15" s="138"/>
      <c r="C15" s="85"/>
      <c r="D15" s="83"/>
      <c r="E15" s="21" t="s">
        <v>762</v>
      </c>
      <c r="F15" s="21" t="s">
        <v>1074</v>
      </c>
      <c r="G15" s="27"/>
      <c r="H15" s="25"/>
      <c r="I15" s="25"/>
      <c r="J15" s="25"/>
      <c r="K15" s="25"/>
    </row>
    <row r="17" spans="1:11" ht="10" customHeight="1" thickBot="1" x14ac:dyDescent="0.25">
      <c r="A17" s="1"/>
      <c r="B17" s="2"/>
      <c r="C17" s="2"/>
      <c r="D17" s="2"/>
      <c r="E17" s="2"/>
      <c r="F17" s="2"/>
    </row>
    <row r="18" spans="1:11" ht="16" customHeight="1" thickBot="1" x14ac:dyDescent="0.25">
      <c r="A18" s="1"/>
      <c r="B18" s="2"/>
      <c r="C18" s="2"/>
      <c r="D18" s="2"/>
      <c r="E18" s="147" t="s">
        <v>1249</v>
      </c>
      <c r="F18" s="147" t="s">
        <v>70</v>
      </c>
      <c r="G18" s="149">
        <f>COUNTIF($G$7:$G$15,I18)</f>
        <v>0</v>
      </c>
      <c r="I18" s="40" t="s">
        <v>70</v>
      </c>
      <c r="J18" s="40" t="s">
        <v>71</v>
      </c>
      <c r="K18" s="40" t="s">
        <v>72</v>
      </c>
    </row>
    <row r="19" spans="1:11" ht="16" customHeight="1" thickBot="1" x14ac:dyDescent="0.25">
      <c r="A19" s="1"/>
      <c r="B19" s="2"/>
      <c r="C19" s="2"/>
      <c r="D19" s="2"/>
      <c r="E19" s="147" t="s">
        <v>1249</v>
      </c>
      <c r="F19" s="147" t="s">
        <v>71</v>
      </c>
      <c r="G19" s="149">
        <f>COUNTIF($G$7:$G$15,J18)</f>
        <v>0</v>
      </c>
    </row>
    <row r="20" spans="1:11" ht="16" customHeight="1" thickBot="1" x14ac:dyDescent="0.25">
      <c r="A20" s="1"/>
      <c r="B20" s="2"/>
      <c r="C20" s="2"/>
      <c r="D20" s="2"/>
      <c r="E20" s="147" t="s">
        <v>1249</v>
      </c>
      <c r="F20" s="147" t="s">
        <v>72</v>
      </c>
      <c r="G20" s="149">
        <f>COUNTIF($G$7:$G$15,K18)</f>
        <v>0</v>
      </c>
    </row>
    <row r="28" spans="1:11" x14ac:dyDescent="0.2">
      <c r="I28" s="40"/>
      <c r="J28" s="40"/>
      <c r="K28" s="40"/>
    </row>
    <row r="35" spans="9:11" x14ac:dyDescent="0.2">
      <c r="I35" s="40"/>
      <c r="J35" s="40"/>
      <c r="K35" s="40"/>
    </row>
    <row r="37" spans="9:11" x14ac:dyDescent="0.2">
      <c r="I37" s="40" t="s">
        <v>70</v>
      </c>
      <c r="J37" s="40" t="s">
        <v>71</v>
      </c>
      <c r="K37" s="40" t="s">
        <v>72</v>
      </c>
    </row>
    <row r="52" spans="9:11" x14ac:dyDescent="0.2">
      <c r="I52" s="40" t="s">
        <v>70</v>
      </c>
      <c r="J52" s="40" t="s">
        <v>71</v>
      </c>
      <c r="K52" s="40" t="s">
        <v>72</v>
      </c>
    </row>
  </sheetData>
  <phoneticPr fontId="1"/>
  <dataValidations count="1">
    <dataValidation type="list" allowBlank="1" showInputMessage="1" showErrorMessage="1" sqref="G7:G15" xr:uid="{A242801F-9032-4E6D-AA1F-F578880FA885}">
      <formula1>$I$6:$K$6</formula1>
    </dataValidation>
  </dataValidations>
  <pageMargins left="0.51181102362204722" right="0.11811023622047245" top="0.55118110236220474" bottom="0.35433070866141736" header="0" footer="0"/>
  <pageSetup paperSize="9" scale="75" firstPageNumber="26" fitToHeight="0" orientation="portrait"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083C2-4563-42E9-81AD-B2B128595CA6}">
  <sheetPr>
    <pageSetUpPr fitToPage="1"/>
  </sheetPr>
  <dimension ref="A1:K52"/>
  <sheetViews>
    <sheetView view="pageBreakPreview" zoomScale="104" zoomScaleNormal="100" zoomScaleSheetLayoutView="104" workbookViewId="0">
      <selection activeCell="A2" sqref="A2:XFD2"/>
    </sheetView>
  </sheetViews>
  <sheetFormatPr defaultColWidth="9" defaultRowHeight="11" x14ac:dyDescent="0.2"/>
  <cols>
    <col min="1" max="1" width="7" style="1" customWidth="1"/>
    <col min="2" max="2" width="13.7265625" style="4" customWidth="1"/>
    <col min="3" max="5" width="13.7265625" style="120" customWidth="1"/>
    <col min="6" max="6" width="58.7265625" style="2" customWidth="1"/>
    <col min="7" max="7" width="9.6328125" style="2" customWidth="1"/>
    <col min="8" max="8" width="1" style="3" customWidth="1"/>
    <col min="9" max="10" width="8.90625" style="3"/>
    <col min="11" max="11" width="9" style="3"/>
    <col min="12" max="16384" width="9" style="4"/>
  </cols>
  <sheetData>
    <row r="1" spans="1:11" s="3" customFormat="1" ht="15" customHeight="1" x14ac:dyDescent="0.2">
      <c r="A1" s="4" t="s">
        <v>1075</v>
      </c>
      <c r="B1" s="4"/>
      <c r="C1" s="4"/>
      <c r="D1" s="4"/>
      <c r="E1" s="4"/>
      <c r="F1" s="2"/>
      <c r="G1" s="2"/>
    </row>
    <row r="2" spans="1:11" s="3" customFormat="1" ht="20.5" customHeight="1" x14ac:dyDescent="0.2">
      <c r="A2" s="4"/>
      <c r="B2" s="2"/>
      <c r="C2" s="2"/>
      <c r="D2" s="2"/>
      <c r="E2" s="2"/>
      <c r="F2" s="163" t="s">
        <v>1256</v>
      </c>
      <c r="G2" s="158"/>
      <c r="H2" s="158"/>
      <c r="I2" s="158"/>
    </row>
    <row r="3" spans="1:11" s="3" customFormat="1" ht="4" hidden="1" customHeight="1" x14ac:dyDescent="0.2">
      <c r="A3" s="1"/>
      <c r="B3" s="2"/>
      <c r="C3" s="2"/>
      <c r="D3" s="2"/>
      <c r="E3" s="2"/>
      <c r="F3" s="26"/>
      <c r="G3" s="38"/>
    </row>
    <row r="4" spans="1:11" s="3" customFormat="1" ht="4" hidden="1" customHeight="1" x14ac:dyDescent="0.2">
      <c r="A4" s="4"/>
      <c r="B4" s="2"/>
      <c r="C4" s="2"/>
      <c r="D4" s="2"/>
      <c r="E4" s="2"/>
      <c r="F4" s="26"/>
      <c r="G4" s="39"/>
    </row>
    <row r="5" spans="1:11" s="3" customFormat="1" ht="13" customHeight="1" x14ac:dyDescent="0.2">
      <c r="A5" s="35"/>
      <c r="B5" s="36"/>
      <c r="C5" s="36"/>
      <c r="D5" s="36"/>
      <c r="E5" s="36"/>
      <c r="F5" s="37"/>
      <c r="G5" s="139" t="s">
        <v>73</v>
      </c>
      <c r="H5" s="154"/>
      <c r="I5" s="150"/>
      <c r="J5" s="155"/>
      <c r="K5" s="155"/>
    </row>
    <row r="6" spans="1:11" s="3" customFormat="1" ht="14" customHeight="1" x14ac:dyDescent="0.2">
      <c r="A6" s="5" t="s">
        <v>1250</v>
      </c>
      <c r="B6" s="6" t="s">
        <v>0</v>
      </c>
      <c r="C6" s="6" t="s">
        <v>1251</v>
      </c>
      <c r="D6" s="6" t="s">
        <v>1252</v>
      </c>
      <c r="E6" s="6" t="s">
        <v>1253</v>
      </c>
      <c r="F6" s="7" t="s">
        <v>1254</v>
      </c>
      <c r="G6" s="148" t="s">
        <v>1248</v>
      </c>
      <c r="H6" s="156"/>
      <c r="I6" s="157" t="s">
        <v>70</v>
      </c>
      <c r="J6" s="157" t="s">
        <v>71</v>
      </c>
      <c r="K6" s="157" t="s">
        <v>72</v>
      </c>
    </row>
    <row r="7" spans="1:11" ht="42" customHeight="1" x14ac:dyDescent="0.2">
      <c r="A7" s="121" t="str">
        <f t="shared" ref="A7:A43" si="0">"15-"&amp;ROW()-6</f>
        <v>15-1</v>
      </c>
      <c r="B7" s="23" t="s">
        <v>1076</v>
      </c>
      <c r="C7" s="22" t="s">
        <v>817</v>
      </c>
      <c r="D7" s="22" t="s">
        <v>1000</v>
      </c>
      <c r="E7" s="21" t="s">
        <v>1077</v>
      </c>
      <c r="F7" s="21" t="s">
        <v>1078</v>
      </c>
      <c r="G7" s="27"/>
    </row>
    <row r="8" spans="1:11" ht="42" customHeight="1" x14ac:dyDescent="0.2">
      <c r="A8" s="121" t="str">
        <f t="shared" si="0"/>
        <v>15-2</v>
      </c>
      <c r="B8" s="23"/>
      <c r="C8" s="23"/>
      <c r="D8" s="22" t="s">
        <v>832</v>
      </c>
      <c r="E8" s="21" t="s">
        <v>1079</v>
      </c>
      <c r="F8" s="21" t="s">
        <v>1080</v>
      </c>
      <c r="G8" s="27"/>
    </row>
    <row r="9" spans="1:11" ht="42" customHeight="1" x14ac:dyDescent="0.2">
      <c r="A9" s="121" t="str">
        <f t="shared" si="0"/>
        <v>15-3</v>
      </c>
      <c r="B9" s="23"/>
      <c r="C9" s="22" t="s">
        <v>1081</v>
      </c>
      <c r="D9" s="22" t="s">
        <v>1082</v>
      </c>
      <c r="E9" s="20" t="s">
        <v>863</v>
      </c>
      <c r="F9" s="21" t="s">
        <v>1083</v>
      </c>
      <c r="G9" s="27"/>
    </row>
    <row r="10" spans="1:11" ht="42" customHeight="1" x14ac:dyDescent="0.2">
      <c r="A10" s="121" t="str">
        <f t="shared" si="0"/>
        <v>15-4</v>
      </c>
      <c r="B10" s="23"/>
      <c r="C10" s="23"/>
      <c r="D10" s="85"/>
      <c r="E10" s="20" t="s">
        <v>1084</v>
      </c>
      <c r="F10" s="21" t="s">
        <v>1085</v>
      </c>
      <c r="G10" s="27"/>
    </row>
    <row r="11" spans="1:11" ht="42" customHeight="1" x14ac:dyDescent="0.2">
      <c r="A11" s="121" t="str">
        <f t="shared" si="0"/>
        <v>15-5</v>
      </c>
      <c r="B11" s="23"/>
      <c r="C11" s="23"/>
      <c r="D11" s="20" t="s">
        <v>1086</v>
      </c>
      <c r="E11" s="20" t="s">
        <v>1087</v>
      </c>
      <c r="F11" s="21" t="s">
        <v>1088</v>
      </c>
      <c r="G11" s="27"/>
    </row>
    <row r="12" spans="1:11" ht="42" customHeight="1" x14ac:dyDescent="0.2">
      <c r="A12" s="121" t="str">
        <f t="shared" si="0"/>
        <v>15-6</v>
      </c>
      <c r="B12" s="23"/>
      <c r="C12" s="22" t="s">
        <v>835</v>
      </c>
      <c r="D12" s="21" t="s">
        <v>832</v>
      </c>
      <c r="E12" s="21" t="s">
        <v>836</v>
      </c>
      <c r="F12" s="21" t="s">
        <v>837</v>
      </c>
      <c r="G12" s="27"/>
    </row>
    <row r="13" spans="1:11" ht="42" customHeight="1" x14ac:dyDescent="0.2">
      <c r="A13" s="121" t="str">
        <f t="shared" si="0"/>
        <v>15-7</v>
      </c>
      <c r="B13" s="23"/>
      <c r="C13" s="23"/>
      <c r="D13" s="22" t="s">
        <v>835</v>
      </c>
      <c r="E13" s="20" t="s">
        <v>838</v>
      </c>
      <c r="F13" s="21" t="s">
        <v>1089</v>
      </c>
      <c r="G13" s="27"/>
    </row>
    <row r="14" spans="1:11" ht="42" customHeight="1" x14ac:dyDescent="0.2">
      <c r="A14" s="121" t="str">
        <f t="shared" si="0"/>
        <v>15-8</v>
      </c>
      <c r="B14" s="23"/>
      <c r="C14" s="23"/>
      <c r="D14" s="23"/>
      <c r="E14" s="20" t="s">
        <v>1090</v>
      </c>
      <c r="F14" s="21" t="s">
        <v>1091</v>
      </c>
      <c r="G14" s="27"/>
      <c r="H14" s="25"/>
      <c r="I14" s="25"/>
      <c r="J14" s="25"/>
      <c r="K14" s="25"/>
    </row>
    <row r="15" spans="1:11" ht="42" customHeight="1" x14ac:dyDescent="0.2">
      <c r="A15" s="121" t="str">
        <f t="shared" si="0"/>
        <v>15-9</v>
      </c>
      <c r="B15" s="23"/>
      <c r="C15" s="85"/>
      <c r="D15" s="20" t="s">
        <v>1092</v>
      </c>
      <c r="E15" s="20" t="s">
        <v>1093</v>
      </c>
      <c r="F15" s="21" t="s">
        <v>1094</v>
      </c>
      <c r="G15" s="27"/>
      <c r="H15" s="25"/>
      <c r="I15" s="25"/>
      <c r="J15" s="25"/>
      <c r="K15" s="25"/>
    </row>
    <row r="16" spans="1:11" ht="42" customHeight="1" x14ac:dyDescent="0.2">
      <c r="A16" s="121" t="str">
        <f t="shared" si="0"/>
        <v>15-10</v>
      </c>
      <c r="B16" s="23"/>
      <c r="C16" s="22" t="s">
        <v>1095</v>
      </c>
      <c r="D16" s="22" t="s">
        <v>1096</v>
      </c>
      <c r="E16" s="20" t="s">
        <v>1096</v>
      </c>
      <c r="F16" s="21" t="s">
        <v>1097</v>
      </c>
      <c r="G16" s="27"/>
    </row>
    <row r="17" spans="1:11" ht="42" customHeight="1" x14ac:dyDescent="0.2">
      <c r="A17" s="121" t="str">
        <f t="shared" si="0"/>
        <v>15-11</v>
      </c>
      <c r="B17" s="23"/>
      <c r="C17" s="23"/>
      <c r="D17" s="23"/>
      <c r="E17" s="20" t="s">
        <v>1098</v>
      </c>
      <c r="F17" s="21" t="s">
        <v>1099</v>
      </c>
      <c r="G17" s="27"/>
    </row>
    <row r="18" spans="1:11" ht="42" customHeight="1" x14ac:dyDescent="0.2">
      <c r="A18" s="121" t="str">
        <f t="shared" si="0"/>
        <v>15-12</v>
      </c>
      <c r="B18" s="23"/>
      <c r="C18" s="23"/>
      <c r="D18" s="22" t="s">
        <v>1100</v>
      </c>
      <c r="E18" s="20" t="s">
        <v>1101</v>
      </c>
      <c r="F18" s="21" t="s">
        <v>1102</v>
      </c>
      <c r="G18" s="27"/>
      <c r="I18" s="40" t="s">
        <v>70</v>
      </c>
      <c r="J18" s="40" t="s">
        <v>71</v>
      </c>
      <c r="K18" s="40" t="s">
        <v>72</v>
      </c>
    </row>
    <row r="19" spans="1:11" ht="42" customHeight="1" x14ac:dyDescent="0.2">
      <c r="A19" s="121" t="str">
        <f t="shared" si="0"/>
        <v>15-13</v>
      </c>
      <c r="B19" s="23"/>
      <c r="C19" s="85"/>
      <c r="D19" s="85"/>
      <c r="E19" s="20" t="s">
        <v>1098</v>
      </c>
      <c r="F19" s="21" t="s">
        <v>1103</v>
      </c>
      <c r="G19" s="27"/>
    </row>
    <row r="20" spans="1:11" ht="42" customHeight="1" x14ac:dyDescent="0.2">
      <c r="A20" s="121" t="str">
        <f t="shared" si="0"/>
        <v>15-14</v>
      </c>
      <c r="B20" s="23"/>
      <c r="C20" s="22" t="s">
        <v>766</v>
      </c>
      <c r="D20" s="22" t="s">
        <v>767</v>
      </c>
      <c r="E20" s="20" t="s">
        <v>768</v>
      </c>
      <c r="F20" s="78" t="s">
        <v>1104</v>
      </c>
      <c r="G20" s="27"/>
    </row>
    <row r="21" spans="1:11" ht="42" customHeight="1" x14ac:dyDescent="0.2">
      <c r="A21" s="121" t="str">
        <f t="shared" si="0"/>
        <v>15-15</v>
      </c>
      <c r="B21" s="23"/>
      <c r="C21" s="23"/>
      <c r="D21" s="85"/>
      <c r="E21" s="21" t="s">
        <v>770</v>
      </c>
      <c r="F21" s="21" t="s">
        <v>771</v>
      </c>
      <c r="G21" s="27"/>
    </row>
    <row r="22" spans="1:11" ht="42" customHeight="1" x14ac:dyDescent="0.2">
      <c r="A22" s="121" t="str">
        <f t="shared" si="0"/>
        <v>15-16</v>
      </c>
      <c r="B22" s="23"/>
      <c r="C22" s="23"/>
      <c r="D22" s="22" t="s">
        <v>1105</v>
      </c>
      <c r="E22" s="22" t="s">
        <v>1106</v>
      </c>
      <c r="F22" s="19" t="s">
        <v>1107</v>
      </c>
      <c r="G22" s="27"/>
    </row>
    <row r="23" spans="1:11" ht="42" customHeight="1" x14ac:dyDescent="0.2">
      <c r="A23" s="121" t="str">
        <f t="shared" si="0"/>
        <v>15-17</v>
      </c>
      <c r="B23" s="23"/>
      <c r="C23" s="85"/>
      <c r="D23" s="20" t="s">
        <v>745</v>
      </c>
      <c r="E23" s="20" t="s">
        <v>746</v>
      </c>
      <c r="F23" s="91" t="s">
        <v>772</v>
      </c>
      <c r="G23" s="27"/>
    </row>
    <row r="24" spans="1:11" ht="42" customHeight="1" x14ac:dyDescent="0.2">
      <c r="A24" s="121" t="str">
        <f t="shared" si="0"/>
        <v>15-18</v>
      </c>
      <c r="B24" s="23"/>
      <c r="C24" s="23" t="s">
        <v>748</v>
      </c>
      <c r="D24" s="22" t="s">
        <v>749</v>
      </c>
      <c r="E24" s="20" t="s">
        <v>749</v>
      </c>
      <c r="F24" s="21" t="s">
        <v>773</v>
      </c>
      <c r="G24" s="27"/>
    </row>
    <row r="25" spans="1:11" ht="42" customHeight="1" x14ac:dyDescent="0.2">
      <c r="A25" s="121" t="str">
        <f t="shared" si="0"/>
        <v>15-19</v>
      </c>
      <c r="B25" s="23"/>
      <c r="C25" s="22" t="s">
        <v>483</v>
      </c>
      <c r="D25" s="20" t="s">
        <v>487</v>
      </c>
      <c r="E25" s="20" t="s">
        <v>751</v>
      </c>
      <c r="F25" s="21" t="s">
        <v>1108</v>
      </c>
      <c r="G25" s="27"/>
    </row>
    <row r="26" spans="1:11" ht="42" customHeight="1" x14ac:dyDescent="0.2">
      <c r="A26" s="121" t="str">
        <f t="shared" si="0"/>
        <v>15-20</v>
      </c>
      <c r="B26" s="23"/>
      <c r="C26" s="85"/>
      <c r="D26" s="20" t="s">
        <v>753</v>
      </c>
      <c r="E26" s="20" t="s">
        <v>754</v>
      </c>
      <c r="F26" s="21" t="s">
        <v>1109</v>
      </c>
      <c r="G26" s="27"/>
    </row>
    <row r="27" spans="1:11" ht="42" customHeight="1" x14ac:dyDescent="0.2">
      <c r="A27" s="121" t="str">
        <f t="shared" si="0"/>
        <v>15-21</v>
      </c>
      <c r="B27" s="23"/>
      <c r="C27" s="22" t="s">
        <v>1110</v>
      </c>
      <c r="D27" s="22" t="s">
        <v>1111</v>
      </c>
      <c r="E27" s="20" t="s">
        <v>1112</v>
      </c>
      <c r="F27" s="21" t="s">
        <v>1113</v>
      </c>
      <c r="G27" s="27"/>
    </row>
    <row r="28" spans="1:11" ht="42" customHeight="1" x14ac:dyDescent="0.2">
      <c r="A28" s="121" t="str">
        <f t="shared" si="0"/>
        <v>15-22</v>
      </c>
      <c r="B28" s="23"/>
      <c r="C28" s="23"/>
      <c r="D28" s="23"/>
      <c r="E28" s="20" t="s">
        <v>1114</v>
      </c>
      <c r="F28" s="21" t="s">
        <v>1115</v>
      </c>
      <c r="G28" s="27"/>
      <c r="I28" s="40"/>
      <c r="J28" s="40"/>
      <c r="K28" s="40"/>
    </row>
    <row r="29" spans="1:11" ht="42" customHeight="1" x14ac:dyDescent="0.2">
      <c r="A29" s="121" t="str">
        <f t="shared" si="0"/>
        <v>15-23</v>
      </c>
      <c r="B29" s="23"/>
      <c r="C29" s="85"/>
      <c r="D29" s="85"/>
      <c r="E29" s="20" t="s">
        <v>1116</v>
      </c>
      <c r="F29" s="21" t="s">
        <v>1117</v>
      </c>
      <c r="G29" s="27"/>
    </row>
    <row r="30" spans="1:11" ht="42" customHeight="1" x14ac:dyDescent="0.2">
      <c r="A30" s="121" t="str">
        <f t="shared" si="0"/>
        <v>15-24</v>
      </c>
      <c r="B30" s="23"/>
      <c r="C30" s="22" t="s">
        <v>1118</v>
      </c>
      <c r="D30" s="22" t="s">
        <v>1119</v>
      </c>
      <c r="E30" s="20" t="s">
        <v>1120</v>
      </c>
      <c r="F30" s="21" t="s">
        <v>1121</v>
      </c>
      <c r="G30" s="27"/>
    </row>
    <row r="31" spans="1:11" ht="42" customHeight="1" x14ac:dyDescent="0.2">
      <c r="A31" s="121" t="str">
        <f t="shared" si="0"/>
        <v>15-25</v>
      </c>
      <c r="B31" s="23"/>
      <c r="C31" s="23"/>
      <c r="D31" s="23"/>
      <c r="E31" s="20" t="s">
        <v>1122</v>
      </c>
      <c r="F31" s="21" t="s">
        <v>1123</v>
      </c>
      <c r="G31" s="27"/>
    </row>
    <row r="32" spans="1:11" ht="42" customHeight="1" x14ac:dyDescent="0.2">
      <c r="A32" s="121" t="str">
        <f t="shared" si="0"/>
        <v>15-26</v>
      </c>
      <c r="B32" s="23"/>
      <c r="C32" s="23"/>
      <c r="D32" s="23"/>
      <c r="E32" s="22" t="s">
        <v>1124</v>
      </c>
      <c r="F32" s="19" t="s">
        <v>1125</v>
      </c>
      <c r="G32" s="27"/>
    </row>
    <row r="33" spans="1:11" ht="42" customHeight="1" x14ac:dyDescent="0.2">
      <c r="A33" s="121" t="str">
        <f t="shared" si="0"/>
        <v>15-27</v>
      </c>
      <c r="B33" s="23"/>
      <c r="C33" s="20" t="s">
        <v>1126</v>
      </c>
      <c r="D33" s="20" t="s">
        <v>1127</v>
      </c>
      <c r="E33" s="20" t="s">
        <v>1127</v>
      </c>
      <c r="F33" s="21" t="s">
        <v>1128</v>
      </c>
      <c r="G33" s="27"/>
    </row>
    <row r="34" spans="1:11" ht="42" customHeight="1" x14ac:dyDescent="0.2">
      <c r="A34" s="121" t="str">
        <f t="shared" si="0"/>
        <v>15-28</v>
      </c>
      <c r="B34" s="23"/>
      <c r="C34" s="22" t="s">
        <v>1129</v>
      </c>
      <c r="D34" s="22" t="s">
        <v>1130</v>
      </c>
      <c r="E34" s="20" t="s">
        <v>1131</v>
      </c>
      <c r="F34" s="21" t="s">
        <v>1132</v>
      </c>
      <c r="G34" s="27"/>
    </row>
    <row r="35" spans="1:11" ht="42" customHeight="1" x14ac:dyDescent="0.2">
      <c r="A35" s="121" t="str">
        <f t="shared" si="0"/>
        <v>15-29</v>
      </c>
      <c r="B35" s="23"/>
      <c r="C35" s="23"/>
      <c r="D35" s="23"/>
      <c r="E35" s="20" t="s">
        <v>1133</v>
      </c>
      <c r="F35" s="21" t="s">
        <v>1134</v>
      </c>
      <c r="G35" s="27"/>
      <c r="I35" s="40"/>
      <c r="J35" s="40"/>
      <c r="K35" s="40"/>
    </row>
    <row r="36" spans="1:11" ht="42" customHeight="1" x14ac:dyDescent="0.2">
      <c r="A36" s="121" t="str">
        <f t="shared" si="0"/>
        <v>15-30</v>
      </c>
      <c r="B36" s="23"/>
      <c r="C36" s="23"/>
      <c r="D36" s="23"/>
      <c r="E36" s="20" t="s">
        <v>1135</v>
      </c>
      <c r="F36" s="21" t="s">
        <v>1136</v>
      </c>
      <c r="G36" s="27"/>
    </row>
    <row r="37" spans="1:11" ht="42" customHeight="1" x14ac:dyDescent="0.2">
      <c r="A37" s="121" t="str">
        <f t="shared" si="0"/>
        <v>15-31</v>
      </c>
      <c r="B37" s="23"/>
      <c r="C37" s="23"/>
      <c r="D37" s="23"/>
      <c r="E37" s="20" t="s">
        <v>1137</v>
      </c>
      <c r="F37" s="21" t="s">
        <v>1138</v>
      </c>
      <c r="G37" s="27"/>
      <c r="I37" s="40" t="s">
        <v>70</v>
      </c>
      <c r="J37" s="40" t="s">
        <v>71</v>
      </c>
      <c r="K37" s="40" t="s">
        <v>72</v>
      </c>
    </row>
    <row r="38" spans="1:11" ht="42" customHeight="1" x14ac:dyDescent="0.2">
      <c r="A38" s="121" t="str">
        <f t="shared" si="0"/>
        <v>15-32</v>
      </c>
      <c r="B38" s="23"/>
      <c r="C38" s="23"/>
      <c r="D38" s="23"/>
      <c r="E38" s="20" t="s">
        <v>1139</v>
      </c>
      <c r="F38" s="21" t="s">
        <v>1140</v>
      </c>
      <c r="G38" s="27"/>
    </row>
    <row r="39" spans="1:11" ht="42" customHeight="1" x14ac:dyDescent="0.2">
      <c r="A39" s="121" t="str">
        <f t="shared" si="0"/>
        <v>15-33</v>
      </c>
      <c r="B39" s="23"/>
      <c r="C39" s="23"/>
      <c r="D39" s="23"/>
      <c r="E39" s="20" t="s">
        <v>1141</v>
      </c>
      <c r="F39" s="21" t="s">
        <v>1142</v>
      </c>
      <c r="G39" s="27"/>
    </row>
    <row r="40" spans="1:11" ht="42" customHeight="1" x14ac:dyDescent="0.2">
      <c r="A40" s="121" t="str">
        <f t="shared" si="0"/>
        <v>15-34</v>
      </c>
      <c r="B40" s="23"/>
      <c r="C40" s="23"/>
      <c r="D40" s="85"/>
      <c r="E40" s="20" t="s">
        <v>1143</v>
      </c>
      <c r="F40" s="21" t="s">
        <v>1144</v>
      </c>
      <c r="G40" s="27"/>
    </row>
    <row r="41" spans="1:11" ht="42" customHeight="1" x14ac:dyDescent="0.2">
      <c r="A41" s="121" t="str">
        <f t="shared" si="0"/>
        <v>15-35</v>
      </c>
      <c r="B41" s="23"/>
      <c r="C41" s="22" t="s">
        <v>635</v>
      </c>
      <c r="D41" s="22" t="s">
        <v>756</v>
      </c>
      <c r="E41" s="21" t="s">
        <v>1145</v>
      </c>
      <c r="F41" s="21" t="s">
        <v>1146</v>
      </c>
      <c r="G41" s="27"/>
    </row>
    <row r="42" spans="1:11" ht="42" customHeight="1" x14ac:dyDescent="0.2">
      <c r="A42" s="121" t="str">
        <f t="shared" si="0"/>
        <v>15-36</v>
      </c>
      <c r="B42" s="23"/>
      <c r="C42" s="23"/>
      <c r="D42" s="22" t="s">
        <v>759</v>
      </c>
      <c r="E42" s="21" t="s">
        <v>760</v>
      </c>
      <c r="F42" s="21" t="s">
        <v>1147</v>
      </c>
      <c r="G42" s="27"/>
    </row>
    <row r="43" spans="1:11" ht="42" customHeight="1" x14ac:dyDescent="0.2">
      <c r="A43" s="121" t="str">
        <f t="shared" si="0"/>
        <v>15-37</v>
      </c>
      <c r="B43" s="85"/>
      <c r="C43" s="85"/>
      <c r="D43" s="83"/>
      <c r="E43" s="21" t="s">
        <v>762</v>
      </c>
      <c r="F43" s="21" t="s">
        <v>1148</v>
      </c>
      <c r="G43" s="27"/>
    </row>
    <row r="45" spans="1:11" s="3" customFormat="1" ht="10" customHeight="1" thickBot="1" x14ac:dyDescent="0.25">
      <c r="A45" s="1"/>
      <c r="B45" s="2"/>
      <c r="C45" s="2"/>
      <c r="D45" s="2"/>
      <c r="E45" s="2"/>
      <c r="F45" s="2"/>
      <c r="G45" s="2"/>
    </row>
    <row r="46" spans="1:11" s="3" customFormat="1" ht="16" customHeight="1" thickBot="1" x14ac:dyDescent="0.25">
      <c r="A46" s="1"/>
      <c r="B46" s="2"/>
      <c r="C46" s="2"/>
      <c r="D46" s="2"/>
      <c r="E46" s="147" t="s">
        <v>1249</v>
      </c>
      <c r="F46" s="147" t="s">
        <v>70</v>
      </c>
      <c r="G46" s="149">
        <f>COUNTIF($G$7:$G$43,I46)</f>
        <v>0</v>
      </c>
      <c r="I46" s="40" t="s">
        <v>70</v>
      </c>
      <c r="J46" s="40" t="s">
        <v>71</v>
      </c>
      <c r="K46" s="40" t="s">
        <v>72</v>
      </c>
    </row>
    <row r="47" spans="1:11" s="3" customFormat="1" ht="16" customHeight="1" thickBot="1" x14ac:dyDescent="0.25">
      <c r="A47" s="1"/>
      <c r="B47" s="2"/>
      <c r="C47" s="2"/>
      <c r="D47" s="2"/>
      <c r="E47" s="147" t="s">
        <v>1249</v>
      </c>
      <c r="F47" s="147" t="s">
        <v>71</v>
      </c>
      <c r="G47" s="149">
        <f>COUNTIF($G$7:$G$43,J46)</f>
        <v>0</v>
      </c>
    </row>
    <row r="48" spans="1:11" s="3" customFormat="1" ht="16" customHeight="1" thickBot="1" x14ac:dyDescent="0.25">
      <c r="A48" s="1"/>
      <c r="B48" s="2"/>
      <c r="C48" s="2"/>
      <c r="D48" s="2"/>
      <c r="E48" s="147" t="s">
        <v>1249</v>
      </c>
      <c r="F48" s="147" t="s">
        <v>72</v>
      </c>
      <c r="G48" s="149">
        <f>COUNTIF($G$7:$G$43,K46)</f>
        <v>0</v>
      </c>
    </row>
    <row r="52" spans="9:11" x14ac:dyDescent="0.2">
      <c r="I52" s="40" t="s">
        <v>70</v>
      </c>
      <c r="J52" s="40" t="s">
        <v>71</v>
      </c>
      <c r="K52" s="40" t="s">
        <v>72</v>
      </c>
    </row>
  </sheetData>
  <phoneticPr fontId="1"/>
  <dataValidations count="1">
    <dataValidation type="list" allowBlank="1" showInputMessage="1" showErrorMessage="1" sqref="G7:G43" xr:uid="{89DBA662-A68B-460E-9369-7029809022B9}">
      <formula1>$I$6:$K$6</formula1>
    </dataValidation>
  </dataValidations>
  <pageMargins left="0.51181102362204722" right="0.11811023622047245" top="0.55118110236220474" bottom="0.35433070866141736" header="0" footer="0"/>
  <pageSetup paperSize="9" scale="75" firstPageNumber="27" fitToHeight="0" orientation="portrait" useFirstPageNumber="1" r:id="rId1"/>
  <headerFooter>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9A97-A854-4592-B458-07F42D7FEE5D}">
  <sheetPr>
    <pageSetUpPr fitToPage="1"/>
  </sheetPr>
  <dimension ref="A1:K52"/>
  <sheetViews>
    <sheetView view="pageBreakPreview" zoomScale="98" zoomScaleNormal="100" zoomScaleSheetLayoutView="98" workbookViewId="0">
      <selection activeCell="A2" sqref="A2:XFD2"/>
    </sheetView>
  </sheetViews>
  <sheetFormatPr defaultColWidth="9" defaultRowHeight="11" x14ac:dyDescent="0.2"/>
  <cols>
    <col min="1" max="1" width="7.26953125" style="4" customWidth="1"/>
    <col min="2" max="5" width="13.7265625" style="4" customWidth="1"/>
    <col min="6" max="6" width="58.7265625" style="2" customWidth="1"/>
    <col min="7" max="7" width="9.6328125" style="2" customWidth="1"/>
    <col min="8" max="8" width="1" style="3" customWidth="1"/>
    <col min="9" max="16384" width="9" style="3"/>
  </cols>
  <sheetData>
    <row r="1" spans="1:11" x14ac:dyDescent="0.2">
      <c r="A1" s="4" t="s">
        <v>1149</v>
      </c>
    </row>
    <row r="2" spans="1:11" ht="20.5" customHeight="1" x14ac:dyDescent="0.2">
      <c r="B2" s="2"/>
      <c r="C2" s="2"/>
      <c r="D2" s="2"/>
      <c r="E2" s="2"/>
      <c r="F2" s="163" t="s">
        <v>1256</v>
      </c>
      <c r="G2" s="158"/>
      <c r="H2" s="158"/>
      <c r="I2" s="158"/>
    </row>
    <row r="3" spans="1:11" hidden="1" x14ac:dyDescent="0.2">
      <c r="A3" s="1"/>
      <c r="B3" s="2"/>
      <c r="C3" s="2"/>
      <c r="D3" s="2"/>
      <c r="E3" s="2"/>
      <c r="F3" s="26"/>
      <c r="G3" s="38"/>
    </row>
    <row r="4" spans="1:11" hidden="1" x14ac:dyDescent="0.2">
      <c r="B4" s="2"/>
      <c r="C4" s="2"/>
      <c r="D4" s="2"/>
      <c r="E4" s="2"/>
      <c r="F4" s="26"/>
      <c r="G4" s="39"/>
    </row>
    <row r="5" spans="1:11" ht="15.5" customHeight="1" x14ac:dyDescent="0.2">
      <c r="A5" s="35"/>
      <c r="B5" s="36"/>
      <c r="C5" s="36"/>
      <c r="D5" s="36"/>
      <c r="E5" s="36"/>
      <c r="F5" s="37"/>
      <c r="G5" s="139" t="s">
        <v>73</v>
      </c>
      <c r="H5" s="154"/>
      <c r="I5" s="150"/>
      <c r="J5" s="155"/>
      <c r="K5" s="155"/>
    </row>
    <row r="6" spans="1:11" ht="15.5" customHeight="1" x14ac:dyDescent="0.2">
      <c r="A6" s="5" t="s">
        <v>1250</v>
      </c>
      <c r="B6" s="6" t="s">
        <v>0</v>
      </c>
      <c r="C6" s="6" t="s">
        <v>1251</v>
      </c>
      <c r="D6" s="6" t="s">
        <v>1252</v>
      </c>
      <c r="E6" s="6" t="s">
        <v>1253</v>
      </c>
      <c r="F6" s="7" t="s">
        <v>1254</v>
      </c>
      <c r="G6" s="148" t="s">
        <v>1248</v>
      </c>
      <c r="H6" s="156"/>
      <c r="I6" s="157" t="s">
        <v>70</v>
      </c>
      <c r="J6" s="157" t="s">
        <v>71</v>
      </c>
      <c r="K6" s="157" t="s">
        <v>72</v>
      </c>
    </row>
    <row r="7" spans="1:11" ht="32" customHeight="1" x14ac:dyDescent="0.2">
      <c r="A7" s="121" t="str">
        <f>"16-"&amp;ROW(A7)-6</f>
        <v>16-1</v>
      </c>
      <c r="B7" s="22" t="s">
        <v>1150</v>
      </c>
      <c r="C7" s="22" t="s">
        <v>817</v>
      </c>
      <c r="D7" s="22" t="s">
        <v>1000</v>
      </c>
      <c r="E7" s="21" t="s">
        <v>1001</v>
      </c>
      <c r="F7" s="21" t="s">
        <v>1002</v>
      </c>
      <c r="G7" s="27"/>
    </row>
    <row r="8" spans="1:11" ht="19" customHeight="1" x14ac:dyDescent="0.2">
      <c r="A8" s="121" t="str">
        <f t="shared" ref="A8:A25" si="0">"16-"&amp;ROW(A8)-6</f>
        <v>16-2</v>
      </c>
      <c r="B8" s="23"/>
      <c r="C8" s="80"/>
      <c r="D8" s="80"/>
      <c r="E8" s="21" t="s">
        <v>1151</v>
      </c>
      <c r="F8" s="21" t="s">
        <v>1152</v>
      </c>
      <c r="G8" s="27"/>
    </row>
    <row r="9" spans="1:11" ht="34" customHeight="1" x14ac:dyDescent="0.2">
      <c r="A9" s="121" t="str">
        <f>"16-"&amp;ROW(A9)-6</f>
        <v>16-3</v>
      </c>
      <c r="B9" s="23"/>
      <c r="C9" s="85"/>
      <c r="D9" s="22" t="s">
        <v>832</v>
      </c>
      <c r="E9" s="21" t="s">
        <v>833</v>
      </c>
      <c r="F9" s="21" t="s">
        <v>1003</v>
      </c>
      <c r="G9" s="27"/>
    </row>
    <row r="10" spans="1:11" ht="37.5" customHeight="1" x14ac:dyDescent="0.2">
      <c r="A10" s="121" t="str">
        <f t="shared" si="0"/>
        <v>16-4</v>
      </c>
      <c r="B10" s="23"/>
      <c r="C10" s="20" t="s">
        <v>1153</v>
      </c>
      <c r="D10" s="21" t="s">
        <v>1086</v>
      </c>
      <c r="E10" s="21" t="s">
        <v>1087</v>
      </c>
      <c r="F10" s="21" t="s">
        <v>1088</v>
      </c>
      <c r="G10" s="27"/>
    </row>
    <row r="11" spans="1:11" ht="33" x14ac:dyDescent="0.2">
      <c r="A11" s="121" t="str">
        <f t="shared" si="0"/>
        <v>16-5</v>
      </c>
      <c r="B11" s="23"/>
      <c r="C11" s="22" t="s">
        <v>835</v>
      </c>
      <c r="D11" s="21" t="s">
        <v>1154</v>
      </c>
      <c r="E11" s="21" t="s">
        <v>1155</v>
      </c>
      <c r="F11" s="21" t="s">
        <v>837</v>
      </c>
      <c r="G11" s="27"/>
    </row>
    <row r="12" spans="1:11" ht="29.5" customHeight="1" x14ac:dyDescent="0.2">
      <c r="A12" s="121" t="str">
        <f t="shared" si="0"/>
        <v>16-6</v>
      </c>
      <c r="B12" s="23"/>
      <c r="C12" s="80"/>
      <c r="D12" s="22" t="s">
        <v>835</v>
      </c>
      <c r="E12" s="21" t="s">
        <v>835</v>
      </c>
      <c r="F12" s="21" t="s">
        <v>1018</v>
      </c>
      <c r="G12" s="27"/>
    </row>
    <row r="13" spans="1:11" ht="31.5" customHeight="1" x14ac:dyDescent="0.2">
      <c r="A13" s="121" t="str">
        <f t="shared" si="0"/>
        <v>16-7</v>
      </c>
      <c r="B13" s="23"/>
      <c r="C13" s="22" t="s">
        <v>766</v>
      </c>
      <c r="D13" s="22" t="s">
        <v>767</v>
      </c>
      <c r="E13" s="20" t="s">
        <v>768</v>
      </c>
      <c r="F13" s="78" t="s">
        <v>769</v>
      </c>
      <c r="G13" s="27"/>
    </row>
    <row r="14" spans="1:11" ht="33.5" customHeight="1" x14ac:dyDescent="0.2">
      <c r="A14" s="121" t="str">
        <f t="shared" si="0"/>
        <v>16-8</v>
      </c>
      <c r="B14" s="23"/>
      <c r="C14" s="23"/>
      <c r="D14" s="85"/>
      <c r="E14" s="21" t="s">
        <v>770</v>
      </c>
      <c r="F14" s="21" t="s">
        <v>771</v>
      </c>
      <c r="G14" s="27"/>
      <c r="H14" s="25"/>
      <c r="I14" s="25"/>
      <c r="J14" s="25"/>
      <c r="K14" s="25"/>
    </row>
    <row r="15" spans="1:11" ht="29" customHeight="1" x14ac:dyDescent="0.2">
      <c r="A15" s="121" t="str">
        <f t="shared" si="0"/>
        <v>16-9</v>
      </c>
      <c r="B15" s="23"/>
      <c r="C15" s="85"/>
      <c r="D15" s="20" t="s">
        <v>745</v>
      </c>
      <c r="E15" s="20" t="s">
        <v>746</v>
      </c>
      <c r="F15" s="91" t="s">
        <v>772</v>
      </c>
      <c r="G15" s="27"/>
      <c r="H15" s="25"/>
      <c r="I15" s="25"/>
      <c r="J15" s="25"/>
      <c r="K15" s="25"/>
    </row>
    <row r="16" spans="1:11" ht="34.5" customHeight="1" x14ac:dyDescent="0.2">
      <c r="A16" s="121" t="str">
        <f t="shared" si="0"/>
        <v>16-10</v>
      </c>
      <c r="B16" s="23"/>
      <c r="C16" s="23" t="s">
        <v>748</v>
      </c>
      <c r="D16" s="22" t="s">
        <v>749</v>
      </c>
      <c r="E16" s="20" t="s">
        <v>749</v>
      </c>
      <c r="F16" s="21" t="s">
        <v>773</v>
      </c>
      <c r="G16" s="27"/>
    </row>
    <row r="17" spans="1:11" ht="32" customHeight="1" x14ac:dyDescent="0.2">
      <c r="A17" s="121" t="str">
        <f t="shared" si="0"/>
        <v>16-11</v>
      </c>
      <c r="B17" s="23"/>
      <c r="C17" s="22" t="s">
        <v>483</v>
      </c>
      <c r="D17" s="20" t="s">
        <v>487</v>
      </c>
      <c r="E17" s="20" t="s">
        <v>751</v>
      </c>
      <c r="F17" s="21" t="s">
        <v>1156</v>
      </c>
      <c r="G17" s="27"/>
    </row>
    <row r="18" spans="1:11" ht="33" x14ac:dyDescent="0.2">
      <c r="A18" s="121" t="str">
        <f t="shared" si="0"/>
        <v>16-12</v>
      </c>
      <c r="B18" s="23"/>
      <c r="C18" s="85"/>
      <c r="D18" s="20" t="s">
        <v>753</v>
      </c>
      <c r="E18" s="20" t="s">
        <v>754</v>
      </c>
      <c r="F18" s="21" t="s">
        <v>1157</v>
      </c>
      <c r="G18" s="27"/>
      <c r="I18" s="40"/>
      <c r="J18" s="40"/>
      <c r="K18" s="40"/>
    </row>
    <row r="19" spans="1:11" ht="40.5" customHeight="1" x14ac:dyDescent="0.2">
      <c r="A19" s="121" t="str">
        <f t="shared" si="0"/>
        <v>16-13</v>
      </c>
      <c r="B19" s="23"/>
      <c r="C19" s="22" t="s">
        <v>1110</v>
      </c>
      <c r="D19" s="22" t="s">
        <v>1111</v>
      </c>
      <c r="E19" s="20" t="s">
        <v>1112</v>
      </c>
      <c r="F19" s="21" t="s">
        <v>1113</v>
      </c>
      <c r="G19" s="27"/>
    </row>
    <row r="20" spans="1:11" ht="37" customHeight="1" x14ac:dyDescent="0.2">
      <c r="A20" s="121" t="str">
        <f t="shared" si="0"/>
        <v>16-14</v>
      </c>
      <c r="B20" s="23"/>
      <c r="C20" s="23"/>
      <c r="D20" s="23"/>
      <c r="E20" s="20" t="s">
        <v>1114</v>
      </c>
      <c r="F20" s="21" t="s">
        <v>1115</v>
      </c>
      <c r="G20" s="27"/>
    </row>
    <row r="21" spans="1:11" ht="34.5" customHeight="1" x14ac:dyDescent="0.2">
      <c r="A21" s="121" t="str">
        <f t="shared" si="0"/>
        <v>16-15</v>
      </c>
      <c r="B21" s="23"/>
      <c r="C21" s="85"/>
      <c r="D21" s="85"/>
      <c r="E21" s="20" t="s">
        <v>1116</v>
      </c>
      <c r="F21" s="21" t="s">
        <v>1158</v>
      </c>
      <c r="G21" s="27"/>
    </row>
    <row r="22" spans="1:11" ht="31.5" customHeight="1" x14ac:dyDescent="0.2">
      <c r="A22" s="121" t="str">
        <f t="shared" si="0"/>
        <v>16-16</v>
      </c>
      <c r="B22" s="23"/>
      <c r="C22" s="22" t="s">
        <v>1159</v>
      </c>
      <c r="D22" s="22" t="s">
        <v>1008</v>
      </c>
      <c r="E22" s="21" t="s">
        <v>1009</v>
      </c>
      <c r="F22" s="21" t="s">
        <v>1010</v>
      </c>
      <c r="G22" s="27"/>
    </row>
    <row r="23" spans="1:11" ht="20.5" customHeight="1" x14ac:dyDescent="0.2">
      <c r="A23" s="121" t="str">
        <f t="shared" si="0"/>
        <v>16-17</v>
      </c>
      <c r="B23" s="23"/>
      <c r="C23" s="22" t="s">
        <v>635</v>
      </c>
      <c r="D23" s="22" t="s">
        <v>756</v>
      </c>
      <c r="E23" s="21" t="s">
        <v>757</v>
      </c>
      <c r="F23" s="21" t="s">
        <v>1011</v>
      </c>
      <c r="G23" s="27"/>
    </row>
    <row r="24" spans="1:11" ht="34.5" customHeight="1" x14ac:dyDescent="0.2">
      <c r="A24" s="121" t="str">
        <f t="shared" si="0"/>
        <v>16-18</v>
      </c>
      <c r="B24" s="23"/>
      <c r="C24" s="23"/>
      <c r="D24" s="22" t="s">
        <v>759</v>
      </c>
      <c r="E24" s="21" t="s">
        <v>760</v>
      </c>
      <c r="F24" s="21" t="s">
        <v>1012</v>
      </c>
      <c r="G24" s="27"/>
    </row>
    <row r="25" spans="1:11" ht="33" customHeight="1" x14ac:dyDescent="0.2">
      <c r="A25" s="121" t="str">
        <f t="shared" si="0"/>
        <v>16-19</v>
      </c>
      <c r="B25" s="85"/>
      <c r="C25" s="85"/>
      <c r="D25" s="83"/>
      <c r="E25" s="21" t="s">
        <v>762</v>
      </c>
      <c r="F25" s="21" t="s">
        <v>1013</v>
      </c>
      <c r="G25" s="27"/>
    </row>
    <row r="27" spans="1:11" ht="10" customHeight="1" thickBot="1" x14ac:dyDescent="0.25">
      <c r="A27" s="1"/>
      <c r="B27" s="2"/>
      <c r="C27" s="2"/>
      <c r="D27" s="2"/>
      <c r="E27" s="2"/>
    </row>
    <row r="28" spans="1:11" ht="16" customHeight="1" thickBot="1" x14ac:dyDescent="0.25">
      <c r="A28" s="1"/>
      <c r="B28" s="2"/>
      <c r="C28" s="2"/>
      <c r="D28" s="2"/>
      <c r="E28" s="147" t="s">
        <v>1249</v>
      </c>
      <c r="F28" s="147" t="s">
        <v>70</v>
      </c>
      <c r="G28" s="149">
        <f>COUNTIF($G$7:$G$25,I28)</f>
        <v>0</v>
      </c>
      <c r="I28" s="40" t="s">
        <v>70</v>
      </c>
      <c r="J28" s="40" t="s">
        <v>71</v>
      </c>
      <c r="K28" s="40" t="s">
        <v>72</v>
      </c>
    </row>
    <row r="29" spans="1:11" ht="16" customHeight="1" thickBot="1" x14ac:dyDescent="0.25">
      <c r="A29" s="1"/>
      <c r="B29" s="2"/>
      <c r="C29" s="2"/>
      <c r="D29" s="2"/>
      <c r="E29" s="147" t="s">
        <v>1249</v>
      </c>
      <c r="F29" s="147" t="s">
        <v>71</v>
      </c>
      <c r="G29" s="149">
        <f>COUNTIF($G$7:$G$19,J28)</f>
        <v>0</v>
      </c>
    </row>
    <row r="30" spans="1:11" ht="16" customHeight="1" thickBot="1" x14ac:dyDescent="0.25">
      <c r="A30" s="1"/>
      <c r="B30" s="2"/>
      <c r="C30" s="2"/>
      <c r="D30" s="2"/>
      <c r="E30" s="147" t="s">
        <v>1249</v>
      </c>
      <c r="F30" s="147" t="s">
        <v>72</v>
      </c>
      <c r="G30" s="149">
        <f>COUNTIF($G$7:$G$19,K28)</f>
        <v>0</v>
      </c>
    </row>
    <row r="35" spans="9:11" x14ac:dyDescent="0.2">
      <c r="I35" s="40"/>
      <c r="J35" s="40"/>
      <c r="K35" s="40"/>
    </row>
    <row r="37" spans="9:11" x14ac:dyDescent="0.2">
      <c r="I37" s="40"/>
      <c r="J37" s="40"/>
      <c r="K37" s="40"/>
    </row>
    <row r="46" spans="9:11" x14ac:dyDescent="0.2">
      <c r="I46" s="40" t="s">
        <v>70</v>
      </c>
      <c r="J46" s="40" t="s">
        <v>71</v>
      </c>
      <c r="K46" s="40" t="s">
        <v>72</v>
      </c>
    </row>
    <row r="52" spans="9:11" x14ac:dyDescent="0.2">
      <c r="I52" s="40" t="s">
        <v>70</v>
      </c>
      <c r="J52" s="40" t="s">
        <v>71</v>
      </c>
      <c r="K52" s="40" t="s">
        <v>72</v>
      </c>
    </row>
  </sheetData>
  <phoneticPr fontId="1"/>
  <dataValidations count="1">
    <dataValidation type="list" allowBlank="1" showInputMessage="1" showErrorMessage="1" sqref="G7:G25" xr:uid="{DB2FF912-2AF2-4554-81CA-83A526C37038}">
      <formula1>$I$6:$K$6</formula1>
    </dataValidation>
  </dataValidations>
  <pageMargins left="0.51181102362204722" right="0.11811023622047245" top="0.55118110236220474" bottom="0.35433070866141736" header="0" footer="0"/>
  <pageSetup paperSize="9" scale="75" firstPageNumber="29" fitToHeight="0" orientation="portrait" useFirstPageNumber="1" r:id="rId1"/>
  <headerFooter>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F4B70-4F0E-4C25-B0ED-93B9D03AD8B8}">
  <sheetPr>
    <pageSetUpPr fitToPage="1"/>
  </sheetPr>
  <dimension ref="A1:K52"/>
  <sheetViews>
    <sheetView view="pageBreakPreview" zoomScale="104" zoomScaleNormal="100" zoomScaleSheetLayoutView="104" workbookViewId="0">
      <selection activeCell="A2" sqref="A2:XFD2"/>
    </sheetView>
  </sheetViews>
  <sheetFormatPr defaultColWidth="9" defaultRowHeight="11" x14ac:dyDescent="0.2"/>
  <cols>
    <col min="1" max="1" width="7.90625" style="1" customWidth="1"/>
    <col min="2" max="5" width="13.7265625" style="4" customWidth="1"/>
    <col min="6" max="6" width="58.7265625" style="2" customWidth="1"/>
    <col min="7" max="7" width="9.7265625" style="2" customWidth="1"/>
    <col min="8" max="8" width="1" style="3" customWidth="1"/>
    <col min="9" max="16384" width="9" style="3"/>
  </cols>
  <sheetData>
    <row r="1" spans="1:11" x14ac:dyDescent="0.2">
      <c r="A1" s="4" t="s">
        <v>1160</v>
      </c>
    </row>
    <row r="2" spans="1:11" ht="20.5" customHeight="1" x14ac:dyDescent="0.2">
      <c r="A2" s="4"/>
      <c r="B2" s="2"/>
      <c r="C2" s="2"/>
      <c r="D2" s="2"/>
      <c r="E2" s="2"/>
      <c r="F2" s="163" t="s">
        <v>1256</v>
      </c>
      <c r="G2" s="158"/>
      <c r="H2" s="158"/>
      <c r="I2" s="158"/>
    </row>
    <row r="3" spans="1:11" hidden="1" x14ac:dyDescent="0.2">
      <c r="B3" s="2"/>
      <c r="C3" s="2"/>
      <c r="D3" s="2"/>
      <c r="E3" s="2"/>
      <c r="F3" s="26"/>
      <c r="G3" s="38"/>
    </row>
    <row r="4" spans="1:11" hidden="1" x14ac:dyDescent="0.2">
      <c r="A4" s="4"/>
      <c r="B4" s="2"/>
      <c r="C4" s="2"/>
      <c r="D4" s="2"/>
      <c r="E4" s="2"/>
      <c r="F4" s="26"/>
      <c r="G4" s="39"/>
    </row>
    <row r="5" spans="1:11" ht="15.5" customHeight="1" x14ac:dyDescent="0.2">
      <c r="A5" s="35"/>
      <c r="B5" s="36"/>
      <c r="C5" s="36"/>
      <c r="D5" s="36"/>
      <c r="E5" s="36"/>
      <c r="F5" s="37"/>
      <c r="G5" s="139" t="s">
        <v>73</v>
      </c>
      <c r="H5" s="154"/>
      <c r="I5" s="150"/>
      <c r="J5" s="155"/>
      <c r="K5" s="155"/>
    </row>
    <row r="6" spans="1:11" ht="15.5" customHeight="1" x14ac:dyDescent="0.2">
      <c r="A6" s="5" t="s">
        <v>1250</v>
      </c>
      <c r="B6" s="6" t="s">
        <v>0</v>
      </c>
      <c r="C6" s="6" t="s">
        <v>1251</v>
      </c>
      <c r="D6" s="6" t="s">
        <v>1252</v>
      </c>
      <c r="E6" s="6" t="s">
        <v>1253</v>
      </c>
      <c r="F6" s="7" t="s">
        <v>1254</v>
      </c>
      <c r="G6" s="148" t="s">
        <v>1248</v>
      </c>
      <c r="H6" s="156"/>
      <c r="I6" s="157" t="s">
        <v>70</v>
      </c>
      <c r="J6" s="157" t="s">
        <v>71</v>
      </c>
      <c r="K6" s="157" t="s">
        <v>72</v>
      </c>
    </row>
    <row r="7" spans="1:11" ht="37" customHeight="1" x14ac:dyDescent="0.2">
      <c r="A7" s="123" t="str">
        <f>"17-"&amp;ROW(A7)-6</f>
        <v>17-1</v>
      </c>
      <c r="B7" s="22" t="s">
        <v>1161</v>
      </c>
      <c r="C7" s="22" t="s">
        <v>817</v>
      </c>
      <c r="D7" s="22" t="s">
        <v>1036</v>
      </c>
      <c r="E7" s="21" t="s">
        <v>1162</v>
      </c>
      <c r="F7" s="21" t="s">
        <v>1163</v>
      </c>
      <c r="G7" s="27"/>
    </row>
    <row r="8" spans="1:11" ht="32.5" customHeight="1" x14ac:dyDescent="0.2">
      <c r="A8" s="123" t="str">
        <f t="shared" ref="A8:A22" si="0">"17-"&amp;ROW(A8)-6</f>
        <v>17-2</v>
      </c>
      <c r="B8" s="23"/>
      <c r="C8" s="23"/>
      <c r="D8" s="22" t="s">
        <v>832</v>
      </c>
      <c r="E8" s="21" t="s">
        <v>833</v>
      </c>
      <c r="F8" s="21" t="s">
        <v>1164</v>
      </c>
      <c r="G8" s="27"/>
    </row>
    <row r="9" spans="1:11" ht="33" x14ac:dyDescent="0.2">
      <c r="A9" s="123" t="str">
        <f t="shared" si="0"/>
        <v>17-3</v>
      </c>
      <c r="B9" s="23"/>
      <c r="C9" s="22" t="s">
        <v>835</v>
      </c>
      <c r="D9" s="20" t="s">
        <v>1154</v>
      </c>
      <c r="E9" s="20" t="s">
        <v>1155</v>
      </c>
      <c r="F9" s="21" t="s">
        <v>837</v>
      </c>
      <c r="G9" s="27"/>
    </row>
    <row r="10" spans="1:11" ht="22" x14ac:dyDescent="0.2">
      <c r="A10" s="123" t="str">
        <f t="shared" si="0"/>
        <v>17-4</v>
      </c>
      <c r="B10" s="23"/>
      <c r="C10" s="23"/>
      <c r="D10" s="22" t="s">
        <v>835</v>
      </c>
      <c r="E10" s="20" t="s">
        <v>835</v>
      </c>
      <c r="F10" s="21" t="s">
        <v>1165</v>
      </c>
      <c r="G10" s="27"/>
    </row>
    <row r="11" spans="1:11" ht="43.5" customHeight="1" x14ac:dyDescent="0.2">
      <c r="A11" s="123" t="str">
        <f t="shared" si="0"/>
        <v>17-5</v>
      </c>
      <c r="B11" s="23"/>
      <c r="C11" s="85"/>
      <c r="D11" s="20" t="s">
        <v>1166</v>
      </c>
      <c r="E11" s="20" t="s">
        <v>1167</v>
      </c>
      <c r="F11" s="21" t="s">
        <v>1168</v>
      </c>
      <c r="G11" s="27"/>
    </row>
    <row r="12" spans="1:11" ht="31.5" customHeight="1" x14ac:dyDescent="0.2">
      <c r="A12" s="123" t="str">
        <f t="shared" si="0"/>
        <v>17-6</v>
      </c>
      <c r="B12" s="23"/>
      <c r="C12" s="22" t="s">
        <v>766</v>
      </c>
      <c r="D12" s="22" t="s">
        <v>767</v>
      </c>
      <c r="E12" s="20" t="s">
        <v>768</v>
      </c>
      <c r="F12" s="78" t="s">
        <v>769</v>
      </c>
      <c r="G12" s="27"/>
    </row>
    <row r="13" spans="1:11" ht="31.5" customHeight="1" x14ac:dyDescent="0.2">
      <c r="A13" s="123" t="str">
        <f t="shared" si="0"/>
        <v>17-7</v>
      </c>
      <c r="B13" s="23"/>
      <c r="C13" s="23"/>
      <c r="D13" s="85"/>
      <c r="E13" s="21" t="s">
        <v>770</v>
      </c>
      <c r="F13" s="21" t="s">
        <v>771</v>
      </c>
      <c r="G13" s="27"/>
    </row>
    <row r="14" spans="1:11" ht="30.5" customHeight="1" x14ac:dyDescent="0.2">
      <c r="A14" s="123" t="str">
        <f t="shared" si="0"/>
        <v>17-8</v>
      </c>
      <c r="B14" s="23"/>
      <c r="C14" s="85"/>
      <c r="D14" s="20" t="s">
        <v>745</v>
      </c>
      <c r="E14" s="20" t="s">
        <v>746</v>
      </c>
      <c r="F14" s="91" t="s">
        <v>772</v>
      </c>
      <c r="G14" s="27"/>
      <c r="H14" s="25"/>
      <c r="I14" s="25"/>
      <c r="J14" s="25"/>
      <c r="K14" s="25"/>
    </row>
    <row r="15" spans="1:11" ht="43" customHeight="1" x14ac:dyDescent="0.2">
      <c r="A15" s="123" t="str">
        <f t="shared" si="0"/>
        <v>17-9</v>
      </c>
      <c r="B15" s="23"/>
      <c r="C15" s="20" t="s">
        <v>1169</v>
      </c>
      <c r="D15" s="23" t="s">
        <v>1170</v>
      </c>
      <c r="E15" s="20" t="s">
        <v>1171</v>
      </c>
      <c r="F15" s="21" t="s">
        <v>1172</v>
      </c>
      <c r="G15" s="27"/>
      <c r="H15" s="25"/>
      <c r="I15" s="25"/>
      <c r="J15" s="25"/>
      <c r="K15" s="25"/>
    </row>
    <row r="16" spans="1:11" ht="41.5" customHeight="1" x14ac:dyDescent="0.2">
      <c r="A16" s="123" t="str">
        <f t="shared" si="0"/>
        <v>17-10</v>
      </c>
      <c r="B16" s="23"/>
      <c r="C16" s="20" t="s">
        <v>1173</v>
      </c>
      <c r="D16" s="22" t="s">
        <v>1174</v>
      </c>
      <c r="E16" s="20" t="s">
        <v>1174</v>
      </c>
      <c r="F16" s="21" t="s">
        <v>1175</v>
      </c>
      <c r="G16" s="27"/>
    </row>
    <row r="17" spans="1:11" ht="43" customHeight="1" x14ac:dyDescent="0.2">
      <c r="A17" s="123" t="str">
        <f t="shared" si="0"/>
        <v>17-11</v>
      </c>
      <c r="B17" s="23"/>
      <c r="C17" s="22" t="s">
        <v>1176</v>
      </c>
      <c r="D17" s="22" t="s">
        <v>1177</v>
      </c>
      <c r="E17" s="20" t="s">
        <v>1178</v>
      </c>
      <c r="F17" s="78" t="s">
        <v>1179</v>
      </c>
      <c r="G17" s="27"/>
    </row>
    <row r="18" spans="1:11" ht="40.5" customHeight="1" x14ac:dyDescent="0.2">
      <c r="A18" s="123" t="str">
        <f t="shared" si="0"/>
        <v>17-12</v>
      </c>
      <c r="B18" s="23"/>
      <c r="C18" s="23"/>
      <c r="D18" s="85"/>
      <c r="E18" s="21" t="s">
        <v>1180</v>
      </c>
      <c r="F18" s="21" t="s">
        <v>1181</v>
      </c>
      <c r="G18" s="27"/>
      <c r="I18" s="40"/>
      <c r="J18" s="40"/>
      <c r="K18" s="40"/>
    </row>
    <row r="19" spans="1:11" ht="24" customHeight="1" x14ac:dyDescent="0.2">
      <c r="A19" s="123" t="str">
        <f t="shared" si="0"/>
        <v>17-13</v>
      </c>
      <c r="B19" s="23"/>
      <c r="C19" s="85"/>
      <c r="D19" s="20" t="s">
        <v>745</v>
      </c>
      <c r="E19" s="20" t="s">
        <v>746</v>
      </c>
      <c r="F19" s="91" t="s">
        <v>1182</v>
      </c>
      <c r="G19" s="27"/>
    </row>
    <row r="20" spans="1:11" ht="33" x14ac:dyDescent="0.2">
      <c r="A20" s="123" t="str">
        <f t="shared" si="0"/>
        <v>17-14</v>
      </c>
      <c r="B20" s="23"/>
      <c r="C20" s="23" t="s">
        <v>748</v>
      </c>
      <c r="D20" s="22" t="s">
        <v>749</v>
      </c>
      <c r="E20" s="20" t="s">
        <v>749</v>
      </c>
      <c r="F20" s="21" t="s">
        <v>1183</v>
      </c>
      <c r="G20" s="27"/>
    </row>
    <row r="21" spans="1:11" ht="28.5" customHeight="1" x14ac:dyDescent="0.2">
      <c r="A21" s="123" t="str">
        <f t="shared" si="0"/>
        <v>17-15</v>
      </c>
      <c r="B21" s="23"/>
      <c r="C21" s="22" t="s">
        <v>483</v>
      </c>
      <c r="D21" s="20" t="s">
        <v>487</v>
      </c>
      <c r="E21" s="20" t="s">
        <v>751</v>
      </c>
      <c r="F21" s="21" t="s">
        <v>1184</v>
      </c>
      <c r="G21" s="27"/>
    </row>
    <row r="22" spans="1:11" ht="24.5" customHeight="1" x14ac:dyDescent="0.2">
      <c r="A22" s="123" t="str">
        <f t="shared" si="0"/>
        <v>17-16</v>
      </c>
      <c r="B22" s="23"/>
      <c r="C22" s="85"/>
      <c r="D22" s="20" t="s">
        <v>753</v>
      </c>
      <c r="E22" s="20" t="s">
        <v>754</v>
      </c>
      <c r="F22" s="21" t="s">
        <v>1185</v>
      </c>
      <c r="G22" s="27"/>
    </row>
    <row r="23" spans="1:11" ht="20.5" customHeight="1" x14ac:dyDescent="0.2">
      <c r="A23" s="121" t="str">
        <f t="shared" ref="A23:A25" si="1">"16-"&amp;ROW(A23)-6</f>
        <v>16-17</v>
      </c>
      <c r="B23" s="23"/>
      <c r="C23" s="22" t="s">
        <v>635</v>
      </c>
      <c r="D23" s="22" t="s">
        <v>756</v>
      </c>
      <c r="E23" s="21" t="s">
        <v>1072</v>
      </c>
      <c r="F23" s="21" t="s">
        <v>906</v>
      </c>
      <c r="G23" s="27"/>
    </row>
    <row r="24" spans="1:11" ht="29" customHeight="1" x14ac:dyDescent="0.2">
      <c r="A24" s="121" t="str">
        <f t="shared" si="1"/>
        <v>16-18</v>
      </c>
      <c r="B24" s="23"/>
      <c r="C24" s="23"/>
      <c r="D24" s="22" t="s">
        <v>759</v>
      </c>
      <c r="E24" s="21" t="s">
        <v>760</v>
      </c>
      <c r="F24" s="21" t="s">
        <v>1186</v>
      </c>
      <c r="G24" s="27"/>
    </row>
    <row r="25" spans="1:11" ht="31" customHeight="1" x14ac:dyDescent="0.2">
      <c r="A25" s="121" t="str">
        <f t="shared" si="1"/>
        <v>16-19</v>
      </c>
      <c r="B25" s="85"/>
      <c r="C25" s="85"/>
      <c r="D25" s="83"/>
      <c r="E25" s="21" t="s">
        <v>762</v>
      </c>
      <c r="F25" s="21" t="s">
        <v>1187</v>
      </c>
      <c r="G25" s="27"/>
    </row>
    <row r="27" spans="1:11" ht="10" customHeight="1" thickBot="1" x14ac:dyDescent="0.25">
      <c r="B27" s="2"/>
      <c r="C27" s="2"/>
      <c r="D27" s="2"/>
      <c r="E27" s="2"/>
    </row>
    <row r="28" spans="1:11" ht="16" customHeight="1" thickBot="1" x14ac:dyDescent="0.25">
      <c r="B28" s="2"/>
      <c r="C28" s="2"/>
      <c r="D28" s="2"/>
      <c r="E28" s="147" t="s">
        <v>1249</v>
      </c>
      <c r="F28" s="147" t="s">
        <v>70</v>
      </c>
      <c r="G28" s="149">
        <f>COUNTIF($G$7:$G$25,I28)</f>
        <v>0</v>
      </c>
      <c r="I28" s="40" t="s">
        <v>70</v>
      </c>
      <c r="J28" s="40" t="s">
        <v>71</v>
      </c>
      <c r="K28" s="40" t="s">
        <v>72</v>
      </c>
    </row>
    <row r="29" spans="1:11" ht="16" customHeight="1" thickBot="1" x14ac:dyDescent="0.25">
      <c r="B29" s="2"/>
      <c r="C29" s="2"/>
      <c r="D29" s="2"/>
      <c r="E29" s="147" t="s">
        <v>1249</v>
      </c>
      <c r="F29" s="147" t="s">
        <v>71</v>
      </c>
      <c r="G29" s="149">
        <f>COUNTIF($G$7:$G$25,J28)</f>
        <v>0</v>
      </c>
    </row>
    <row r="30" spans="1:11" ht="16" customHeight="1" thickBot="1" x14ac:dyDescent="0.25">
      <c r="B30" s="2"/>
      <c r="C30" s="2"/>
      <c r="D30" s="2"/>
      <c r="E30" s="147" t="s">
        <v>1249</v>
      </c>
      <c r="F30" s="147" t="s">
        <v>72</v>
      </c>
      <c r="G30" s="149">
        <f>COUNTIF($G$7:$G$25,K28)</f>
        <v>0</v>
      </c>
    </row>
    <row r="31" spans="1:11" x14ac:dyDescent="0.2">
      <c r="A31" s="4"/>
    </row>
    <row r="35" spans="9:11" x14ac:dyDescent="0.2">
      <c r="I35" s="40"/>
      <c r="J35" s="40"/>
      <c r="K35" s="40"/>
    </row>
    <row r="37" spans="9:11" x14ac:dyDescent="0.2">
      <c r="I37" s="40"/>
      <c r="J37" s="40"/>
      <c r="K37" s="40"/>
    </row>
    <row r="46" spans="9:11" x14ac:dyDescent="0.2">
      <c r="I46" s="40" t="s">
        <v>70</v>
      </c>
      <c r="J46" s="40" t="s">
        <v>71</v>
      </c>
      <c r="K46" s="40" t="s">
        <v>72</v>
      </c>
    </row>
    <row r="52" spans="9:11" x14ac:dyDescent="0.2">
      <c r="I52" s="40" t="s">
        <v>70</v>
      </c>
      <c r="J52" s="40" t="s">
        <v>71</v>
      </c>
      <c r="K52" s="40" t="s">
        <v>72</v>
      </c>
    </row>
  </sheetData>
  <phoneticPr fontId="1"/>
  <dataValidations count="1">
    <dataValidation type="list" allowBlank="1" showInputMessage="1" showErrorMessage="1" sqref="G7:G25" xr:uid="{BABCDA61-D1BF-4366-9C55-80FF549BD9FE}">
      <formula1>$I$6:$K$6</formula1>
    </dataValidation>
  </dataValidations>
  <pageMargins left="0.51181102362204722" right="0.11811023622047245" top="0.55118110236220474" bottom="0.35433070866141736" header="0" footer="0"/>
  <pageSetup paperSize="9" scale="74" firstPageNumber="30" fitToHeight="0" orientation="portrait" useFirstPageNumber="1" r:id="rId1"/>
  <headerFooter>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2F81-4710-4C19-8C44-FA86ABF09C93}">
  <sheetPr>
    <pageSetUpPr fitToPage="1"/>
  </sheetPr>
  <dimension ref="A1:K52"/>
  <sheetViews>
    <sheetView view="pageBreakPreview" zoomScale="94" zoomScaleNormal="100" zoomScaleSheetLayoutView="94" workbookViewId="0">
      <selection activeCell="A2" sqref="A2:XFD2"/>
    </sheetView>
  </sheetViews>
  <sheetFormatPr defaultColWidth="8.90625" defaultRowHeight="11" x14ac:dyDescent="0.2"/>
  <cols>
    <col min="1" max="1" width="5.26953125" style="3" customWidth="1"/>
    <col min="2" max="5" width="13.7265625" style="3" customWidth="1"/>
    <col min="6" max="6" width="58.7265625" style="3" customWidth="1"/>
    <col min="7" max="7" width="9.6328125" style="2" customWidth="1"/>
    <col min="8" max="8" width="1" style="3" customWidth="1"/>
    <col min="9" max="9" width="9" style="3"/>
    <col min="10" max="16384" width="8.90625" style="3"/>
  </cols>
  <sheetData>
    <row r="1" spans="1:11" x14ac:dyDescent="0.2">
      <c r="A1" s="4" t="s">
        <v>1188</v>
      </c>
      <c r="B1" s="4"/>
      <c r="C1" s="4"/>
      <c r="D1" s="4"/>
      <c r="E1" s="4"/>
      <c r="F1" s="2"/>
    </row>
    <row r="2" spans="1:11" ht="20.5" customHeight="1" x14ac:dyDescent="0.2">
      <c r="A2" s="4"/>
      <c r="B2" s="2"/>
      <c r="C2" s="2"/>
      <c r="D2" s="2"/>
      <c r="E2" s="2"/>
      <c r="F2" s="163" t="s">
        <v>1256</v>
      </c>
      <c r="G2" s="158"/>
      <c r="H2" s="158"/>
      <c r="I2" s="158"/>
    </row>
    <row r="3" spans="1:11" hidden="1" x14ac:dyDescent="0.2">
      <c r="A3" s="1"/>
      <c r="B3" s="2"/>
      <c r="C3" s="2"/>
      <c r="D3" s="2"/>
      <c r="E3" s="2"/>
      <c r="F3" s="26"/>
      <c r="G3" s="38"/>
    </row>
    <row r="4" spans="1:11" hidden="1" x14ac:dyDescent="0.2">
      <c r="A4" s="4"/>
      <c r="B4" s="2"/>
      <c r="C4" s="2"/>
      <c r="D4" s="2"/>
      <c r="E4" s="2"/>
      <c r="F4" s="26"/>
      <c r="G4" s="39"/>
    </row>
    <row r="5" spans="1:11" ht="17.5" customHeight="1" x14ac:dyDescent="0.2">
      <c r="A5" s="35"/>
      <c r="B5" s="36"/>
      <c r="C5" s="36"/>
      <c r="D5" s="36"/>
      <c r="E5" s="36"/>
      <c r="F5" s="37"/>
      <c r="G5" s="139" t="s">
        <v>73</v>
      </c>
      <c r="H5" s="154"/>
      <c r="I5" s="150"/>
      <c r="J5" s="155"/>
      <c r="K5" s="155"/>
    </row>
    <row r="6" spans="1:11" ht="17.5" customHeight="1" x14ac:dyDescent="0.2">
      <c r="A6" s="5" t="s">
        <v>1250</v>
      </c>
      <c r="B6" s="6" t="s">
        <v>0</v>
      </c>
      <c r="C6" s="6" t="s">
        <v>1251</v>
      </c>
      <c r="D6" s="6" t="s">
        <v>1252</v>
      </c>
      <c r="E6" s="6" t="s">
        <v>1253</v>
      </c>
      <c r="F6" s="7" t="s">
        <v>1254</v>
      </c>
      <c r="G6" s="148" t="s">
        <v>1248</v>
      </c>
      <c r="H6" s="156"/>
      <c r="I6" s="157" t="s">
        <v>70</v>
      </c>
      <c r="J6" s="157" t="s">
        <v>71</v>
      </c>
      <c r="K6" s="157" t="s">
        <v>72</v>
      </c>
    </row>
    <row r="7" spans="1:11" ht="38" customHeight="1" x14ac:dyDescent="0.2">
      <c r="A7" s="95" t="str">
        <f>"18-"&amp;ROW(A7)-6</f>
        <v>18-1</v>
      </c>
      <c r="B7" s="125" t="s">
        <v>1189</v>
      </c>
      <c r="C7" s="140" t="s">
        <v>1190</v>
      </c>
      <c r="D7" s="19" t="s">
        <v>1191</v>
      </c>
      <c r="E7" s="21" t="s">
        <v>1192</v>
      </c>
      <c r="F7" s="21" t="s">
        <v>1193</v>
      </c>
      <c r="G7" s="27"/>
    </row>
    <row r="8" spans="1:11" ht="44" customHeight="1" x14ac:dyDescent="0.2">
      <c r="A8" s="95" t="str">
        <f t="shared" ref="A8:A25" si="0">"18-"&amp;ROW(A8)-6</f>
        <v>18-2</v>
      </c>
      <c r="B8" s="127"/>
      <c r="C8" s="23"/>
      <c r="D8" s="18"/>
      <c r="E8" s="21" t="s">
        <v>1194</v>
      </c>
      <c r="F8" s="21" t="s">
        <v>1195</v>
      </c>
      <c r="G8" s="27"/>
    </row>
    <row r="9" spans="1:11" ht="46" customHeight="1" x14ac:dyDescent="0.2">
      <c r="A9" s="95" t="str">
        <f t="shared" si="0"/>
        <v>18-3</v>
      </c>
      <c r="B9" s="127"/>
      <c r="C9" s="23"/>
      <c r="D9" s="18"/>
      <c r="E9" s="21" t="s">
        <v>1196</v>
      </c>
      <c r="F9" s="21" t="s">
        <v>1197</v>
      </c>
      <c r="G9" s="27"/>
    </row>
    <row r="10" spans="1:11" ht="46" customHeight="1" x14ac:dyDescent="0.2">
      <c r="A10" s="95" t="str">
        <f t="shared" si="0"/>
        <v>18-4</v>
      </c>
      <c r="B10" s="127"/>
      <c r="C10" s="23"/>
      <c r="D10" s="98"/>
      <c r="E10" s="21" t="s">
        <v>1198</v>
      </c>
      <c r="F10" s="21" t="s">
        <v>1199</v>
      </c>
      <c r="G10" s="27"/>
    </row>
    <row r="11" spans="1:11" ht="36.5" customHeight="1" x14ac:dyDescent="0.2">
      <c r="A11" s="95" t="str">
        <f>"18-"&amp;ROW(A11)-6</f>
        <v>18-5</v>
      </c>
      <c r="B11" s="127"/>
      <c r="C11" s="141"/>
      <c r="D11" s="19" t="s">
        <v>1200</v>
      </c>
      <c r="E11" s="21" t="s">
        <v>1201</v>
      </c>
      <c r="F11" s="21" t="s">
        <v>1202</v>
      </c>
      <c r="G11" s="27"/>
    </row>
    <row r="12" spans="1:11" ht="55" customHeight="1" x14ac:dyDescent="0.2">
      <c r="A12" s="95" t="str">
        <f>"18-"&amp;ROW(A12)-6</f>
        <v>18-6</v>
      </c>
      <c r="B12" s="127"/>
      <c r="C12" s="23"/>
      <c r="D12" s="98"/>
      <c r="E12" s="21" t="s">
        <v>1203</v>
      </c>
      <c r="F12" s="21" t="s">
        <v>1204</v>
      </c>
      <c r="G12" s="27"/>
    </row>
    <row r="13" spans="1:11" ht="82.5" customHeight="1" x14ac:dyDescent="0.2">
      <c r="A13" s="95" t="str">
        <f t="shared" si="0"/>
        <v>18-7</v>
      </c>
      <c r="B13" s="127"/>
      <c r="C13" s="140" t="s">
        <v>246</v>
      </c>
      <c r="D13" s="19" t="s">
        <v>1205</v>
      </c>
      <c r="E13" s="21" t="s">
        <v>1206</v>
      </c>
      <c r="F13" s="21" t="s">
        <v>1207</v>
      </c>
      <c r="G13" s="27"/>
    </row>
    <row r="14" spans="1:11" ht="66" customHeight="1" x14ac:dyDescent="0.2">
      <c r="A14" s="95" t="str">
        <f t="shared" si="0"/>
        <v>18-8</v>
      </c>
      <c r="B14" s="127"/>
      <c r="C14" s="142"/>
      <c r="D14" s="18"/>
      <c r="E14" s="21" t="s">
        <v>1208</v>
      </c>
      <c r="F14" s="21" t="s">
        <v>1209</v>
      </c>
      <c r="G14" s="27"/>
      <c r="H14" s="25"/>
      <c r="I14" s="25"/>
      <c r="J14" s="25"/>
      <c r="K14" s="25"/>
    </row>
    <row r="15" spans="1:11" ht="35.5" customHeight="1" x14ac:dyDescent="0.2">
      <c r="A15" s="95" t="str">
        <f t="shared" si="0"/>
        <v>18-9</v>
      </c>
      <c r="B15" s="127"/>
      <c r="C15" s="142"/>
      <c r="D15" s="98"/>
      <c r="E15" s="21" t="s">
        <v>1210</v>
      </c>
      <c r="F15" s="21" t="s">
        <v>1211</v>
      </c>
      <c r="G15" s="27"/>
      <c r="H15" s="25"/>
      <c r="I15" s="25"/>
      <c r="J15" s="25"/>
      <c r="K15" s="25"/>
    </row>
    <row r="16" spans="1:11" ht="31" customHeight="1" x14ac:dyDescent="0.2">
      <c r="A16" s="95" t="str">
        <f>"18-"&amp;ROW(A16)-6</f>
        <v>18-10</v>
      </c>
      <c r="B16" s="127"/>
      <c r="C16" s="23"/>
      <c r="D16" s="19" t="s">
        <v>391</v>
      </c>
      <c r="E16" s="21" t="s">
        <v>1203</v>
      </c>
      <c r="F16" s="21" t="s">
        <v>1212</v>
      </c>
      <c r="G16" s="27"/>
    </row>
    <row r="17" spans="1:11" ht="35" customHeight="1" x14ac:dyDescent="0.2">
      <c r="A17" s="95" t="str">
        <f>"18-"&amp;ROW(A17)-6</f>
        <v>18-11</v>
      </c>
      <c r="B17" s="127"/>
      <c r="C17" s="23"/>
      <c r="D17" s="98"/>
      <c r="E17" s="21" t="s">
        <v>1213</v>
      </c>
      <c r="F17" s="21" t="s">
        <v>1214</v>
      </c>
      <c r="G17" s="27"/>
    </row>
    <row r="18" spans="1:11" ht="57" customHeight="1" x14ac:dyDescent="0.2">
      <c r="A18" s="95" t="str">
        <f t="shared" si="0"/>
        <v>18-12</v>
      </c>
      <c r="B18" s="127"/>
      <c r="C18" s="140" t="s">
        <v>1215</v>
      </c>
      <c r="D18" s="19" t="s">
        <v>1216</v>
      </c>
      <c r="E18" s="21" t="s">
        <v>1217</v>
      </c>
      <c r="F18" s="21" t="s">
        <v>1218</v>
      </c>
      <c r="G18" s="27"/>
      <c r="I18" s="40"/>
      <c r="J18" s="40"/>
      <c r="K18" s="40"/>
    </row>
    <row r="19" spans="1:11" ht="34.5" customHeight="1" x14ac:dyDescent="0.2">
      <c r="A19" s="95" t="str">
        <f>"18-"&amp;ROW(A19)-6</f>
        <v>18-13</v>
      </c>
      <c r="B19" s="127"/>
      <c r="C19" s="23"/>
      <c r="D19" s="19" t="s">
        <v>391</v>
      </c>
      <c r="E19" s="21" t="s">
        <v>1219</v>
      </c>
      <c r="F19" s="21" t="s">
        <v>1220</v>
      </c>
      <c r="G19" s="27"/>
    </row>
    <row r="20" spans="1:11" ht="57.5" customHeight="1" x14ac:dyDescent="0.2">
      <c r="A20" s="95" t="str">
        <f t="shared" si="0"/>
        <v>18-14</v>
      </c>
      <c r="B20" s="127"/>
      <c r="C20" s="140" t="s">
        <v>1221</v>
      </c>
      <c r="D20" s="19" t="s">
        <v>1222</v>
      </c>
      <c r="E20" s="21" t="s">
        <v>1217</v>
      </c>
      <c r="F20" s="21" t="s">
        <v>1223</v>
      </c>
      <c r="G20" s="27"/>
    </row>
    <row r="21" spans="1:11" ht="66.5" customHeight="1" x14ac:dyDescent="0.2">
      <c r="A21" s="95" t="str">
        <f t="shared" si="0"/>
        <v>18-15</v>
      </c>
      <c r="B21" s="127"/>
      <c r="C21" s="140" t="s">
        <v>1224</v>
      </c>
      <c r="D21" s="19" t="s">
        <v>1225</v>
      </c>
      <c r="E21" s="21" t="s">
        <v>1226</v>
      </c>
      <c r="F21" s="21" t="s">
        <v>1227</v>
      </c>
      <c r="G21" s="27"/>
    </row>
    <row r="22" spans="1:11" ht="66.5" customHeight="1" x14ac:dyDescent="0.2">
      <c r="A22" s="95" t="str">
        <f t="shared" si="0"/>
        <v>18-16</v>
      </c>
      <c r="B22" s="127"/>
      <c r="C22" s="140" t="s">
        <v>1228</v>
      </c>
      <c r="D22" s="19" t="s">
        <v>1229</v>
      </c>
      <c r="E22" s="19" t="s">
        <v>1230</v>
      </c>
      <c r="F22" s="21" t="s">
        <v>1231</v>
      </c>
      <c r="G22" s="27"/>
    </row>
    <row r="23" spans="1:11" ht="100" customHeight="1" x14ac:dyDescent="0.2">
      <c r="A23" s="95" t="str">
        <f t="shared" si="0"/>
        <v>18-17</v>
      </c>
      <c r="B23" s="127"/>
      <c r="C23" s="142"/>
      <c r="D23" s="19" t="s">
        <v>391</v>
      </c>
      <c r="E23" s="21" t="s">
        <v>1232</v>
      </c>
      <c r="F23" s="21" t="s">
        <v>1233</v>
      </c>
      <c r="G23" s="27"/>
    </row>
    <row r="24" spans="1:11" ht="55.5" customHeight="1" x14ac:dyDescent="0.2">
      <c r="A24" s="95" t="str">
        <f t="shared" si="0"/>
        <v>18-18</v>
      </c>
      <c r="B24" s="127"/>
      <c r="C24" s="140" t="s">
        <v>1234</v>
      </c>
      <c r="D24" s="21" t="s">
        <v>1235</v>
      </c>
      <c r="E24" s="21" t="s">
        <v>1236</v>
      </c>
      <c r="F24" s="21" t="s">
        <v>1237</v>
      </c>
      <c r="G24" s="27"/>
    </row>
    <row r="25" spans="1:11" ht="31.5" customHeight="1" x14ac:dyDescent="0.2">
      <c r="A25" s="95" t="str">
        <f t="shared" si="0"/>
        <v>18-19</v>
      </c>
      <c r="B25" s="143"/>
      <c r="C25" s="144"/>
      <c r="D25" s="21" t="s">
        <v>1200</v>
      </c>
      <c r="E25" s="21" t="s">
        <v>1238</v>
      </c>
      <c r="F25" s="21" t="s">
        <v>1239</v>
      </c>
      <c r="G25" s="27"/>
    </row>
    <row r="27" spans="1:11" ht="10" customHeight="1" thickBot="1" x14ac:dyDescent="0.25">
      <c r="A27" s="1"/>
      <c r="B27" s="2"/>
      <c r="C27" s="2"/>
      <c r="D27" s="2"/>
      <c r="E27" s="2"/>
      <c r="F27" s="2"/>
    </row>
    <row r="28" spans="1:11" ht="16" customHeight="1" thickBot="1" x14ac:dyDescent="0.25">
      <c r="A28" s="1"/>
      <c r="B28" s="2"/>
      <c r="C28" s="2"/>
      <c r="D28" s="2"/>
      <c r="E28" s="147" t="s">
        <v>1249</v>
      </c>
      <c r="F28" s="147" t="s">
        <v>70</v>
      </c>
      <c r="G28" s="149">
        <f>COUNTIF($G$7:$G$25,I28)</f>
        <v>0</v>
      </c>
      <c r="I28" s="40" t="s">
        <v>70</v>
      </c>
      <c r="J28" s="40" t="s">
        <v>71</v>
      </c>
      <c r="K28" s="40" t="s">
        <v>72</v>
      </c>
    </row>
    <row r="29" spans="1:11" ht="16" customHeight="1" thickBot="1" x14ac:dyDescent="0.25">
      <c r="A29" s="1"/>
      <c r="B29" s="2"/>
      <c r="C29" s="2"/>
      <c r="D29" s="2"/>
      <c r="E29" s="147" t="s">
        <v>1249</v>
      </c>
      <c r="F29" s="147" t="s">
        <v>71</v>
      </c>
      <c r="G29" s="149">
        <f>COUNTIF($G$7:$G$25,J28)</f>
        <v>0</v>
      </c>
    </row>
    <row r="30" spans="1:11" ht="16" customHeight="1" thickBot="1" x14ac:dyDescent="0.25">
      <c r="A30" s="1"/>
      <c r="B30" s="2"/>
      <c r="C30" s="2"/>
      <c r="D30" s="2"/>
      <c r="E30" s="147" t="s">
        <v>1249</v>
      </c>
      <c r="F30" s="147" t="s">
        <v>72</v>
      </c>
      <c r="G30" s="149">
        <f>COUNTIF($G$7:$G$25,K28)</f>
        <v>0</v>
      </c>
    </row>
    <row r="31" spans="1:11" x14ac:dyDescent="0.2">
      <c r="A31" s="4"/>
      <c r="B31" s="4"/>
      <c r="C31" s="4"/>
      <c r="D31" s="4"/>
      <c r="E31" s="4"/>
      <c r="F31" s="2"/>
    </row>
    <row r="35" spans="9:11" x14ac:dyDescent="0.2">
      <c r="I35" s="40"/>
      <c r="J35" s="40"/>
      <c r="K35" s="40"/>
    </row>
    <row r="37" spans="9:11" x14ac:dyDescent="0.2">
      <c r="I37" s="40"/>
      <c r="J37" s="40"/>
      <c r="K37" s="40"/>
    </row>
    <row r="46" spans="9:11" x14ac:dyDescent="0.2">
      <c r="I46" s="40" t="s">
        <v>70</v>
      </c>
      <c r="J46" s="40" t="s">
        <v>71</v>
      </c>
      <c r="K46" s="40" t="s">
        <v>72</v>
      </c>
    </row>
    <row r="52" spans="9:11" x14ac:dyDescent="0.2">
      <c r="I52" s="40" t="s">
        <v>70</v>
      </c>
      <c r="J52" s="40" t="s">
        <v>71</v>
      </c>
      <c r="K52" s="40" t="s">
        <v>72</v>
      </c>
    </row>
  </sheetData>
  <phoneticPr fontId="1"/>
  <dataValidations count="1">
    <dataValidation type="list" allowBlank="1" showInputMessage="1" showErrorMessage="1" sqref="G7:G25" xr:uid="{489CB102-F4EC-43BA-891A-8E3FBD6B6066}">
      <formula1>$I$6:$K$6</formula1>
    </dataValidation>
  </dataValidations>
  <pageMargins left="0.51181102362204722" right="0.11811023622047245" top="0.55118110236220474" bottom="0.35433070866141736" header="0" footer="0"/>
  <pageSetup paperSize="9" scale="76" firstPageNumber="31" fitToHeight="0" orientation="portrait" useFirstPageNumber="1" r:id="rId1"/>
  <headerFooter>
    <oddFooter>&amp;C-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E5DBF-0B7F-4855-9307-1531DFCD40E7}">
  <sheetPr>
    <pageSetUpPr fitToPage="1"/>
  </sheetPr>
  <dimension ref="A1:K52"/>
  <sheetViews>
    <sheetView view="pageBreakPreview" zoomScale="95" zoomScaleNormal="100" zoomScaleSheetLayoutView="95" workbookViewId="0">
      <selection sqref="A1:XFD2"/>
    </sheetView>
  </sheetViews>
  <sheetFormatPr defaultColWidth="8.90625" defaultRowHeight="11" x14ac:dyDescent="0.2"/>
  <cols>
    <col min="1" max="1" width="4.7265625" style="3" customWidth="1"/>
    <col min="2" max="5" width="13.7265625" style="75" customWidth="1"/>
    <col min="6" max="6" width="58.7265625" style="3" customWidth="1"/>
    <col min="7" max="7" width="9.81640625" style="2" customWidth="1"/>
    <col min="8" max="8" width="1" style="3" customWidth="1"/>
    <col min="9" max="16384" width="8.90625" style="3"/>
  </cols>
  <sheetData>
    <row r="1" spans="1:11" x14ac:dyDescent="0.2">
      <c r="A1" s="4" t="s">
        <v>1240</v>
      </c>
      <c r="B1" s="2"/>
      <c r="C1" s="2"/>
      <c r="D1" s="2"/>
      <c r="E1" s="2"/>
      <c r="F1" s="2"/>
    </row>
    <row r="2" spans="1:11" ht="20.5" customHeight="1" x14ac:dyDescent="0.2">
      <c r="A2" s="4"/>
      <c r="B2" s="2"/>
      <c r="C2" s="2"/>
      <c r="D2" s="2"/>
      <c r="E2" s="2"/>
      <c r="F2" s="163" t="s">
        <v>1256</v>
      </c>
      <c r="G2" s="158"/>
      <c r="H2" s="158"/>
      <c r="I2" s="158"/>
    </row>
    <row r="3" spans="1:11" hidden="1" x14ac:dyDescent="0.2">
      <c r="A3" s="1"/>
      <c r="B3" s="2"/>
      <c r="C3" s="2"/>
      <c r="D3" s="2"/>
      <c r="E3" s="2"/>
      <c r="F3" s="26"/>
      <c r="G3" s="38"/>
    </row>
    <row r="4" spans="1:11" hidden="1" x14ac:dyDescent="0.2">
      <c r="A4" s="4"/>
      <c r="B4" s="2"/>
      <c r="C4" s="2"/>
      <c r="D4" s="2"/>
      <c r="E4" s="2"/>
      <c r="F4" s="26"/>
      <c r="G4" s="39"/>
    </row>
    <row r="5" spans="1:11" ht="13" customHeight="1" x14ac:dyDescent="0.2">
      <c r="A5" s="35"/>
      <c r="B5" s="36"/>
      <c r="C5" s="36"/>
      <c r="D5" s="36"/>
      <c r="E5" s="36"/>
      <c r="F5" s="37"/>
      <c r="G5" s="139" t="s">
        <v>73</v>
      </c>
      <c r="H5" s="154"/>
      <c r="I5" s="150"/>
      <c r="J5" s="155"/>
      <c r="K5" s="155"/>
    </row>
    <row r="6" spans="1:11" x14ac:dyDescent="0.2">
      <c r="A6" s="5" t="s">
        <v>1250</v>
      </c>
      <c r="B6" s="6" t="s">
        <v>0</v>
      </c>
      <c r="C6" s="6" t="s">
        <v>1251</v>
      </c>
      <c r="D6" s="6" t="s">
        <v>1252</v>
      </c>
      <c r="E6" s="6" t="s">
        <v>1253</v>
      </c>
      <c r="F6" s="7" t="s">
        <v>1254</v>
      </c>
      <c r="G6" s="7" t="s">
        <v>70</v>
      </c>
      <c r="H6" s="156"/>
      <c r="I6" s="157" t="s">
        <v>70</v>
      </c>
      <c r="J6" s="157" t="s">
        <v>71</v>
      </c>
      <c r="K6" s="157" t="s">
        <v>72</v>
      </c>
    </row>
    <row r="7" spans="1:11" ht="44" x14ac:dyDescent="0.2">
      <c r="A7" s="95" t="str">
        <f>"19-"&amp;ROW(A7)-6</f>
        <v>19-1</v>
      </c>
      <c r="B7" s="145" t="s">
        <v>1241</v>
      </c>
      <c r="C7" s="146" t="s">
        <v>1242</v>
      </c>
      <c r="D7" s="21" t="s">
        <v>1243</v>
      </c>
      <c r="E7" s="21" t="s">
        <v>1244</v>
      </c>
      <c r="F7" s="21" t="s">
        <v>1245</v>
      </c>
      <c r="G7" s="27"/>
    </row>
    <row r="9" spans="1:11" ht="10" customHeight="1" thickBot="1" x14ac:dyDescent="0.25">
      <c r="A9" s="1"/>
      <c r="B9" s="2"/>
      <c r="C9" s="2"/>
      <c r="D9" s="2"/>
      <c r="E9" s="2"/>
      <c r="F9" s="2"/>
    </row>
    <row r="10" spans="1:11" ht="16" customHeight="1" thickBot="1" x14ac:dyDescent="0.25">
      <c r="A10" s="1"/>
      <c r="B10" s="2"/>
      <c r="C10" s="2"/>
      <c r="D10" s="2"/>
      <c r="E10" s="147" t="s">
        <v>1249</v>
      </c>
      <c r="F10" s="147" t="s">
        <v>70</v>
      </c>
      <c r="G10" s="149">
        <f>COUNTIF($G$7,I10)</f>
        <v>0</v>
      </c>
      <c r="I10" s="40" t="s">
        <v>70</v>
      </c>
      <c r="J10" s="40" t="s">
        <v>71</v>
      </c>
      <c r="K10" s="40" t="s">
        <v>72</v>
      </c>
    </row>
    <row r="11" spans="1:11" ht="16" customHeight="1" thickBot="1" x14ac:dyDescent="0.25">
      <c r="A11" s="1"/>
      <c r="B11" s="2"/>
      <c r="C11" s="2"/>
      <c r="D11" s="2"/>
      <c r="E11" s="147" t="s">
        <v>1249</v>
      </c>
      <c r="F11" s="147" t="s">
        <v>71</v>
      </c>
      <c r="G11" s="149">
        <f>COUNTIF($G$7,J10)</f>
        <v>0</v>
      </c>
    </row>
    <row r="12" spans="1:11" ht="16" customHeight="1" thickBot="1" x14ac:dyDescent="0.25">
      <c r="A12" s="1"/>
      <c r="B12" s="2"/>
      <c r="C12" s="2"/>
      <c r="D12" s="2"/>
      <c r="E12" s="147" t="s">
        <v>1249</v>
      </c>
      <c r="F12" s="147" t="s">
        <v>72</v>
      </c>
      <c r="G12" s="149">
        <f>COUNTIF($G$7,K10)</f>
        <v>0</v>
      </c>
    </row>
    <row r="13" spans="1:11" x14ac:dyDescent="0.2">
      <c r="A13" s="4"/>
      <c r="B13" s="4"/>
      <c r="C13" s="4"/>
      <c r="D13" s="4"/>
      <c r="E13" s="4"/>
      <c r="F13" s="2"/>
    </row>
    <row r="14" spans="1:11" x14ac:dyDescent="0.2">
      <c r="H14" s="25"/>
      <c r="I14" s="25"/>
      <c r="J14" s="25"/>
      <c r="K14" s="25"/>
    </row>
    <row r="15" spans="1:11" x14ac:dyDescent="0.2">
      <c r="H15" s="25"/>
      <c r="I15" s="25"/>
      <c r="J15" s="25"/>
      <c r="K15" s="25"/>
    </row>
    <row r="18" spans="9:11" x14ac:dyDescent="0.2">
      <c r="I18" s="40"/>
      <c r="J18" s="40"/>
      <c r="K18" s="40"/>
    </row>
    <row r="28" spans="9:11" x14ac:dyDescent="0.2">
      <c r="I28" s="40" t="s">
        <v>70</v>
      </c>
      <c r="J28" s="40" t="s">
        <v>71</v>
      </c>
      <c r="K28" s="40" t="s">
        <v>72</v>
      </c>
    </row>
    <row r="35" spans="9:11" x14ac:dyDescent="0.2">
      <c r="I35" s="40"/>
      <c r="J35" s="40"/>
      <c r="K35" s="40"/>
    </row>
    <row r="37" spans="9:11" x14ac:dyDescent="0.2">
      <c r="I37" s="40"/>
      <c r="J37" s="40"/>
      <c r="K37" s="40"/>
    </row>
    <row r="46" spans="9:11" x14ac:dyDescent="0.2">
      <c r="I46" s="40" t="s">
        <v>70</v>
      </c>
      <c r="J46" s="40" t="s">
        <v>71</v>
      </c>
      <c r="K46" s="40" t="s">
        <v>72</v>
      </c>
    </row>
    <row r="52" spans="9:11" x14ac:dyDescent="0.2">
      <c r="I52" s="40" t="s">
        <v>70</v>
      </c>
      <c r="J52" s="40" t="s">
        <v>71</v>
      </c>
      <c r="K52" s="40" t="s">
        <v>72</v>
      </c>
    </row>
  </sheetData>
  <phoneticPr fontId="1"/>
  <dataValidations count="1">
    <dataValidation type="list" allowBlank="1" showInputMessage="1" showErrorMessage="1" sqref="G7" xr:uid="{5402A939-75F4-425C-A890-3FC4523545DB}">
      <formula1>$I$6:$K$6</formula1>
    </dataValidation>
  </dataValidations>
  <pageMargins left="0.51181102362204722" right="0.11811023622047245" top="0.55118110236220474" bottom="0.35433070866141736" header="0" footer="0"/>
  <pageSetup paperSize="9" scale="76" firstPageNumber="31" fitToHeight="0" orientation="portrait" useFirstPageNumber="1"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71F30-ACF3-478D-9FBB-6EB2174112EB}">
  <sheetPr>
    <pageSetUpPr fitToPage="1"/>
  </sheetPr>
  <dimension ref="A1:K227"/>
  <sheetViews>
    <sheetView view="pageBreakPreview" zoomScale="95" zoomScaleNormal="100" zoomScaleSheetLayoutView="95" workbookViewId="0">
      <selection activeCell="A2" sqref="A2:XFD2"/>
    </sheetView>
  </sheetViews>
  <sheetFormatPr defaultColWidth="8.7265625" defaultRowHeight="11" x14ac:dyDescent="0.2"/>
  <cols>
    <col min="1" max="1" width="4.7265625" style="3" customWidth="1"/>
    <col min="2" max="3" width="13.7265625" style="75" customWidth="1"/>
    <col min="4" max="4" width="15.453125" style="75" bestFit="1" customWidth="1"/>
    <col min="5" max="5" width="16.90625" style="38" customWidth="1"/>
    <col min="6" max="6" width="77.453125" style="38" customWidth="1"/>
    <col min="7" max="7" width="9.90625" style="2" customWidth="1"/>
    <col min="8" max="8" width="1.54296875" style="3" customWidth="1"/>
    <col min="9" max="10" width="9" style="3"/>
    <col min="11" max="16384" width="8.7265625" style="3"/>
  </cols>
  <sheetData>
    <row r="1" spans="1:11" x14ac:dyDescent="0.2">
      <c r="A1" s="4" t="s">
        <v>75</v>
      </c>
      <c r="B1" s="2"/>
      <c r="C1" s="2"/>
      <c r="D1" s="2"/>
      <c r="E1" s="2"/>
      <c r="F1" s="2"/>
    </row>
    <row r="2" spans="1:11" ht="20.5" customHeight="1" x14ac:dyDescent="0.2">
      <c r="A2" s="4"/>
      <c r="B2" s="2"/>
      <c r="C2" s="2"/>
      <c r="D2" s="2"/>
      <c r="E2" s="2"/>
      <c r="F2" s="163" t="s">
        <v>1256</v>
      </c>
      <c r="G2" s="158"/>
      <c r="H2" s="158"/>
      <c r="I2" s="158"/>
    </row>
    <row r="3" spans="1:11" ht="4" hidden="1" customHeight="1" x14ac:dyDescent="0.2">
      <c r="A3" s="1"/>
      <c r="B3" s="2"/>
      <c r="C3" s="2"/>
      <c r="D3" s="2"/>
      <c r="E3" s="2"/>
      <c r="F3" s="26"/>
      <c r="G3" s="38"/>
    </row>
    <row r="4" spans="1:11" ht="4" hidden="1" customHeight="1" x14ac:dyDescent="0.2">
      <c r="A4" s="4"/>
      <c r="B4" s="2"/>
      <c r="C4" s="2"/>
      <c r="D4" s="2"/>
      <c r="E4" s="2"/>
      <c r="F4" s="26"/>
      <c r="G4" s="39"/>
    </row>
    <row r="5" spans="1:11" ht="13" customHeight="1" x14ac:dyDescent="0.2">
      <c r="A5" s="35"/>
      <c r="B5" s="36"/>
      <c r="C5" s="36"/>
      <c r="D5" s="36"/>
      <c r="E5" s="36"/>
      <c r="F5" s="37"/>
      <c r="G5" s="7" t="s">
        <v>1247</v>
      </c>
      <c r="H5" s="150"/>
      <c r="I5" s="150"/>
    </row>
    <row r="6" spans="1:11" ht="14" customHeight="1" x14ac:dyDescent="0.2">
      <c r="A6" s="5" t="s">
        <v>1250</v>
      </c>
      <c r="B6" s="6" t="s">
        <v>0</v>
      </c>
      <c r="C6" s="6" t="s">
        <v>1251</v>
      </c>
      <c r="D6" s="6" t="s">
        <v>1252</v>
      </c>
      <c r="E6" s="6" t="s">
        <v>1253</v>
      </c>
      <c r="F6" s="7" t="s">
        <v>1254</v>
      </c>
      <c r="G6" s="148" t="s">
        <v>1248</v>
      </c>
      <c r="I6" s="40" t="s">
        <v>70</v>
      </c>
      <c r="J6" s="40" t="s">
        <v>71</v>
      </c>
      <c r="K6" s="40" t="s">
        <v>72</v>
      </c>
    </row>
    <row r="7" spans="1:11" ht="26" customHeight="1" x14ac:dyDescent="0.2">
      <c r="A7" s="41" t="str">
        <f>"2-"&amp;ROW(A7)-6</f>
        <v>2-1</v>
      </c>
      <c r="B7" s="42" t="s">
        <v>76</v>
      </c>
      <c r="C7" s="42" t="s">
        <v>77</v>
      </c>
      <c r="D7" s="42" t="s">
        <v>78</v>
      </c>
      <c r="E7" s="43" t="s">
        <v>79</v>
      </c>
      <c r="F7" s="44" t="s">
        <v>80</v>
      </c>
      <c r="G7" s="27"/>
    </row>
    <row r="8" spans="1:11" s="49" customFormat="1" ht="22.5" customHeight="1" x14ac:dyDescent="0.2">
      <c r="A8" s="41" t="str">
        <f t="shared" ref="A8:A140" si="0">"2-"&amp;ROW(A8)-6</f>
        <v>2-2</v>
      </c>
      <c r="B8" s="45"/>
      <c r="C8" s="46"/>
      <c r="D8" s="46"/>
      <c r="E8" s="47"/>
      <c r="F8" s="48" t="s">
        <v>81</v>
      </c>
      <c r="G8" s="27"/>
      <c r="H8" s="3"/>
      <c r="I8" s="3"/>
      <c r="J8" s="3"/>
      <c r="K8" s="3"/>
    </row>
    <row r="9" spans="1:11" s="49" customFormat="1" ht="28" customHeight="1" x14ac:dyDescent="0.2">
      <c r="A9" s="41" t="str">
        <f t="shared" si="0"/>
        <v>2-3</v>
      </c>
      <c r="B9" s="45"/>
      <c r="C9" s="46"/>
      <c r="D9" s="46"/>
      <c r="E9" s="47"/>
      <c r="F9" s="48" t="s">
        <v>82</v>
      </c>
      <c r="G9" s="27"/>
      <c r="H9" s="3"/>
      <c r="I9" s="3"/>
      <c r="J9" s="3"/>
      <c r="K9" s="3"/>
    </row>
    <row r="10" spans="1:11" s="49" customFormat="1" ht="33.5" customHeight="1" x14ac:dyDescent="0.2">
      <c r="A10" s="41" t="str">
        <f t="shared" si="0"/>
        <v>2-4</v>
      </c>
      <c r="B10" s="45"/>
      <c r="C10" s="46"/>
      <c r="D10" s="42" t="s">
        <v>83</v>
      </c>
      <c r="E10" s="50" t="s">
        <v>84</v>
      </c>
      <c r="F10" s="48" t="s">
        <v>85</v>
      </c>
      <c r="G10" s="27"/>
      <c r="H10" s="3"/>
      <c r="I10" s="3"/>
      <c r="J10" s="3"/>
      <c r="K10" s="3"/>
    </row>
    <row r="11" spans="1:11" s="49" customFormat="1" ht="32.5" customHeight="1" x14ac:dyDescent="0.2">
      <c r="A11" s="41" t="str">
        <f t="shared" si="0"/>
        <v>2-5</v>
      </c>
      <c r="B11" s="45"/>
      <c r="C11" s="46"/>
      <c r="D11" s="46"/>
      <c r="E11" s="50" t="s">
        <v>86</v>
      </c>
      <c r="F11" s="48" t="s">
        <v>87</v>
      </c>
      <c r="G11" s="27"/>
      <c r="H11" s="3"/>
      <c r="I11" s="3"/>
      <c r="J11" s="3"/>
      <c r="K11" s="3"/>
    </row>
    <row r="12" spans="1:11" s="49" customFormat="1" ht="65" customHeight="1" x14ac:dyDescent="0.2">
      <c r="A12" s="41" t="str">
        <f t="shared" si="0"/>
        <v>2-6</v>
      </c>
      <c r="B12" s="45"/>
      <c r="C12" s="46"/>
      <c r="D12" s="51" t="s">
        <v>88</v>
      </c>
      <c r="E12" s="52" t="s">
        <v>89</v>
      </c>
      <c r="F12" s="48" t="s">
        <v>90</v>
      </c>
      <c r="G12" s="27"/>
      <c r="H12" s="3"/>
      <c r="I12" s="3"/>
      <c r="J12" s="3"/>
      <c r="K12" s="3"/>
    </row>
    <row r="13" spans="1:11" s="49" customFormat="1" ht="22" x14ac:dyDescent="0.2">
      <c r="A13" s="41" t="str">
        <f t="shared" si="0"/>
        <v>2-7</v>
      </c>
      <c r="B13" s="45"/>
      <c r="C13" s="46"/>
      <c r="D13" s="51" t="s">
        <v>91</v>
      </c>
      <c r="E13" s="52" t="s">
        <v>92</v>
      </c>
      <c r="F13" s="48" t="s">
        <v>93</v>
      </c>
      <c r="G13" s="27"/>
      <c r="H13" s="3"/>
      <c r="I13" s="3"/>
      <c r="J13" s="3"/>
      <c r="K13" s="3"/>
    </row>
    <row r="14" spans="1:11" s="49" customFormat="1" ht="35" customHeight="1" x14ac:dyDescent="0.2">
      <c r="A14" s="41" t="str">
        <f t="shared" si="0"/>
        <v>2-8</v>
      </c>
      <c r="B14" s="45"/>
      <c r="C14" s="46"/>
      <c r="D14" s="51" t="s">
        <v>94</v>
      </c>
      <c r="E14" s="52" t="s">
        <v>95</v>
      </c>
      <c r="F14" s="48" t="s">
        <v>96</v>
      </c>
      <c r="G14" s="27"/>
      <c r="H14" s="25"/>
      <c r="I14" s="25"/>
      <c r="J14" s="25"/>
      <c r="K14" s="25"/>
    </row>
    <row r="15" spans="1:11" ht="192.5" customHeight="1" x14ac:dyDescent="0.2">
      <c r="A15" s="41" t="str">
        <f t="shared" si="0"/>
        <v>2-9</v>
      </c>
      <c r="B15" s="46"/>
      <c r="C15" s="42" t="s">
        <v>97</v>
      </c>
      <c r="D15" s="42" t="s">
        <v>98</v>
      </c>
      <c r="E15" s="43" t="s">
        <v>99</v>
      </c>
      <c r="F15" s="44" t="s">
        <v>100</v>
      </c>
      <c r="G15" s="27"/>
      <c r="H15" s="25"/>
      <c r="I15" s="25"/>
      <c r="J15" s="25"/>
      <c r="K15" s="25"/>
    </row>
    <row r="16" spans="1:11" ht="182.5" customHeight="1" x14ac:dyDescent="0.2">
      <c r="A16" s="41" t="str">
        <f t="shared" si="0"/>
        <v>2-10</v>
      </c>
      <c r="B16" s="46"/>
      <c r="C16" s="46"/>
      <c r="D16" s="46"/>
      <c r="E16" s="53"/>
      <c r="F16" s="44" t="s">
        <v>101</v>
      </c>
      <c r="G16" s="27"/>
    </row>
    <row r="17" spans="1:11" s="49" customFormat="1" ht="165.5" customHeight="1" x14ac:dyDescent="0.2">
      <c r="A17" s="41" t="str">
        <f t="shared" si="0"/>
        <v>2-11</v>
      </c>
      <c r="B17" s="45"/>
      <c r="C17" s="46"/>
      <c r="D17" s="46"/>
      <c r="E17" s="52" t="s">
        <v>102</v>
      </c>
      <c r="F17" s="48" t="s">
        <v>103</v>
      </c>
      <c r="G17" s="27"/>
      <c r="H17" s="25"/>
      <c r="I17" s="25"/>
      <c r="J17" s="25"/>
      <c r="K17" s="25"/>
    </row>
    <row r="18" spans="1:11" ht="134.5" customHeight="1" x14ac:dyDescent="0.2">
      <c r="A18" s="41" t="str">
        <f>"2-"&amp;ROW(A18)-6</f>
        <v>2-12</v>
      </c>
      <c r="B18" s="46"/>
      <c r="C18" s="46"/>
      <c r="D18" s="46"/>
      <c r="E18" s="44" t="s">
        <v>104</v>
      </c>
      <c r="F18" s="44" t="s">
        <v>105</v>
      </c>
      <c r="G18" s="27"/>
    </row>
    <row r="19" spans="1:11" s="49" customFormat="1" ht="55.5" customHeight="1" x14ac:dyDescent="0.2">
      <c r="A19" s="41" t="str">
        <f>"2-"&amp;ROW(A19)-6</f>
        <v>2-13</v>
      </c>
      <c r="B19" s="45"/>
      <c r="C19" s="46"/>
      <c r="D19" s="42" t="s">
        <v>106</v>
      </c>
      <c r="E19" s="43" t="s">
        <v>107</v>
      </c>
      <c r="F19" s="48" t="s">
        <v>108</v>
      </c>
      <c r="G19" s="27"/>
      <c r="H19" s="3"/>
      <c r="I19" s="3"/>
      <c r="J19" s="3"/>
      <c r="K19" s="3"/>
    </row>
    <row r="20" spans="1:11" s="49" customFormat="1" ht="32" customHeight="1" x14ac:dyDescent="0.2">
      <c r="A20" s="41" t="str">
        <f>"2-"&amp;ROW(A20)-6</f>
        <v>2-14</v>
      </c>
      <c r="B20" s="45"/>
      <c r="C20" s="46"/>
      <c r="D20" s="54"/>
      <c r="E20" s="43" t="s">
        <v>109</v>
      </c>
      <c r="F20" s="48" t="s">
        <v>110</v>
      </c>
      <c r="G20" s="27"/>
      <c r="H20" s="3"/>
      <c r="I20" s="3"/>
      <c r="J20" s="3"/>
      <c r="K20" s="3"/>
    </row>
    <row r="21" spans="1:11" ht="22.5" customHeight="1" x14ac:dyDescent="0.2">
      <c r="A21" s="41" t="str">
        <f t="shared" si="0"/>
        <v>2-15</v>
      </c>
      <c r="B21" s="46"/>
      <c r="C21" s="42" t="s">
        <v>111</v>
      </c>
      <c r="D21" s="42" t="s">
        <v>112</v>
      </c>
      <c r="E21" s="43" t="s">
        <v>113</v>
      </c>
      <c r="F21" s="44" t="s">
        <v>114</v>
      </c>
      <c r="G21" s="27"/>
    </row>
    <row r="22" spans="1:11" s="49" customFormat="1" ht="41" customHeight="1" x14ac:dyDescent="0.2">
      <c r="A22" s="41" t="str">
        <f t="shared" si="0"/>
        <v>2-16</v>
      </c>
      <c r="B22" s="45"/>
      <c r="C22" s="46"/>
      <c r="D22" s="46"/>
      <c r="E22" s="47"/>
      <c r="F22" s="48" t="s">
        <v>115</v>
      </c>
      <c r="G22" s="27"/>
      <c r="H22" s="3"/>
      <c r="I22" s="3"/>
      <c r="J22" s="3"/>
      <c r="K22" s="3"/>
    </row>
    <row r="23" spans="1:11" s="49" customFormat="1" ht="36.5" customHeight="1" x14ac:dyDescent="0.2">
      <c r="A23" s="41" t="str">
        <f t="shared" si="0"/>
        <v>2-17</v>
      </c>
      <c r="B23" s="45"/>
      <c r="C23" s="46"/>
      <c r="D23" s="46"/>
      <c r="E23" s="47"/>
      <c r="F23" s="48" t="s">
        <v>116</v>
      </c>
      <c r="G23" s="27"/>
      <c r="H23" s="3"/>
      <c r="I23" s="3"/>
      <c r="J23" s="3"/>
      <c r="K23" s="3"/>
    </row>
    <row r="24" spans="1:11" ht="40" customHeight="1" x14ac:dyDescent="0.2">
      <c r="A24" s="41" t="str">
        <f t="shared" si="0"/>
        <v>2-18</v>
      </c>
      <c r="B24" s="46"/>
      <c r="C24" s="46"/>
      <c r="D24" s="46"/>
      <c r="E24" s="55"/>
      <c r="F24" s="44" t="s">
        <v>117</v>
      </c>
      <c r="G24" s="27"/>
    </row>
    <row r="25" spans="1:11" ht="29.5" customHeight="1" x14ac:dyDescent="0.2">
      <c r="A25" s="41" t="str">
        <f t="shared" si="0"/>
        <v>2-19</v>
      </c>
      <c r="B25" s="46"/>
      <c r="C25" s="46"/>
      <c r="D25" s="46"/>
      <c r="E25" s="55"/>
      <c r="F25" s="44" t="s">
        <v>118</v>
      </c>
      <c r="G25" s="27"/>
    </row>
    <row r="26" spans="1:11" ht="27" customHeight="1" x14ac:dyDescent="0.2">
      <c r="A26" s="41" t="str">
        <f t="shared" si="0"/>
        <v>2-20</v>
      </c>
      <c r="B26" s="46"/>
      <c r="C26" s="46"/>
      <c r="D26" s="46"/>
      <c r="E26" s="55"/>
      <c r="F26" s="44" t="s">
        <v>119</v>
      </c>
      <c r="G26" s="27"/>
    </row>
    <row r="27" spans="1:11" ht="22.5" customHeight="1" x14ac:dyDescent="0.2">
      <c r="A27" s="41" t="str">
        <f t="shared" si="0"/>
        <v>2-21</v>
      </c>
      <c r="B27" s="46"/>
      <c r="C27" s="46"/>
      <c r="D27" s="46"/>
      <c r="E27" s="55"/>
      <c r="F27" s="44" t="s">
        <v>120</v>
      </c>
      <c r="G27" s="27"/>
    </row>
    <row r="28" spans="1:11" ht="28.5" customHeight="1" x14ac:dyDescent="0.2">
      <c r="A28" s="41" t="str">
        <f t="shared" si="0"/>
        <v>2-22</v>
      </c>
      <c r="B28" s="46"/>
      <c r="C28" s="46"/>
      <c r="D28" s="46"/>
      <c r="E28" s="55"/>
      <c r="F28" s="44" t="s">
        <v>121</v>
      </c>
      <c r="G28" s="27"/>
    </row>
    <row r="29" spans="1:11" ht="30" customHeight="1" x14ac:dyDescent="0.2">
      <c r="A29" s="41" t="str">
        <f t="shared" si="0"/>
        <v>2-23</v>
      </c>
      <c r="B29" s="46"/>
      <c r="C29" s="46"/>
      <c r="D29" s="46"/>
      <c r="E29" s="55"/>
      <c r="F29" s="44" t="s">
        <v>122</v>
      </c>
      <c r="G29" s="27"/>
    </row>
    <row r="30" spans="1:11" s="49" customFormat="1" ht="22.5" customHeight="1" x14ac:dyDescent="0.2">
      <c r="A30" s="41" t="str">
        <f t="shared" si="0"/>
        <v>2-24</v>
      </c>
      <c r="B30" s="45"/>
      <c r="C30" s="46"/>
      <c r="D30" s="42" t="s">
        <v>123</v>
      </c>
      <c r="E30" s="43" t="s">
        <v>124</v>
      </c>
      <c r="F30" s="48" t="s">
        <v>125</v>
      </c>
      <c r="G30" s="27"/>
      <c r="H30" s="3"/>
      <c r="I30" s="3"/>
      <c r="J30" s="3"/>
      <c r="K30" s="3"/>
    </row>
    <row r="31" spans="1:11" s="49" customFormat="1" ht="40.5" customHeight="1" x14ac:dyDescent="0.2">
      <c r="A31" s="41" t="str">
        <f t="shared" si="0"/>
        <v>2-25</v>
      </c>
      <c r="B31" s="45"/>
      <c r="C31" s="46"/>
      <c r="D31" s="46"/>
      <c r="E31" s="43" t="s">
        <v>126</v>
      </c>
      <c r="F31" s="48" t="s">
        <v>127</v>
      </c>
      <c r="G31" s="27"/>
      <c r="H31" s="3"/>
      <c r="I31" s="3"/>
      <c r="J31" s="3"/>
      <c r="K31" s="3"/>
    </row>
    <row r="32" spans="1:11" s="49" customFormat="1" ht="22.5" customHeight="1" x14ac:dyDescent="0.2">
      <c r="A32" s="41" t="str">
        <f t="shared" si="0"/>
        <v>2-26</v>
      </c>
      <c r="B32" s="45"/>
      <c r="C32" s="46"/>
      <c r="D32" s="46"/>
      <c r="E32" s="47"/>
      <c r="F32" s="56" t="s">
        <v>128</v>
      </c>
      <c r="G32" s="27"/>
      <c r="H32" s="3"/>
      <c r="I32" s="3"/>
      <c r="J32" s="3"/>
      <c r="K32" s="3"/>
    </row>
    <row r="33" spans="1:11" s="49" customFormat="1" ht="22.5" customHeight="1" x14ac:dyDescent="0.2">
      <c r="A33" s="41" t="str">
        <f t="shared" si="0"/>
        <v>2-27</v>
      </c>
      <c r="B33" s="45"/>
      <c r="C33" s="46"/>
      <c r="D33" s="46"/>
      <c r="E33" s="47"/>
      <c r="F33" s="56" t="s">
        <v>129</v>
      </c>
      <c r="G33" s="27"/>
      <c r="H33" s="3"/>
      <c r="I33" s="3"/>
      <c r="J33" s="3"/>
      <c r="K33" s="3"/>
    </row>
    <row r="34" spans="1:11" ht="22.5" customHeight="1" x14ac:dyDescent="0.2">
      <c r="A34" s="41" t="str">
        <f>"2-"&amp;ROW(A34)-6</f>
        <v>2-28</v>
      </c>
      <c r="B34" s="46"/>
      <c r="C34" s="46"/>
      <c r="D34" s="46"/>
      <c r="E34" s="43" t="s">
        <v>130</v>
      </c>
      <c r="F34" s="44" t="s">
        <v>131</v>
      </c>
      <c r="G34" s="27"/>
    </row>
    <row r="35" spans="1:11" s="49" customFormat="1" ht="22.5" customHeight="1" x14ac:dyDescent="0.2">
      <c r="A35" s="41" t="str">
        <f t="shared" si="0"/>
        <v>2-29</v>
      </c>
      <c r="B35" s="45"/>
      <c r="C35" s="46"/>
      <c r="D35" s="46"/>
      <c r="E35" s="47"/>
      <c r="F35" s="56" t="s">
        <v>132</v>
      </c>
      <c r="G35" s="27"/>
      <c r="H35" s="3"/>
      <c r="I35" s="3"/>
      <c r="J35" s="3"/>
      <c r="K35" s="3"/>
    </row>
    <row r="36" spans="1:11" s="49" customFormat="1" ht="22.5" customHeight="1" x14ac:dyDescent="0.2">
      <c r="A36" s="41" t="str">
        <f t="shared" si="0"/>
        <v>2-30</v>
      </c>
      <c r="B36" s="45"/>
      <c r="C36" s="46"/>
      <c r="D36" s="46"/>
      <c r="E36" s="47"/>
      <c r="F36" s="56" t="s">
        <v>133</v>
      </c>
      <c r="G36" s="27"/>
      <c r="H36" s="3"/>
      <c r="I36" s="3"/>
      <c r="J36" s="3"/>
      <c r="K36" s="3"/>
    </row>
    <row r="37" spans="1:11" s="49" customFormat="1" ht="22.5" customHeight="1" x14ac:dyDescent="0.2">
      <c r="A37" s="41" t="str">
        <f t="shared" si="0"/>
        <v>2-31</v>
      </c>
      <c r="B37" s="45"/>
      <c r="C37" s="46"/>
      <c r="D37" s="46"/>
      <c r="E37" s="50" t="s">
        <v>134</v>
      </c>
      <c r="F37" s="48" t="s">
        <v>135</v>
      </c>
      <c r="G37" s="27"/>
      <c r="H37" s="3"/>
      <c r="I37" s="3"/>
      <c r="J37" s="3"/>
      <c r="K37" s="3"/>
    </row>
    <row r="38" spans="1:11" s="49" customFormat="1" ht="22.5" customHeight="1" x14ac:dyDescent="0.2">
      <c r="A38" s="41" t="str">
        <f t="shared" si="0"/>
        <v>2-32</v>
      </c>
      <c r="B38" s="45"/>
      <c r="C38" s="46"/>
      <c r="D38" s="46"/>
      <c r="E38" s="57"/>
      <c r="F38" s="48" t="s">
        <v>136</v>
      </c>
      <c r="G38" s="27"/>
      <c r="H38" s="3"/>
      <c r="I38" s="3"/>
      <c r="J38" s="3"/>
      <c r="K38" s="3"/>
    </row>
    <row r="39" spans="1:11" s="49" customFormat="1" ht="32.5" customHeight="1" x14ac:dyDescent="0.2">
      <c r="A39" s="41" t="str">
        <f t="shared" si="0"/>
        <v>2-33</v>
      </c>
      <c r="B39" s="45"/>
      <c r="C39" s="46"/>
      <c r="D39" s="46"/>
      <c r="E39" s="52" t="s">
        <v>137</v>
      </c>
      <c r="F39" s="48" t="s">
        <v>138</v>
      </c>
      <c r="G39" s="27"/>
      <c r="H39" s="3"/>
      <c r="I39" s="3"/>
      <c r="J39" s="3"/>
      <c r="K39" s="3"/>
    </row>
    <row r="40" spans="1:11" s="49" customFormat="1" ht="52.5" customHeight="1" x14ac:dyDescent="0.2">
      <c r="A40" s="41" t="str">
        <f t="shared" si="0"/>
        <v>2-34</v>
      </c>
      <c r="B40" s="45"/>
      <c r="C40" s="46"/>
      <c r="D40" s="46"/>
      <c r="E40" s="50" t="s">
        <v>139</v>
      </c>
      <c r="F40" s="56" t="s">
        <v>140</v>
      </c>
      <c r="G40" s="27"/>
      <c r="H40" s="3"/>
      <c r="I40" s="3"/>
      <c r="J40" s="3"/>
      <c r="K40" s="3"/>
    </row>
    <row r="41" spans="1:11" ht="50" customHeight="1" x14ac:dyDescent="0.2">
      <c r="A41" s="41" t="str">
        <f t="shared" si="0"/>
        <v>2-35</v>
      </c>
      <c r="B41" s="46"/>
      <c r="C41" s="46"/>
      <c r="D41" s="42" t="s">
        <v>141</v>
      </c>
      <c r="E41" s="43" t="s">
        <v>142</v>
      </c>
      <c r="F41" s="43" t="s">
        <v>143</v>
      </c>
      <c r="G41" s="27"/>
    </row>
    <row r="42" spans="1:11" s="49" customFormat="1" ht="22.5" customHeight="1" x14ac:dyDescent="0.2">
      <c r="A42" s="41" t="str">
        <f t="shared" si="0"/>
        <v>2-36</v>
      </c>
      <c r="B42" s="45"/>
      <c r="C42" s="46"/>
      <c r="D42" s="46"/>
      <c r="E42" s="58" t="s">
        <v>144</v>
      </c>
      <c r="F42" s="48" t="s">
        <v>145</v>
      </c>
      <c r="G42" s="27"/>
      <c r="H42" s="3"/>
      <c r="I42" s="3"/>
      <c r="J42" s="3"/>
      <c r="K42" s="3"/>
    </row>
    <row r="43" spans="1:11" s="49" customFormat="1" ht="22.5" customHeight="1" x14ac:dyDescent="0.2">
      <c r="A43" s="41" t="str">
        <f t="shared" si="0"/>
        <v>2-37</v>
      </c>
      <c r="B43" s="45"/>
      <c r="C43" s="42" t="s">
        <v>146</v>
      </c>
      <c r="D43" s="42" t="s">
        <v>147</v>
      </c>
      <c r="E43" s="59" t="s">
        <v>148</v>
      </c>
      <c r="F43" s="48" t="s">
        <v>149</v>
      </c>
      <c r="G43" s="27"/>
      <c r="H43" s="3"/>
      <c r="I43" s="3"/>
      <c r="J43" s="3"/>
      <c r="K43" s="3"/>
    </row>
    <row r="44" spans="1:11" s="49" customFormat="1" ht="30" customHeight="1" x14ac:dyDescent="0.2">
      <c r="A44" s="41" t="str">
        <f>"2-"&amp;ROW(A44)-6</f>
        <v>2-38</v>
      </c>
      <c r="B44" s="45"/>
      <c r="C44" s="46"/>
      <c r="D44" s="46"/>
      <c r="E44" s="59" t="s">
        <v>150</v>
      </c>
      <c r="F44" s="48" t="s">
        <v>151</v>
      </c>
      <c r="G44" s="27"/>
      <c r="H44" s="3"/>
      <c r="I44" s="3"/>
      <c r="J44" s="3"/>
      <c r="K44" s="3"/>
    </row>
    <row r="45" spans="1:11" s="49" customFormat="1" ht="22.5" customHeight="1" x14ac:dyDescent="0.2">
      <c r="A45" s="41" t="str">
        <f t="shared" si="0"/>
        <v>2-39</v>
      </c>
      <c r="B45" s="45"/>
      <c r="C45" s="46"/>
      <c r="D45" s="46"/>
      <c r="E45" s="59" t="s">
        <v>152</v>
      </c>
      <c r="F45" s="48" t="s">
        <v>153</v>
      </c>
      <c r="G45" s="27"/>
      <c r="H45" s="3"/>
      <c r="I45" s="3"/>
      <c r="J45" s="3"/>
      <c r="K45" s="3"/>
    </row>
    <row r="46" spans="1:11" s="49" customFormat="1" ht="22.5" customHeight="1" x14ac:dyDescent="0.2">
      <c r="A46" s="41" t="str">
        <f t="shared" si="0"/>
        <v>2-40</v>
      </c>
      <c r="B46" s="45"/>
      <c r="C46" s="46"/>
      <c r="D46" s="46"/>
      <c r="E46" s="59" t="s">
        <v>154</v>
      </c>
      <c r="F46" s="48" t="s">
        <v>155</v>
      </c>
      <c r="G46" s="27"/>
      <c r="H46" s="3"/>
      <c r="I46" s="3"/>
      <c r="J46" s="3"/>
      <c r="K46" s="3"/>
    </row>
    <row r="47" spans="1:11" s="49" customFormat="1" ht="22.5" customHeight="1" x14ac:dyDescent="0.2">
      <c r="A47" s="41" t="str">
        <f t="shared" si="0"/>
        <v>2-41</v>
      </c>
      <c r="B47" s="45"/>
      <c r="C47" s="46"/>
      <c r="D47" s="46"/>
      <c r="E47" s="59" t="s">
        <v>156</v>
      </c>
      <c r="F47" s="48" t="s">
        <v>157</v>
      </c>
      <c r="G47" s="27"/>
      <c r="H47" s="3"/>
      <c r="I47" s="3"/>
      <c r="J47" s="3"/>
      <c r="K47" s="3"/>
    </row>
    <row r="48" spans="1:11" s="49" customFormat="1" ht="22.5" customHeight="1" x14ac:dyDescent="0.2">
      <c r="A48" s="41" t="str">
        <f t="shared" si="0"/>
        <v>2-42</v>
      </c>
      <c r="B48" s="45"/>
      <c r="C48" s="46"/>
      <c r="D48" s="46"/>
      <c r="E48" s="59" t="s">
        <v>158</v>
      </c>
      <c r="F48" s="48" t="s">
        <v>159</v>
      </c>
      <c r="G48" s="27"/>
      <c r="H48" s="3"/>
      <c r="I48" s="3"/>
      <c r="J48" s="3"/>
      <c r="K48" s="3"/>
    </row>
    <row r="49" spans="1:11" s="49" customFormat="1" ht="29" customHeight="1" x14ac:dyDescent="0.2">
      <c r="A49" s="41" t="str">
        <f t="shared" si="0"/>
        <v>2-43</v>
      </c>
      <c r="B49" s="45"/>
      <c r="C49" s="46"/>
      <c r="D49" s="46"/>
      <c r="E49" s="59" t="s">
        <v>160</v>
      </c>
      <c r="F49" s="48" t="s">
        <v>161</v>
      </c>
      <c r="G49" s="27"/>
      <c r="H49" s="3"/>
      <c r="I49" s="3"/>
      <c r="J49" s="3"/>
      <c r="K49" s="3"/>
    </row>
    <row r="50" spans="1:11" s="49" customFormat="1" ht="30.5" customHeight="1" x14ac:dyDescent="0.2">
      <c r="A50" s="41" t="str">
        <f t="shared" si="0"/>
        <v>2-44</v>
      </c>
      <c r="B50" s="45"/>
      <c r="C50" s="46"/>
      <c r="D50" s="42" t="s">
        <v>162</v>
      </c>
      <c r="E50" s="59" t="s">
        <v>148</v>
      </c>
      <c r="F50" s="48" t="s">
        <v>163</v>
      </c>
      <c r="G50" s="27"/>
      <c r="H50" s="3"/>
      <c r="I50" s="3"/>
      <c r="J50" s="3"/>
      <c r="K50" s="3"/>
    </row>
    <row r="51" spans="1:11" s="49" customFormat="1" ht="28.5" customHeight="1" x14ac:dyDescent="0.2">
      <c r="A51" s="41" t="str">
        <f>"2-"&amp;ROW(A51)-6</f>
        <v>2-45</v>
      </c>
      <c r="B51" s="45"/>
      <c r="C51" s="46"/>
      <c r="D51" s="46"/>
      <c r="E51" s="59" t="s">
        <v>150</v>
      </c>
      <c r="F51" s="48" t="s">
        <v>164</v>
      </c>
      <c r="G51" s="27"/>
      <c r="H51" s="3"/>
      <c r="I51" s="3"/>
      <c r="J51" s="3"/>
      <c r="K51" s="3"/>
    </row>
    <row r="52" spans="1:11" s="49" customFormat="1" ht="29.5" customHeight="1" x14ac:dyDescent="0.2">
      <c r="A52" s="41" t="str">
        <f t="shared" si="0"/>
        <v>2-46</v>
      </c>
      <c r="B52" s="45"/>
      <c r="C52" s="46"/>
      <c r="D52" s="46"/>
      <c r="E52" s="59" t="s">
        <v>152</v>
      </c>
      <c r="F52" s="48" t="s">
        <v>165</v>
      </c>
      <c r="G52" s="27"/>
      <c r="H52" s="3"/>
      <c r="I52" s="3"/>
      <c r="J52" s="3"/>
      <c r="K52" s="3"/>
    </row>
    <row r="53" spans="1:11" s="49" customFormat="1" ht="34" customHeight="1" x14ac:dyDescent="0.2">
      <c r="A53" s="41" t="str">
        <f t="shared" si="0"/>
        <v>2-47</v>
      </c>
      <c r="B53" s="45"/>
      <c r="C53" s="46"/>
      <c r="D53" s="46"/>
      <c r="E53" s="59" t="s">
        <v>154</v>
      </c>
      <c r="F53" s="48" t="s">
        <v>166</v>
      </c>
      <c r="G53" s="27"/>
      <c r="H53" s="3"/>
      <c r="I53" s="3"/>
      <c r="J53" s="3"/>
      <c r="K53" s="3"/>
    </row>
    <row r="54" spans="1:11" s="49" customFormat="1" ht="34" customHeight="1" x14ac:dyDescent="0.2">
      <c r="A54" s="41" t="str">
        <f t="shared" si="0"/>
        <v>2-48</v>
      </c>
      <c r="B54" s="45"/>
      <c r="C54" s="46"/>
      <c r="D54" s="46"/>
      <c r="E54" s="59" t="s">
        <v>156</v>
      </c>
      <c r="F54" s="48" t="s">
        <v>167</v>
      </c>
      <c r="G54" s="27"/>
      <c r="H54" s="3"/>
      <c r="I54" s="3"/>
      <c r="J54" s="3"/>
      <c r="K54" s="3"/>
    </row>
    <row r="55" spans="1:11" s="49" customFormat="1" ht="31.5" customHeight="1" x14ac:dyDescent="0.2">
      <c r="A55" s="41" t="str">
        <f t="shared" si="0"/>
        <v>2-49</v>
      </c>
      <c r="B55" s="45"/>
      <c r="C55" s="46"/>
      <c r="D55" s="46"/>
      <c r="E55" s="59" t="s">
        <v>158</v>
      </c>
      <c r="F55" s="48" t="s">
        <v>168</v>
      </c>
      <c r="G55" s="27"/>
      <c r="H55" s="3"/>
      <c r="I55" s="3"/>
      <c r="J55" s="3"/>
      <c r="K55" s="3"/>
    </row>
    <row r="56" spans="1:11" s="49" customFormat="1" ht="33" customHeight="1" x14ac:dyDescent="0.2">
      <c r="A56" s="41" t="str">
        <f t="shared" si="0"/>
        <v>2-50</v>
      </c>
      <c r="B56" s="45"/>
      <c r="C56" s="54"/>
      <c r="D56" s="54"/>
      <c r="E56" s="59" t="s">
        <v>160</v>
      </c>
      <c r="F56" s="48" t="s">
        <v>169</v>
      </c>
      <c r="G56" s="27"/>
      <c r="H56" s="3"/>
      <c r="I56" s="3"/>
      <c r="J56" s="3"/>
      <c r="K56" s="3"/>
    </row>
    <row r="57" spans="1:11" s="49" customFormat="1" ht="22.5" customHeight="1" x14ac:dyDescent="0.2">
      <c r="A57" s="41" t="str">
        <f t="shared" si="0"/>
        <v>2-51</v>
      </c>
      <c r="B57" s="45"/>
      <c r="C57" s="42" t="s">
        <v>170</v>
      </c>
      <c r="D57" s="42" t="s">
        <v>171</v>
      </c>
      <c r="E57" s="52" t="s">
        <v>172</v>
      </c>
      <c r="F57" s="48" t="s">
        <v>173</v>
      </c>
      <c r="G57" s="27"/>
      <c r="H57" s="3"/>
      <c r="I57" s="3"/>
      <c r="J57" s="3"/>
      <c r="K57" s="3"/>
    </row>
    <row r="58" spans="1:11" s="49" customFormat="1" ht="22.5" customHeight="1" x14ac:dyDescent="0.2">
      <c r="A58" s="41" t="str">
        <f t="shared" si="0"/>
        <v>2-52</v>
      </c>
      <c r="B58" s="45"/>
      <c r="C58" s="46"/>
      <c r="D58" s="46"/>
      <c r="E58" s="50" t="s">
        <v>174</v>
      </c>
      <c r="F58" s="56" t="s">
        <v>175</v>
      </c>
      <c r="G58" s="27"/>
      <c r="H58" s="3"/>
      <c r="I58" s="3"/>
      <c r="J58" s="3"/>
      <c r="K58" s="3"/>
    </row>
    <row r="59" spans="1:11" s="49" customFormat="1" ht="22.5" customHeight="1" x14ac:dyDescent="0.2">
      <c r="A59" s="41" t="str">
        <f t="shared" si="0"/>
        <v>2-53</v>
      </c>
      <c r="B59" s="45"/>
      <c r="C59" s="46"/>
      <c r="D59" s="54"/>
      <c r="E59" s="52" t="s">
        <v>176</v>
      </c>
      <c r="F59" s="48" t="s">
        <v>177</v>
      </c>
      <c r="G59" s="27"/>
      <c r="H59" s="3"/>
      <c r="I59" s="3"/>
      <c r="J59" s="3"/>
      <c r="K59" s="3"/>
    </row>
    <row r="60" spans="1:11" s="49" customFormat="1" ht="31" customHeight="1" x14ac:dyDescent="0.2">
      <c r="A60" s="41" t="str">
        <f t="shared" si="0"/>
        <v>2-54</v>
      </c>
      <c r="B60" s="45"/>
      <c r="C60" s="46"/>
      <c r="D60" s="42" t="s">
        <v>178</v>
      </c>
      <c r="E60" s="52" t="s">
        <v>179</v>
      </c>
      <c r="F60" s="48" t="s">
        <v>180</v>
      </c>
      <c r="G60" s="27"/>
      <c r="H60" s="3"/>
      <c r="I60" s="3"/>
      <c r="J60" s="3"/>
      <c r="K60" s="3"/>
    </row>
    <row r="61" spans="1:11" s="49" customFormat="1" ht="22.5" customHeight="1" x14ac:dyDescent="0.2">
      <c r="A61" s="41" t="str">
        <f t="shared" si="0"/>
        <v>2-55</v>
      </c>
      <c r="B61" s="45"/>
      <c r="C61" s="46"/>
      <c r="D61" s="46"/>
      <c r="E61" s="52" t="s">
        <v>181</v>
      </c>
      <c r="F61" s="48" t="s">
        <v>182</v>
      </c>
      <c r="G61" s="27"/>
      <c r="H61" s="3"/>
      <c r="I61" s="3"/>
      <c r="J61" s="3"/>
      <c r="K61" s="3"/>
    </row>
    <row r="62" spans="1:11" s="49" customFormat="1" ht="22.5" customHeight="1" x14ac:dyDescent="0.2">
      <c r="A62" s="41" t="str">
        <f t="shared" si="0"/>
        <v>2-56</v>
      </c>
      <c r="B62" s="45"/>
      <c r="C62" s="46"/>
      <c r="D62" s="46"/>
      <c r="E62" s="52" t="s">
        <v>183</v>
      </c>
      <c r="F62" s="48" t="s">
        <v>184</v>
      </c>
      <c r="G62" s="27"/>
      <c r="H62" s="3"/>
      <c r="I62" s="3"/>
      <c r="J62" s="3"/>
      <c r="K62" s="3"/>
    </row>
    <row r="63" spans="1:11" s="49" customFormat="1" ht="22.5" customHeight="1" x14ac:dyDescent="0.2">
      <c r="A63" s="41" t="str">
        <f t="shared" si="0"/>
        <v>2-57</v>
      </c>
      <c r="B63" s="45"/>
      <c r="C63" s="46"/>
      <c r="D63" s="46"/>
      <c r="E63" s="52" t="s">
        <v>185</v>
      </c>
      <c r="F63" s="48" t="s">
        <v>186</v>
      </c>
      <c r="G63" s="27"/>
      <c r="H63" s="3"/>
      <c r="I63" s="3"/>
      <c r="J63" s="3"/>
      <c r="K63" s="3"/>
    </row>
    <row r="64" spans="1:11" s="49" customFormat="1" ht="34.5" customHeight="1" x14ac:dyDescent="0.2">
      <c r="A64" s="41" t="str">
        <f t="shared" si="0"/>
        <v>2-58</v>
      </c>
      <c r="B64" s="45"/>
      <c r="C64" s="46"/>
      <c r="D64" s="46"/>
      <c r="E64" s="50" t="s">
        <v>187</v>
      </c>
      <c r="F64" s="48" t="s">
        <v>188</v>
      </c>
      <c r="G64" s="27"/>
      <c r="H64" s="3"/>
      <c r="I64" s="3"/>
      <c r="J64" s="3"/>
      <c r="K64" s="3"/>
    </row>
    <row r="65" spans="1:11" s="49" customFormat="1" ht="22.5" customHeight="1" x14ac:dyDescent="0.2">
      <c r="A65" s="41" t="str">
        <f t="shared" si="0"/>
        <v>2-59</v>
      </c>
      <c r="B65" s="45"/>
      <c r="C65" s="46"/>
      <c r="D65" s="46"/>
      <c r="E65" s="52" t="s">
        <v>189</v>
      </c>
      <c r="F65" s="48" t="s">
        <v>190</v>
      </c>
      <c r="G65" s="27"/>
      <c r="H65" s="3"/>
      <c r="I65" s="3"/>
      <c r="J65" s="3"/>
      <c r="K65" s="3"/>
    </row>
    <row r="66" spans="1:11" s="49" customFormat="1" ht="34.5" customHeight="1" x14ac:dyDescent="0.2">
      <c r="A66" s="41" t="str">
        <f t="shared" si="0"/>
        <v>2-60</v>
      </c>
      <c r="B66" s="45"/>
      <c r="C66" s="54"/>
      <c r="D66" s="54"/>
      <c r="E66" s="52" t="s">
        <v>191</v>
      </c>
      <c r="F66" s="48" t="s">
        <v>192</v>
      </c>
      <c r="G66" s="27"/>
      <c r="H66" s="3"/>
      <c r="I66" s="3"/>
      <c r="J66" s="3"/>
      <c r="K66" s="3"/>
    </row>
    <row r="67" spans="1:11" s="49" customFormat="1" ht="53" customHeight="1" x14ac:dyDescent="0.2">
      <c r="A67" s="41" t="str">
        <f t="shared" si="0"/>
        <v>2-61</v>
      </c>
      <c r="B67" s="45"/>
      <c r="C67" s="46" t="s">
        <v>160</v>
      </c>
      <c r="D67" s="42" t="s">
        <v>193</v>
      </c>
      <c r="E67" s="42" t="s">
        <v>194</v>
      </c>
      <c r="F67" s="48" t="s">
        <v>195</v>
      </c>
      <c r="G67" s="27"/>
      <c r="H67" s="3"/>
      <c r="I67" s="3"/>
      <c r="J67" s="3"/>
      <c r="K67" s="3"/>
    </row>
    <row r="68" spans="1:11" s="49" customFormat="1" ht="40" customHeight="1" x14ac:dyDescent="0.2">
      <c r="A68" s="41" t="str">
        <f t="shared" si="0"/>
        <v>2-62</v>
      </c>
      <c r="B68" s="46"/>
      <c r="C68" s="46"/>
      <c r="D68" s="46"/>
      <c r="E68" s="46"/>
      <c r="F68" s="44" t="s">
        <v>196</v>
      </c>
      <c r="G68" s="27"/>
      <c r="H68" s="3"/>
      <c r="I68" s="3"/>
      <c r="J68" s="3"/>
      <c r="K68" s="3"/>
    </row>
    <row r="69" spans="1:11" s="49" customFormat="1" ht="33" customHeight="1" x14ac:dyDescent="0.2">
      <c r="A69" s="41" t="str">
        <f t="shared" si="0"/>
        <v>2-63</v>
      </c>
      <c r="B69" s="46"/>
      <c r="C69" s="46"/>
      <c r="D69" s="46"/>
      <c r="E69" s="46"/>
      <c r="F69" s="44" t="s">
        <v>197</v>
      </c>
      <c r="G69" s="27"/>
      <c r="H69" s="3"/>
      <c r="I69" s="3"/>
      <c r="J69" s="3"/>
      <c r="K69" s="3"/>
    </row>
    <row r="70" spans="1:11" s="49" customFormat="1" ht="35" customHeight="1" x14ac:dyDescent="0.2">
      <c r="A70" s="41" t="str">
        <f t="shared" si="0"/>
        <v>2-64</v>
      </c>
      <c r="B70" s="46"/>
      <c r="C70" s="46"/>
      <c r="D70" s="46"/>
      <c r="E70" s="46"/>
      <c r="F70" s="44" t="s">
        <v>198</v>
      </c>
      <c r="G70" s="27"/>
      <c r="H70" s="3"/>
      <c r="I70" s="3"/>
      <c r="J70" s="3"/>
      <c r="K70" s="3"/>
    </row>
    <row r="71" spans="1:11" s="49" customFormat="1" ht="39.5" customHeight="1" x14ac:dyDescent="0.2">
      <c r="A71" s="41" t="str">
        <f t="shared" si="0"/>
        <v>2-65</v>
      </c>
      <c r="B71" s="46"/>
      <c r="C71" s="46"/>
      <c r="D71" s="46"/>
      <c r="E71" s="46"/>
      <c r="F71" s="44" t="s">
        <v>199</v>
      </c>
      <c r="G71" s="27"/>
      <c r="H71" s="3"/>
      <c r="I71" s="3"/>
      <c r="J71" s="3"/>
      <c r="K71" s="3"/>
    </row>
    <row r="72" spans="1:11" s="49" customFormat="1" ht="43.5" customHeight="1" x14ac:dyDescent="0.2">
      <c r="A72" s="41" t="str">
        <f t="shared" si="0"/>
        <v>2-66</v>
      </c>
      <c r="B72" s="46"/>
      <c r="C72" s="46"/>
      <c r="D72" s="46"/>
      <c r="E72" s="46"/>
      <c r="F72" s="44" t="s">
        <v>200</v>
      </c>
      <c r="G72" s="27"/>
      <c r="H72" s="3"/>
      <c r="I72" s="3"/>
      <c r="J72" s="3"/>
      <c r="K72" s="3"/>
    </row>
    <row r="73" spans="1:11" s="49" customFormat="1" ht="54" customHeight="1" x14ac:dyDescent="0.2">
      <c r="A73" s="41" t="str">
        <f t="shared" si="0"/>
        <v>2-67</v>
      </c>
      <c r="B73" s="46"/>
      <c r="C73" s="46"/>
      <c r="D73" s="46"/>
      <c r="E73" s="46"/>
      <c r="F73" s="44" t="s">
        <v>201</v>
      </c>
      <c r="G73" s="27"/>
      <c r="H73" s="3"/>
      <c r="I73" s="3"/>
      <c r="J73" s="3"/>
      <c r="K73" s="3"/>
    </row>
    <row r="74" spans="1:11" s="49" customFormat="1" ht="25.5" customHeight="1" x14ac:dyDescent="0.2">
      <c r="A74" s="41" t="str">
        <f t="shared" si="0"/>
        <v>2-68</v>
      </c>
      <c r="B74" s="45"/>
      <c r="C74" s="46"/>
      <c r="D74" s="46"/>
      <c r="E74" s="52" t="s">
        <v>202</v>
      </c>
      <c r="F74" s="48" t="s">
        <v>203</v>
      </c>
      <c r="G74" s="27"/>
      <c r="H74" s="3"/>
      <c r="I74" s="3"/>
      <c r="J74" s="3"/>
      <c r="K74" s="3"/>
    </row>
    <row r="75" spans="1:11" s="49" customFormat="1" ht="34.5" customHeight="1" x14ac:dyDescent="0.2">
      <c r="A75" s="41" t="str">
        <f t="shared" si="0"/>
        <v>2-69</v>
      </c>
      <c r="B75" s="45"/>
      <c r="C75" s="46"/>
      <c r="D75" s="46"/>
      <c r="E75" s="52" t="s">
        <v>204</v>
      </c>
      <c r="F75" s="48" t="s">
        <v>205</v>
      </c>
      <c r="G75" s="27"/>
      <c r="H75" s="3"/>
      <c r="I75" s="3"/>
      <c r="J75" s="3"/>
      <c r="K75" s="3"/>
    </row>
    <row r="76" spans="1:11" s="49" customFormat="1" ht="48" customHeight="1" x14ac:dyDescent="0.2">
      <c r="A76" s="41" t="str">
        <f t="shared" si="0"/>
        <v>2-70</v>
      </c>
      <c r="B76" s="45"/>
      <c r="C76" s="46"/>
      <c r="D76" s="46"/>
      <c r="E76" s="52" t="s">
        <v>206</v>
      </c>
      <c r="F76" s="48" t="s">
        <v>207</v>
      </c>
      <c r="G76" s="27"/>
      <c r="H76" s="3"/>
      <c r="I76" s="3"/>
      <c r="J76" s="3"/>
      <c r="K76" s="3"/>
    </row>
    <row r="77" spans="1:11" s="49" customFormat="1" ht="34.5" customHeight="1" x14ac:dyDescent="0.2">
      <c r="A77" s="41" t="str">
        <f t="shared" si="0"/>
        <v>2-71</v>
      </c>
      <c r="B77" s="46"/>
      <c r="C77" s="46"/>
      <c r="D77" s="46"/>
      <c r="E77" s="43" t="s">
        <v>208</v>
      </c>
      <c r="F77" s="44" t="s">
        <v>209</v>
      </c>
      <c r="G77" s="27"/>
      <c r="H77" s="3"/>
      <c r="I77" s="3"/>
      <c r="J77" s="3"/>
      <c r="K77" s="3"/>
    </row>
    <row r="78" spans="1:11" s="49" customFormat="1" ht="31.5" customHeight="1" x14ac:dyDescent="0.2">
      <c r="A78" s="41" t="str">
        <f t="shared" si="0"/>
        <v>2-72</v>
      </c>
      <c r="B78" s="46"/>
      <c r="C78" s="42" t="s">
        <v>210</v>
      </c>
      <c r="D78" s="42" t="s">
        <v>211</v>
      </c>
      <c r="E78" s="43" t="s">
        <v>212</v>
      </c>
      <c r="F78" s="44" t="s">
        <v>213</v>
      </c>
      <c r="G78" s="27"/>
      <c r="H78" s="3"/>
      <c r="I78" s="3"/>
      <c r="J78" s="3"/>
      <c r="K78" s="3"/>
    </row>
    <row r="79" spans="1:11" ht="22.5" customHeight="1" x14ac:dyDescent="0.2">
      <c r="A79" s="41" t="str">
        <f t="shared" si="0"/>
        <v>2-73</v>
      </c>
      <c r="B79" s="46"/>
      <c r="C79" s="46"/>
      <c r="D79" s="46"/>
      <c r="E79" s="42" t="s">
        <v>214</v>
      </c>
      <c r="F79" s="44" t="s">
        <v>215</v>
      </c>
      <c r="G79" s="27"/>
    </row>
    <row r="80" spans="1:11" ht="22.5" customHeight="1" x14ac:dyDescent="0.2">
      <c r="A80" s="41" t="str">
        <f t="shared" si="0"/>
        <v>2-74</v>
      </c>
      <c r="B80" s="46"/>
      <c r="C80" s="46"/>
      <c r="D80" s="46"/>
      <c r="E80" s="46"/>
      <c r="F80" s="44" t="s">
        <v>216</v>
      </c>
      <c r="G80" s="27"/>
    </row>
    <row r="81" spans="1:11" ht="22.5" customHeight="1" x14ac:dyDescent="0.2">
      <c r="A81" s="41" t="str">
        <f t="shared" si="0"/>
        <v>2-75</v>
      </c>
      <c r="B81" s="46"/>
      <c r="C81" s="46"/>
      <c r="D81" s="46"/>
      <c r="E81" s="46"/>
      <c r="F81" s="44" t="s">
        <v>217</v>
      </c>
      <c r="G81" s="27"/>
    </row>
    <row r="82" spans="1:11" ht="22.5" customHeight="1" x14ac:dyDescent="0.2">
      <c r="A82" s="41" t="str">
        <f t="shared" si="0"/>
        <v>2-76</v>
      </c>
      <c r="B82" s="46"/>
      <c r="C82" s="46"/>
      <c r="D82" s="46"/>
      <c r="E82" s="46"/>
      <c r="F82" s="44" t="s">
        <v>218</v>
      </c>
      <c r="G82" s="27"/>
    </row>
    <row r="83" spans="1:11" ht="31" customHeight="1" x14ac:dyDescent="0.2">
      <c r="A83" s="41" t="str">
        <f t="shared" si="0"/>
        <v>2-77</v>
      </c>
      <c r="B83" s="46"/>
      <c r="C83" s="46"/>
      <c r="D83" s="46"/>
      <c r="E83" s="46"/>
      <c r="F83" s="44" t="s">
        <v>219</v>
      </c>
      <c r="G83" s="27"/>
    </row>
    <row r="84" spans="1:11" ht="31.5" customHeight="1" x14ac:dyDescent="0.2">
      <c r="A84" s="41" t="str">
        <f t="shared" si="0"/>
        <v>2-78</v>
      </c>
      <c r="B84" s="46"/>
      <c r="C84" s="46"/>
      <c r="D84" s="46"/>
      <c r="E84" s="46"/>
      <c r="F84" s="44" t="s">
        <v>220</v>
      </c>
      <c r="G84" s="27"/>
    </row>
    <row r="85" spans="1:11" ht="29.5" customHeight="1" x14ac:dyDescent="0.2">
      <c r="A85" s="41" t="str">
        <f t="shared" si="0"/>
        <v>2-79</v>
      </c>
      <c r="B85" s="46"/>
      <c r="C85" s="46"/>
      <c r="D85" s="46"/>
      <c r="E85" s="46"/>
      <c r="F85" s="44" t="s">
        <v>221</v>
      </c>
      <c r="G85" s="27"/>
    </row>
    <row r="86" spans="1:11" ht="22.5" customHeight="1" x14ac:dyDescent="0.2">
      <c r="A86" s="41" t="str">
        <f t="shared" si="0"/>
        <v>2-80</v>
      </c>
      <c r="B86" s="46"/>
      <c r="C86" s="46"/>
      <c r="D86" s="46"/>
      <c r="E86" s="54"/>
      <c r="F86" s="44" t="s">
        <v>222</v>
      </c>
      <c r="G86" s="27"/>
    </row>
    <row r="87" spans="1:11" s="49" customFormat="1" ht="29.5" customHeight="1" x14ac:dyDescent="0.2">
      <c r="A87" s="41" t="str">
        <f t="shared" si="0"/>
        <v>2-81</v>
      </c>
      <c r="B87" s="46"/>
      <c r="C87" s="46"/>
      <c r="D87" s="46"/>
      <c r="E87" s="42" t="s">
        <v>223</v>
      </c>
      <c r="F87" s="44" t="s">
        <v>224</v>
      </c>
      <c r="G87" s="27"/>
      <c r="H87" s="3"/>
      <c r="I87" s="3"/>
      <c r="J87" s="3"/>
      <c r="K87" s="3"/>
    </row>
    <row r="88" spans="1:11" s="49" customFormat="1" ht="22.5" customHeight="1" x14ac:dyDescent="0.2">
      <c r="A88" s="41" t="str">
        <f t="shared" si="0"/>
        <v>2-82</v>
      </c>
      <c r="B88" s="46"/>
      <c r="C88" s="46"/>
      <c r="D88" s="46"/>
      <c r="E88" s="46"/>
      <c r="F88" s="44" t="s">
        <v>225</v>
      </c>
      <c r="G88" s="27"/>
      <c r="H88" s="3"/>
      <c r="I88" s="3"/>
      <c r="J88" s="3"/>
      <c r="K88" s="3"/>
    </row>
    <row r="89" spans="1:11" s="49" customFormat="1" ht="22.5" customHeight="1" x14ac:dyDescent="0.2">
      <c r="A89" s="41" t="str">
        <f t="shared" si="0"/>
        <v>2-83</v>
      </c>
      <c r="B89" s="46"/>
      <c r="C89" s="46"/>
      <c r="D89" s="46"/>
      <c r="E89" s="54"/>
      <c r="F89" s="44" t="s">
        <v>226</v>
      </c>
      <c r="G89" s="27"/>
      <c r="H89" s="3"/>
      <c r="I89" s="3"/>
      <c r="J89" s="3"/>
      <c r="K89" s="3"/>
    </row>
    <row r="90" spans="1:11" s="49" customFormat="1" ht="25.5" customHeight="1" x14ac:dyDescent="0.2">
      <c r="A90" s="41" t="str">
        <f t="shared" si="0"/>
        <v>2-84</v>
      </c>
      <c r="B90" s="46"/>
      <c r="C90" s="46"/>
      <c r="D90" s="46"/>
      <c r="E90" s="42" t="s">
        <v>227</v>
      </c>
      <c r="F90" s="44" t="s">
        <v>228</v>
      </c>
      <c r="G90" s="27"/>
      <c r="H90" s="3"/>
      <c r="I90" s="3"/>
      <c r="J90" s="3"/>
      <c r="K90" s="3"/>
    </row>
    <row r="91" spans="1:11" ht="22" collapsed="1" x14ac:dyDescent="0.2">
      <c r="A91" s="41" t="str">
        <f t="shared" si="0"/>
        <v>2-85</v>
      </c>
      <c r="B91" s="46"/>
      <c r="C91" s="46"/>
      <c r="D91" s="46"/>
      <c r="E91" s="46"/>
      <c r="F91" s="44" t="s">
        <v>229</v>
      </c>
      <c r="G91" s="27"/>
    </row>
    <row r="92" spans="1:11" ht="24" customHeight="1" collapsed="1" x14ac:dyDescent="0.2">
      <c r="A92" s="41" t="str">
        <f t="shared" si="0"/>
        <v>2-86</v>
      </c>
      <c r="B92" s="46"/>
      <c r="C92" s="46"/>
      <c r="D92" s="46"/>
      <c r="E92" s="54"/>
      <c r="F92" s="44" t="s">
        <v>230</v>
      </c>
      <c r="G92" s="27"/>
    </row>
    <row r="93" spans="1:11" ht="32.5" customHeight="1" x14ac:dyDescent="0.2">
      <c r="A93" s="41" t="str">
        <f t="shared" si="0"/>
        <v>2-87</v>
      </c>
      <c r="B93" s="46"/>
      <c r="C93" s="46"/>
      <c r="D93" s="46"/>
      <c r="E93" s="43" t="s">
        <v>231</v>
      </c>
      <c r="F93" s="44" t="s">
        <v>232</v>
      </c>
      <c r="G93" s="27"/>
    </row>
    <row r="94" spans="1:11" ht="33.5" customHeight="1" x14ac:dyDescent="0.2">
      <c r="A94" s="41" t="str">
        <f t="shared" si="0"/>
        <v>2-88</v>
      </c>
      <c r="B94" s="46"/>
      <c r="C94" s="46"/>
      <c r="D94" s="46"/>
      <c r="E94" s="55"/>
      <c r="F94" s="44" t="s">
        <v>233</v>
      </c>
      <c r="G94" s="27"/>
    </row>
    <row r="95" spans="1:11" ht="30.5" customHeight="1" x14ac:dyDescent="0.2">
      <c r="A95" s="41" t="str">
        <f t="shared" si="0"/>
        <v>2-89</v>
      </c>
      <c r="B95" s="46"/>
      <c r="C95" s="46"/>
      <c r="D95" s="46"/>
      <c r="E95" s="55"/>
      <c r="F95" s="44" t="s">
        <v>234</v>
      </c>
      <c r="G95" s="27"/>
    </row>
    <row r="96" spans="1:11" ht="63.5" customHeight="1" x14ac:dyDescent="0.2">
      <c r="A96" s="41" t="str">
        <f t="shared" si="0"/>
        <v>2-90</v>
      </c>
      <c r="B96" s="46"/>
      <c r="C96" s="46"/>
      <c r="D96" s="46"/>
      <c r="E96" s="55"/>
      <c r="F96" s="44" t="s">
        <v>235</v>
      </c>
      <c r="G96" s="27"/>
    </row>
    <row r="97" spans="1:11" ht="29.5" customHeight="1" x14ac:dyDescent="0.2">
      <c r="A97" s="41" t="str">
        <f t="shared" si="0"/>
        <v>2-91</v>
      </c>
      <c r="B97" s="46"/>
      <c r="C97" s="46"/>
      <c r="D97" s="46"/>
      <c r="E97" s="53"/>
      <c r="F97" s="44" t="s">
        <v>236</v>
      </c>
      <c r="G97" s="27"/>
    </row>
    <row r="98" spans="1:11" ht="32" customHeight="1" x14ac:dyDescent="0.2">
      <c r="A98" s="41" t="str">
        <f t="shared" si="0"/>
        <v>2-92</v>
      </c>
      <c r="B98" s="46"/>
      <c r="C98" s="46"/>
      <c r="D98" s="46"/>
      <c r="E98" s="43" t="s">
        <v>237</v>
      </c>
      <c r="F98" s="44" t="s">
        <v>238</v>
      </c>
      <c r="G98" s="27"/>
    </row>
    <row r="99" spans="1:11" ht="31" customHeight="1" x14ac:dyDescent="0.2">
      <c r="A99" s="41" t="str">
        <f t="shared" si="0"/>
        <v>2-93</v>
      </c>
      <c r="B99" s="46"/>
      <c r="C99" s="46"/>
      <c r="D99" s="46"/>
      <c r="E99" s="55"/>
      <c r="F99" s="44" t="s">
        <v>239</v>
      </c>
      <c r="G99" s="27"/>
    </row>
    <row r="100" spans="1:11" ht="29.5" customHeight="1" x14ac:dyDescent="0.2">
      <c r="A100" s="41" t="str">
        <f t="shared" si="0"/>
        <v>2-94</v>
      </c>
      <c r="B100" s="46"/>
      <c r="C100" s="46"/>
      <c r="D100" s="46"/>
      <c r="E100" s="55"/>
      <c r="F100" s="44" t="s">
        <v>240</v>
      </c>
      <c r="G100" s="27"/>
    </row>
    <row r="101" spans="1:11" ht="63.5" customHeight="1" x14ac:dyDescent="0.2">
      <c r="A101" s="41" t="str">
        <f t="shared" si="0"/>
        <v>2-95</v>
      </c>
      <c r="B101" s="46"/>
      <c r="C101" s="46"/>
      <c r="D101" s="46"/>
      <c r="E101" s="55"/>
      <c r="F101" s="44" t="s">
        <v>241</v>
      </c>
      <c r="G101" s="27"/>
    </row>
    <row r="102" spans="1:11" ht="33.65" customHeight="1" x14ac:dyDescent="0.2">
      <c r="A102" s="41" t="str">
        <f t="shared" si="0"/>
        <v>2-96</v>
      </c>
      <c r="B102" s="46"/>
      <c r="C102" s="46"/>
      <c r="D102" s="46"/>
      <c r="E102" s="42" t="s">
        <v>242</v>
      </c>
      <c r="F102" s="44" t="s">
        <v>243</v>
      </c>
      <c r="G102" s="27"/>
    </row>
    <row r="103" spans="1:11" ht="21.65" customHeight="1" x14ac:dyDescent="0.2">
      <c r="A103" s="41" t="str">
        <f t="shared" si="0"/>
        <v>2-97</v>
      </c>
      <c r="B103" s="46"/>
      <c r="C103" s="46"/>
      <c r="D103" s="54"/>
      <c r="E103" s="54"/>
      <c r="F103" s="44" t="s">
        <v>244</v>
      </c>
      <c r="G103" s="27"/>
    </row>
    <row r="104" spans="1:11" s="49" customFormat="1" ht="98" customHeight="1" x14ac:dyDescent="0.2">
      <c r="A104" s="41" t="str">
        <f t="shared" si="0"/>
        <v>2-98</v>
      </c>
      <c r="B104" s="45" t="s">
        <v>245</v>
      </c>
      <c r="C104" s="42" t="s">
        <v>246</v>
      </c>
      <c r="D104" s="51" t="s">
        <v>247</v>
      </c>
      <c r="E104" s="52" t="s">
        <v>248</v>
      </c>
      <c r="F104" s="48" t="s">
        <v>249</v>
      </c>
      <c r="G104" s="27"/>
      <c r="H104" s="3"/>
      <c r="I104" s="3"/>
      <c r="J104" s="3"/>
      <c r="K104" s="3"/>
    </row>
    <row r="105" spans="1:11" s="49" customFormat="1" ht="86" customHeight="1" x14ac:dyDescent="0.2">
      <c r="A105" s="41" t="str">
        <f t="shared" si="0"/>
        <v>2-99</v>
      </c>
      <c r="B105" s="46"/>
      <c r="C105" s="46"/>
      <c r="D105" s="46" t="s">
        <v>250</v>
      </c>
      <c r="E105" s="44" t="s">
        <v>251</v>
      </c>
      <c r="F105" s="44" t="s">
        <v>252</v>
      </c>
      <c r="G105" s="27"/>
      <c r="H105" s="3"/>
      <c r="I105" s="3"/>
      <c r="J105" s="3"/>
      <c r="K105" s="3"/>
    </row>
    <row r="106" spans="1:11" s="49" customFormat="1" ht="27.5" customHeight="1" x14ac:dyDescent="0.2">
      <c r="A106" s="41" t="str">
        <f t="shared" si="0"/>
        <v>2-100</v>
      </c>
      <c r="B106" s="46"/>
      <c r="C106" s="46"/>
      <c r="D106" s="46"/>
      <c r="E106" s="44" t="s">
        <v>253</v>
      </c>
      <c r="F106" s="44" t="s">
        <v>254</v>
      </c>
      <c r="G106" s="27"/>
      <c r="H106" s="3"/>
      <c r="I106" s="3"/>
      <c r="J106" s="3"/>
      <c r="K106" s="3"/>
    </row>
    <row r="107" spans="1:11" s="49" customFormat="1" ht="29.5" customHeight="1" x14ac:dyDescent="0.2">
      <c r="A107" s="41" t="str">
        <f t="shared" si="0"/>
        <v>2-101</v>
      </c>
      <c r="B107" s="46"/>
      <c r="C107" s="46"/>
      <c r="D107" s="46"/>
      <c r="E107" s="44" t="s">
        <v>255</v>
      </c>
      <c r="F107" s="48" t="s">
        <v>256</v>
      </c>
      <c r="G107" s="27"/>
      <c r="H107" s="3"/>
      <c r="I107" s="3"/>
      <c r="J107" s="3"/>
      <c r="K107" s="3"/>
    </row>
    <row r="108" spans="1:11" s="49" customFormat="1" ht="33" customHeight="1" x14ac:dyDescent="0.2">
      <c r="A108" s="41" t="str">
        <f t="shared" si="0"/>
        <v>2-102</v>
      </c>
      <c r="B108" s="46"/>
      <c r="C108" s="46"/>
      <c r="D108" s="46"/>
      <c r="E108" s="44" t="s">
        <v>257</v>
      </c>
      <c r="F108" s="48" t="s">
        <v>258</v>
      </c>
      <c r="G108" s="27"/>
      <c r="H108" s="3"/>
      <c r="I108" s="3"/>
      <c r="J108" s="3"/>
      <c r="K108" s="3"/>
    </row>
    <row r="109" spans="1:11" s="49" customFormat="1" ht="41" customHeight="1" x14ac:dyDescent="0.2">
      <c r="A109" s="41" t="str">
        <f t="shared" si="0"/>
        <v>2-103</v>
      </c>
      <c r="B109" s="46"/>
      <c r="C109" s="46"/>
      <c r="D109" s="46"/>
      <c r="E109" s="44" t="s">
        <v>259</v>
      </c>
      <c r="F109" s="56" t="s">
        <v>260</v>
      </c>
      <c r="G109" s="27"/>
      <c r="H109" s="3"/>
      <c r="I109" s="3"/>
      <c r="J109" s="3"/>
      <c r="K109" s="3"/>
    </row>
    <row r="110" spans="1:11" s="49" customFormat="1" ht="33" customHeight="1" x14ac:dyDescent="0.2">
      <c r="A110" s="41" t="str">
        <f t="shared" si="0"/>
        <v>2-104</v>
      </c>
      <c r="B110" s="46"/>
      <c r="C110" s="46"/>
      <c r="D110" s="43" t="s">
        <v>261</v>
      </c>
      <c r="E110" s="44" t="s">
        <v>262</v>
      </c>
      <c r="F110" s="44" t="s">
        <v>263</v>
      </c>
      <c r="G110" s="27"/>
      <c r="H110" s="3"/>
      <c r="I110" s="3"/>
      <c r="J110" s="3"/>
      <c r="K110" s="3"/>
    </row>
    <row r="111" spans="1:11" s="49" customFormat="1" ht="27" customHeight="1" x14ac:dyDescent="0.2">
      <c r="A111" s="41" t="str">
        <f t="shared" si="0"/>
        <v>2-105</v>
      </c>
      <c r="B111" s="46"/>
      <c r="C111" s="46"/>
      <c r="D111" s="46"/>
      <c r="E111" s="43" t="s">
        <v>264</v>
      </c>
      <c r="F111" s="44" t="s">
        <v>265</v>
      </c>
      <c r="G111" s="27"/>
      <c r="H111" s="3"/>
      <c r="I111" s="3"/>
      <c r="J111" s="3"/>
      <c r="K111" s="3"/>
    </row>
    <row r="112" spans="1:11" s="49" customFormat="1" ht="30.5" customHeight="1" x14ac:dyDescent="0.2">
      <c r="A112" s="41" t="str">
        <f t="shared" si="0"/>
        <v>2-106</v>
      </c>
      <c r="B112" s="46"/>
      <c r="C112" s="46"/>
      <c r="D112" s="46"/>
      <c r="E112" s="53"/>
      <c r="F112" s="44" t="s">
        <v>266</v>
      </c>
      <c r="G112" s="27"/>
      <c r="H112" s="3"/>
      <c r="I112" s="3"/>
      <c r="J112" s="3"/>
      <c r="K112" s="3"/>
    </row>
    <row r="113" spans="1:11" s="49" customFormat="1" ht="57.5" customHeight="1" x14ac:dyDescent="0.2">
      <c r="A113" s="41" t="str">
        <f t="shared" si="0"/>
        <v>2-107</v>
      </c>
      <c r="B113" s="46"/>
      <c r="C113" s="46"/>
      <c r="D113" s="46"/>
      <c r="E113" s="44" t="s">
        <v>267</v>
      </c>
      <c r="F113" s="44" t="s">
        <v>268</v>
      </c>
      <c r="G113" s="27"/>
      <c r="H113" s="3"/>
      <c r="I113" s="3"/>
      <c r="J113" s="3"/>
      <c r="K113" s="3"/>
    </row>
    <row r="114" spans="1:11" s="49" customFormat="1" ht="34" customHeight="1" x14ac:dyDescent="0.2">
      <c r="A114" s="41" t="str">
        <f t="shared" si="0"/>
        <v>2-108</v>
      </c>
      <c r="B114" s="46"/>
      <c r="C114" s="46"/>
      <c r="D114" s="43" t="s">
        <v>269</v>
      </c>
      <c r="E114" s="43" t="s">
        <v>264</v>
      </c>
      <c r="F114" s="44" t="s">
        <v>270</v>
      </c>
      <c r="G114" s="27"/>
      <c r="H114" s="3"/>
      <c r="I114" s="3"/>
      <c r="J114" s="3"/>
      <c r="K114" s="3"/>
    </row>
    <row r="115" spans="1:11" s="49" customFormat="1" ht="32.5" customHeight="1" x14ac:dyDescent="0.2">
      <c r="A115" s="41" t="str">
        <f t="shared" si="0"/>
        <v>2-109</v>
      </c>
      <c r="B115" s="46"/>
      <c r="C115" s="46"/>
      <c r="D115" s="46"/>
      <c r="E115" s="60"/>
      <c r="F115" s="44" t="s">
        <v>271</v>
      </c>
      <c r="G115" s="27"/>
      <c r="H115" s="3"/>
      <c r="I115" s="3"/>
      <c r="J115" s="3"/>
      <c r="K115" s="3"/>
    </row>
    <row r="116" spans="1:11" s="49" customFormat="1" ht="56" customHeight="1" x14ac:dyDescent="0.2">
      <c r="A116" s="41" t="str">
        <f t="shared" si="0"/>
        <v>2-110</v>
      </c>
      <c r="B116" s="46"/>
      <c r="C116" s="46"/>
      <c r="D116" s="54"/>
      <c r="E116" s="44" t="s">
        <v>267</v>
      </c>
      <c r="F116" s="44" t="s">
        <v>272</v>
      </c>
      <c r="G116" s="27"/>
      <c r="H116" s="3"/>
      <c r="I116" s="3"/>
      <c r="J116" s="3"/>
      <c r="K116" s="3"/>
    </row>
    <row r="117" spans="1:11" s="49" customFormat="1" ht="31" customHeight="1" x14ac:dyDescent="0.2">
      <c r="A117" s="41" t="str">
        <f t="shared" si="0"/>
        <v>2-111</v>
      </c>
      <c r="B117" s="45" t="s">
        <v>245</v>
      </c>
      <c r="C117" s="46"/>
      <c r="D117" s="42" t="s">
        <v>273</v>
      </c>
      <c r="E117" s="52" t="s">
        <v>274</v>
      </c>
      <c r="F117" s="56" t="s">
        <v>275</v>
      </c>
      <c r="G117" s="27"/>
      <c r="H117" s="3"/>
      <c r="I117" s="3"/>
      <c r="J117" s="3"/>
      <c r="K117" s="3"/>
    </row>
    <row r="118" spans="1:11" s="49" customFormat="1" ht="39" customHeight="1" x14ac:dyDescent="0.2">
      <c r="A118" s="41" t="str">
        <f t="shared" si="0"/>
        <v>2-112</v>
      </c>
      <c r="B118" s="45" t="s">
        <v>245</v>
      </c>
      <c r="C118" s="46"/>
      <c r="D118" s="46"/>
      <c r="E118" s="52" t="s">
        <v>276</v>
      </c>
      <c r="F118" s="56" t="s">
        <v>277</v>
      </c>
      <c r="G118" s="27"/>
      <c r="H118" s="3"/>
      <c r="I118" s="3"/>
      <c r="J118" s="3"/>
      <c r="K118" s="3"/>
    </row>
    <row r="119" spans="1:11" s="49" customFormat="1" ht="40" customHeight="1" x14ac:dyDescent="0.2">
      <c r="A119" s="41" t="str">
        <f t="shared" si="0"/>
        <v>2-113</v>
      </c>
      <c r="B119" s="45" t="s">
        <v>245</v>
      </c>
      <c r="C119" s="46"/>
      <c r="D119" s="46"/>
      <c r="E119" s="52" t="s">
        <v>278</v>
      </c>
      <c r="F119" s="56" t="s">
        <v>279</v>
      </c>
      <c r="G119" s="27"/>
      <c r="H119" s="3"/>
      <c r="I119" s="3"/>
      <c r="J119" s="3"/>
      <c r="K119" s="3"/>
    </row>
    <row r="120" spans="1:11" ht="22" x14ac:dyDescent="0.2">
      <c r="A120" s="41" t="str">
        <f>"2-"&amp;ROW(A120)-6</f>
        <v>2-114</v>
      </c>
      <c r="B120" s="46"/>
      <c r="C120" s="46"/>
      <c r="D120" s="46"/>
      <c r="E120" s="43" t="s">
        <v>280</v>
      </c>
      <c r="F120" s="44" t="s">
        <v>281</v>
      </c>
      <c r="G120" s="27"/>
    </row>
    <row r="121" spans="1:11" ht="33" x14ac:dyDescent="0.2">
      <c r="A121" s="41" t="str">
        <f>"2-"&amp;ROW(A121)-6</f>
        <v>2-115</v>
      </c>
      <c r="B121" s="46"/>
      <c r="C121" s="46"/>
      <c r="D121" s="46"/>
      <c r="E121" s="55"/>
      <c r="F121" s="44" t="s">
        <v>282</v>
      </c>
      <c r="G121" s="27"/>
    </row>
    <row r="122" spans="1:11" s="49" customFormat="1" ht="27.75" customHeight="1" x14ac:dyDescent="0.2">
      <c r="A122" s="41" t="str">
        <f t="shared" si="0"/>
        <v>2-116</v>
      </c>
      <c r="B122" s="45" t="s">
        <v>245</v>
      </c>
      <c r="C122" s="46"/>
      <c r="D122" s="54"/>
      <c r="E122" s="52" t="s">
        <v>283</v>
      </c>
      <c r="F122" s="56" t="s">
        <v>284</v>
      </c>
      <c r="G122" s="27"/>
      <c r="H122" s="3"/>
      <c r="I122" s="3"/>
      <c r="J122" s="3"/>
      <c r="K122" s="3"/>
    </row>
    <row r="123" spans="1:11" s="49" customFormat="1" ht="41.5" customHeight="1" x14ac:dyDescent="0.2">
      <c r="A123" s="41" t="str">
        <f t="shared" si="0"/>
        <v>2-117</v>
      </c>
      <c r="B123" s="46"/>
      <c r="C123" s="46"/>
      <c r="D123" s="42" t="s">
        <v>285</v>
      </c>
      <c r="E123" s="44" t="s">
        <v>286</v>
      </c>
      <c r="F123" s="44" t="s">
        <v>287</v>
      </c>
      <c r="G123" s="27"/>
      <c r="H123" s="3"/>
      <c r="I123" s="3"/>
      <c r="J123" s="3"/>
      <c r="K123" s="3"/>
    </row>
    <row r="124" spans="1:11" s="49" customFormat="1" ht="51.5" customHeight="1" x14ac:dyDescent="0.2">
      <c r="A124" s="41" t="str">
        <f t="shared" si="0"/>
        <v>2-118</v>
      </c>
      <c r="B124" s="46"/>
      <c r="C124" s="46"/>
      <c r="D124" s="46"/>
      <c r="E124" s="44" t="s">
        <v>288</v>
      </c>
      <c r="F124" s="44" t="s">
        <v>289</v>
      </c>
      <c r="G124" s="27"/>
      <c r="H124" s="3"/>
      <c r="I124" s="3"/>
      <c r="J124" s="3"/>
      <c r="K124" s="3"/>
    </row>
    <row r="125" spans="1:11" s="49" customFormat="1" ht="51.5" customHeight="1" x14ac:dyDescent="0.2">
      <c r="A125" s="41" t="str">
        <f t="shared" si="0"/>
        <v>2-119</v>
      </c>
      <c r="B125" s="46"/>
      <c r="C125" s="46"/>
      <c r="D125" s="42" t="s">
        <v>290</v>
      </c>
      <c r="E125" s="44" t="s">
        <v>291</v>
      </c>
      <c r="F125" s="44" t="s">
        <v>292</v>
      </c>
      <c r="G125" s="27"/>
      <c r="H125" s="3"/>
      <c r="I125" s="3"/>
      <c r="J125" s="3"/>
      <c r="K125" s="3"/>
    </row>
    <row r="126" spans="1:11" s="49" customFormat="1" ht="42" customHeight="1" x14ac:dyDescent="0.2">
      <c r="A126" s="41" t="str">
        <f t="shared" si="0"/>
        <v>2-120</v>
      </c>
      <c r="B126" s="46"/>
      <c r="C126" s="46"/>
      <c r="D126" s="46"/>
      <c r="E126" s="43" t="s">
        <v>293</v>
      </c>
      <c r="F126" s="44" t="s">
        <v>294</v>
      </c>
      <c r="G126" s="27"/>
      <c r="H126" s="3"/>
      <c r="I126" s="3"/>
      <c r="J126" s="3"/>
      <c r="K126" s="3"/>
    </row>
    <row r="127" spans="1:11" s="49" customFormat="1" ht="55.5" customHeight="1" x14ac:dyDescent="0.2">
      <c r="A127" s="41" t="str">
        <f t="shared" si="0"/>
        <v>2-121</v>
      </c>
      <c r="B127" s="46"/>
      <c r="C127" s="46"/>
      <c r="D127" s="42" t="s">
        <v>295</v>
      </c>
      <c r="E127" s="44" t="s">
        <v>296</v>
      </c>
      <c r="F127" s="44" t="s">
        <v>297</v>
      </c>
      <c r="G127" s="27"/>
      <c r="H127" s="3"/>
      <c r="I127" s="3"/>
      <c r="J127" s="3"/>
      <c r="K127" s="3"/>
    </row>
    <row r="128" spans="1:11" s="49" customFormat="1" ht="48" customHeight="1" x14ac:dyDescent="0.2">
      <c r="A128" s="41" t="str">
        <f t="shared" si="0"/>
        <v>2-122</v>
      </c>
      <c r="B128" s="46"/>
      <c r="C128" s="46"/>
      <c r="D128" s="46"/>
      <c r="E128" s="43" t="s">
        <v>298</v>
      </c>
      <c r="F128" s="44" t="s">
        <v>299</v>
      </c>
      <c r="G128" s="27"/>
      <c r="H128" s="3"/>
      <c r="I128" s="3"/>
      <c r="J128" s="3"/>
      <c r="K128" s="3"/>
    </row>
    <row r="129" spans="1:11" s="49" customFormat="1" ht="45" customHeight="1" x14ac:dyDescent="0.2">
      <c r="A129" s="41" t="str">
        <f t="shared" si="0"/>
        <v>2-123</v>
      </c>
      <c r="B129" s="45" t="s">
        <v>245</v>
      </c>
      <c r="C129" s="46"/>
      <c r="D129" s="42" t="s">
        <v>300</v>
      </c>
      <c r="E129" s="50" t="s">
        <v>301</v>
      </c>
      <c r="F129" s="48" t="s">
        <v>302</v>
      </c>
      <c r="G129" s="27"/>
      <c r="H129" s="3"/>
      <c r="I129" s="3"/>
      <c r="J129" s="3"/>
      <c r="K129" s="3"/>
    </row>
    <row r="130" spans="1:11" s="49" customFormat="1" ht="51.5" customHeight="1" x14ac:dyDescent="0.2">
      <c r="A130" s="41" t="str">
        <f>"2-"&amp;ROW(A130)-6</f>
        <v>2-124</v>
      </c>
      <c r="B130" s="45" t="s">
        <v>245</v>
      </c>
      <c r="C130" s="46"/>
      <c r="D130" s="46"/>
      <c r="E130" s="47"/>
      <c r="F130" s="48" t="s">
        <v>303</v>
      </c>
      <c r="G130" s="27"/>
      <c r="H130" s="3"/>
      <c r="I130" s="3"/>
      <c r="J130" s="3"/>
      <c r="K130" s="3"/>
    </row>
    <row r="131" spans="1:11" s="49" customFormat="1" ht="129.5" customHeight="1" x14ac:dyDescent="0.2">
      <c r="A131" s="41" t="str">
        <f t="shared" si="0"/>
        <v>2-125</v>
      </c>
      <c r="B131" s="45" t="s">
        <v>245</v>
      </c>
      <c r="C131" s="46"/>
      <c r="D131" s="46"/>
      <c r="E131" s="47"/>
      <c r="F131" s="48" t="s">
        <v>304</v>
      </c>
      <c r="G131" s="27"/>
      <c r="H131" s="3"/>
      <c r="I131" s="3"/>
      <c r="J131" s="3"/>
      <c r="K131" s="3"/>
    </row>
    <row r="132" spans="1:11" s="49" customFormat="1" ht="33" x14ac:dyDescent="0.2">
      <c r="A132" s="41" t="str">
        <f>"2-"&amp;ROW(A132)-6</f>
        <v>2-126</v>
      </c>
      <c r="B132" s="45" t="s">
        <v>245</v>
      </c>
      <c r="C132" s="46"/>
      <c r="D132" s="46"/>
      <c r="E132" s="50" t="s">
        <v>305</v>
      </c>
      <c r="F132" s="48" t="s">
        <v>306</v>
      </c>
      <c r="G132" s="27"/>
      <c r="H132" s="3"/>
      <c r="I132" s="3"/>
      <c r="J132" s="3"/>
      <c r="K132" s="3"/>
    </row>
    <row r="133" spans="1:11" s="49" customFormat="1" ht="44.5" customHeight="1" x14ac:dyDescent="0.2">
      <c r="A133" s="41" t="str">
        <f>"2-"&amp;ROW(A133)-6</f>
        <v>2-127</v>
      </c>
      <c r="B133" s="45" t="s">
        <v>245</v>
      </c>
      <c r="C133" s="46"/>
      <c r="D133" s="46"/>
      <c r="E133" s="47"/>
      <c r="F133" s="48" t="s">
        <v>307</v>
      </c>
      <c r="G133" s="27"/>
      <c r="H133" s="3"/>
      <c r="I133" s="3"/>
      <c r="J133" s="3"/>
      <c r="K133" s="3"/>
    </row>
    <row r="134" spans="1:11" ht="43" customHeight="1" x14ac:dyDescent="0.2">
      <c r="A134" s="41" t="str">
        <f t="shared" si="0"/>
        <v>2-128</v>
      </c>
      <c r="B134" s="46"/>
      <c r="C134" s="46"/>
      <c r="D134" s="46"/>
      <c r="E134" s="55"/>
      <c r="F134" s="44" t="s">
        <v>308</v>
      </c>
      <c r="G134" s="27"/>
    </row>
    <row r="135" spans="1:11" ht="54" customHeight="1" x14ac:dyDescent="0.2">
      <c r="A135" s="41" t="str">
        <f t="shared" si="0"/>
        <v>2-129</v>
      </c>
      <c r="B135" s="46"/>
      <c r="C135" s="46"/>
      <c r="D135" s="46"/>
      <c r="E135" s="55"/>
      <c r="F135" s="44" t="s">
        <v>309</v>
      </c>
      <c r="G135" s="27"/>
    </row>
    <row r="136" spans="1:11" ht="46" customHeight="1" x14ac:dyDescent="0.2">
      <c r="A136" s="41" t="str">
        <f t="shared" si="0"/>
        <v>2-130</v>
      </c>
      <c r="B136" s="46"/>
      <c r="C136" s="46"/>
      <c r="D136" s="46"/>
      <c r="E136" s="44" t="s">
        <v>310</v>
      </c>
      <c r="F136" s="44" t="s">
        <v>311</v>
      </c>
      <c r="G136" s="27"/>
    </row>
    <row r="137" spans="1:11" s="49" customFormat="1" ht="55" x14ac:dyDescent="0.2">
      <c r="A137" s="41" t="str">
        <f t="shared" si="0"/>
        <v>2-131</v>
      </c>
      <c r="B137" s="46"/>
      <c r="C137" s="46"/>
      <c r="D137" s="42" t="s">
        <v>312</v>
      </c>
      <c r="E137" s="42" t="s">
        <v>313</v>
      </c>
      <c r="F137" s="51" t="s">
        <v>314</v>
      </c>
      <c r="G137" s="27"/>
      <c r="H137" s="3"/>
      <c r="I137" s="3"/>
      <c r="J137" s="3"/>
      <c r="K137" s="3"/>
    </row>
    <row r="138" spans="1:11" s="49" customFormat="1" ht="97" customHeight="1" x14ac:dyDescent="0.2">
      <c r="A138" s="41" t="str">
        <f t="shared" si="0"/>
        <v>2-132</v>
      </c>
      <c r="B138" s="45" t="s">
        <v>245</v>
      </c>
      <c r="C138" s="46"/>
      <c r="D138" s="46"/>
      <c r="E138" s="47"/>
      <c r="F138" s="48" t="s">
        <v>315</v>
      </c>
      <c r="G138" s="27"/>
      <c r="H138" s="3"/>
      <c r="I138" s="3"/>
      <c r="J138" s="3"/>
      <c r="K138" s="3"/>
    </row>
    <row r="139" spans="1:11" ht="41.5" customHeight="1" x14ac:dyDescent="0.2">
      <c r="A139" s="41" t="str">
        <f t="shared" si="0"/>
        <v>2-133</v>
      </c>
      <c r="B139" s="46"/>
      <c r="C139" s="46"/>
      <c r="D139" s="46"/>
      <c r="E139" s="43" t="s">
        <v>316</v>
      </c>
      <c r="F139" s="44" t="s">
        <v>317</v>
      </c>
      <c r="G139" s="27"/>
    </row>
    <row r="140" spans="1:11" s="49" customFormat="1" ht="22.5" customHeight="1" x14ac:dyDescent="0.2">
      <c r="A140" s="41" t="str">
        <f t="shared" si="0"/>
        <v>2-134</v>
      </c>
      <c r="B140" s="46"/>
      <c r="C140" s="46"/>
      <c r="D140" s="42" t="s">
        <v>318</v>
      </c>
      <c r="E140" s="42" t="s">
        <v>319</v>
      </c>
      <c r="F140" s="51" t="s">
        <v>320</v>
      </c>
      <c r="G140" s="27"/>
      <c r="H140" s="3"/>
      <c r="I140" s="3"/>
      <c r="J140" s="3"/>
      <c r="K140" s="3"/>
    </row>
    <row r="141" spans="1:11" s="49" customFormat="1" ht="22.5" customHeight="1" x14ac:dyDescent="0.2">
      <c r="A141" s="41" t="str">
        <f t="shared" ref="A141:A156" si="1">"2-"&amp;ROW(A141)-6</f>
        <v>2-135</v>
      </c>
      <c r="B141" s="46"/>
      <c r="C141" s="42" t="s">
        <v>321</v>
      </c>
      <c r="D141" s="42" t="s">
        <v>322</v>
      </c>
      <c r="E141" s="51" t="s">
        <v>323</v>
      </c>
      <c r="F141" s="44" t="s">
        <v>324</v>
      </c>
      <c r="G141" s="27"/>
      <c r="H141" s="3"/>
      <c r="I141" s="3"/>
      <c r="J141" s="3"/>
      <c r="K141" s="3"/>
    </row>
    <row r="142" spans="1:11" s="49" customFormat="1" ht="28.5" customHeight="1" x14ac:dyDescent="0.2">
      <c r="A142" s="41" t="str">
        <f t="shared" si="1"/>
        <v>2-136</v>
      </c>
      <c r="B142" s="46"/>
      <c r="C142" s="46"/>
      <c r="D142" s="46"/>
      <c r="E142" s="51" t="s">
        <v>325</v>
      </c>
      <c r="F142" s="44" t="s">
        <v>326</v>
      </c>
      <c r="G142" s="27"/>
      <c r="H142" s="3"/>
      <c r="I142" s="3"/>
      <c r="J142" s="3"/>
      <c r="K142" s="3"/>
    </row>
    <row r="143" spans="1:11" s="49" customFormat="1" ht="42" customHeight="1" x14ac:dyDescent="0.2">
      <c r="A143" s="41" t="str">
        <f t="shared" si="1"/>
        <v>2-137</v>
      </c>
      <c r="B143" s="46"/>
      <c r="C143" s="46"/>
      <c r="D143" s="46"/>
      <c r="E143" s="51" t="s">
        <v>327</v>
      </c>
      <c r="F143" s="44" t="s">
        <v>328</v>
      </c>
      <c r="G143" s="27"/>
      <c r="H143" s="3"/>
      <c r="I143" s="3"/>
      <c r="J143" s="3"/>
      <c r="K143" s="3"/>
    </row>
    <row r="144" spans="1:11" s="49" customFormat="1" ht="32" customHeight="1" x14ac:dyDescent="0.2">
      <c r="A144" s="41" t="str">
        <f t="shared" si="1"/>
        <v>2-138</v>
      </c>
      <c r="B144" s="46"/>
      <c r="C144" s="46"/>
      <c r="D144" s="54"/>
      <c r="E144" s="51" t="s">
        <v>329</v>
      </c>
      <c r="F144" s="44" t="s">
        <v>330</v>
      </c>
      <c r="G144" s="27"/>
      <c r="H144" s="3"/>
      <c r="I144" s="3"/>
      <c r="J144" s="3"/>
      <c r="K144" s="3"/>
    </row>
    <row r="145" spans="1:11" s="49" customFormat="1" ht="22.5" customHeight="1" x14ac:dyDescent="0.2">
      <c r="A145" s="41" t="str">
        <f t="shared" si="1"/>
        <v>2-139</v>
      </c>
      <c r="B145" s="46"/>
      <c r="C145" s="46"/>
      <c r="D145" s="42" t="s">
        <v>331</v>
      </c>
      <c r="E145" s="44" t="s">
        <v>332</v>
      </c>
      <c r="F145" s="44" t="s">
        <v>333</v>
      </c>
      <c r="G145" s="27"/>
      <c r="H145" s="3"/>
      <c r="I145" s="3"/>
      <c r="J145" s="3"/>
      <c r="K145" s="3"/>
    </row>
    <row r="146" spans="1:11" s="49" customFormat="1" ht="22.5" customHeight="1" x14ac:dyDescent="0.2">
      <c r="A146" s="41" t="str">
        <f t="shared" si="1"/>
        <v>2-140</v>
      </c>
      <c r="B146" s="46"/>
      <c r="C146" s="46"/>
      <c r="D146" s="46"/>
      <c r="E146" s="44" t="s">
        <v>334</v>
      </c>
      <c r="F146" s="44" t="s">
        <v>335</v>
      </c>
      <c r="G146" s="27"/>
      <c r="H146" s="3"/>
      <c r="I146" s="3"/>
      <c r="J146" s="3"/>
      <c r="K146" s="3"/>
    </row>
    <row r="147" spans="1:11" s="49" customFormat="1" ht="38.5" customHeight="1" x14ac:dyDescent="0.2">
      <c r="A147" s="41" t="str">
        <f t="shared" si="1"/>
        <v>2-141</v>
      </c>
      <c r="B147" s="46"/>
      <c r="C147" s="46"/>
      <c r="D147" s="46"/>
      <c r="E147" s="44" t="s">
        <v>336</v>
      </c>
      <c r="F147" s="44" t="s">
        <v>337</v>
      </c>
      <c r="G147" s="27"/>
      <c r="H147" s="3"/>
      <c r="I147" s="3"/>
      <c r="J147" s="3"/>
      <c r="K147" s="3"/>
    </row>
    <row r="148" spans="1:11" s="49" customFormat="1" ht="22.5" customHeight="1" x14ac:dyDescent="0.2">
      <c r="A148" s="41" t="str">
        <f t="shared" si="1"/>
        <v>2-142</v>
      </c>
      <c r="B148" s="46"/>
      <c r="C148" s="46"/>
      <c r="D148" s="46"/>
      <c r="E148" s="51" t="s">
        <v>338</v>
      </c>
      <c r="F148" s="51" t="s">
        <v>339</v>
      </c>
      <c r="G148" s="27"/>
      <c r="H148" s="3"/>
      <c r="I148" s="3"/>
      <c r="J148" s="3"/>
      <c r="K148" s="3"/>
    </row>
    <row r="149" spans="1:11" ht="22.5" customHeight="1" x14ac:dyDescent="0.2">
      <c r="A149" s="41" t="str">
        <f t="shared" si="1"/>
        <v>2-143</v>
      </c>
      <c r="B149" s="46"/>
      <c r="C149" s="46"/>
      <c r="D149" s="46"/>
      <c r="E149" s="44" t="s">
        <v>340</v>
      </c>
      <c r="F149" s="44" t="s">
        <v>341</v>
      </c>
      <c r="G149" s="27"/>
    </row>
    <row r="150" spans="1:11" ht="43.5" customHeight="1" x14ac:dyDescent="0.2">
      <c r="A150" s="41" t="str">
        <f t="shared" si="1"/>
        <v>2-144</v>
      </c>
      <c r="B150" s="46"/>
      <c r="C150" s="46"/>
      <c r="D150" s="55"/>
      <c r="E150" s="44" t="s">
        <v>342</v>
      </c>
      <c r="F150" s="44" t="s">
        <v>343</v>
      </c>
      <c r="G150" s="27"/>
    </row>
    <row r="151" spans="1:11" ht="29" customHeight="1" x14ac:dyDescent="0.2">
      <c r="A151" s="41" t="str">
        <f t="shared" si="1"/>
        <v>2-145</v>
      </c>
      <c r="B151" s="46"/>
      <c r="C151" s="46"/>
      <c r="D151" s="55"/>
      <c r="E151" s="43" t="s">
        <v>344</v>
      </c>
      <c r="F151" s="44" t="s">
        <v>345</v>
      </c>
      <c r="G151" s="27"/>
    </row>
    <row r="152" spans="1:11" ht="29.5" customHeight="1" x14ac:dyDescent="0.2">
      <c r="A152" s="41" t="str">
        <f t="shared" si="1"/>
        <v>2-146</v>
      </c>
      <c r="B152" s="46"/>
      <c r="C152" s="46"/>
      <c r="D152" s="55"/>
      <c r="E152" s="53"/>
      <c r="F152" s="44" t="s">
        <v>346</v>
      </c>
      <c r="G152" s="27"/>
    </row>
    <row r="153" spans="1:11" ht="56" customHeight="1" x14ac:dyDescent="0.2">
      <c r="A153" s="41" t="str">
        <f t="shared" si="1"/>
        <v>2-147</v>
      </c>
      <c r="B153" s="61"/>
      <c r="C153" s="62"/>
      <c r="D153" s="62"/>
      <c r="E153" s="63" t="s">
        <v>347</v>
      </c>
      <c r="F153" s="63" t="s">
        <v>348</v>
      </c>
      <c r="G153" s="27"/>
    </row>
    <row r="154" spans="1:11" ht="35" customHeight="1" x14ac:dyDescent="0.2">
      <c r="A154" s="41" t="str">
        <f t="shared" si="1"/>
        <v>2-148</v>
      </c>
      <c r="B154" s="61"/>
      <c r="C154" s="62"/>
      <c r="D154" s="62"/>
      <c r="E154" s="63" t="s">
        <v>349</v>
      </c>
      <c r="F154" s="63" t="s">
        <v>350</v>
      </c>
      <c r="G154" s="27"/>
    </row>
    <row r="155" spans="1:11" ht="101" customHeight="1" x14ac:dyDescent="0.2">
      <c r="A155" s="41" t="str">
        <f t="shared" si="1"/>
        <v>2-149</v>
      </c>
      <c r="B155" s="61"/>
      <c r="C155" s="62"/>
      <c r="D155" s="62"/>
      <c r="E155" s="63" t="s">
        <v>351</v>
      </c>
      <c r="F155" s="63" t="s">
        <v>352</v>
      </c>
      <c r="G155" s="27"/>
    </row>
    <row r="156" spans="1:11" ht="121.5" customHeight="1" x14ac:dyDescent="0.2">
      <c r="A156" s="41" t="str">
        <f t="shared" si="1"/>
        <v>2-150</v>
      </c>
      <c r="B156" s="61"/>
      <c r="C156" s="62"/>
      <c r="D156" s="62"/>
      <c r="E156" s="64" t="s">
        <v>353</v>
      </c>
      <c r="F156" s="63" t="s">
        <v>354</v>
      </c>
      <c r="G156" s="27"/>
    </row>
    <row r="157" spans="1:11" ht="21.75" customHeight="1" x14ac:dyDescent="0.2">
      <c r="A157" s="41" t="str">
        <f>"2-"&amp;ROW(A157)-6</f>
        <v>2-151</v>
      </c>
      <c r="B157" s="46"/>
      <c r="C157" s="46"/>
      <c r="D157" s="53"/>
      <c r="E157" s="53"/>
      <c r="F157" s="44" t="s">
        <v>355</v>
      </c>
      <c r="G157" s="27"/>
    </row>
    <row r="158" spans="1:11" ht="70" customHeight="1" x14ac:dyDescent="0.2">
      <c r="A158" s="41" t="str">
        <f>"2-"&amp;ROW(A158)-6</f>
        <v>2-152</v>
      </c>
      <c r="B158" s="46"/>
      <c r="C158" s="46"/>
      <c r="D158" s="43" t="s">
        <v>356</v>
      </c>
      <c r="E158" s="43" t="s">
        <v>357</v>
      </c>
      <c r="F158" s="44" t="s">
        <v>358</v>
      </c>
      <c r="G158" s="27"/>
    </row>
    <row r="159" spans="1:11" ht="41.5" customHeight="1" x14ac:dyDescent="0.2">
      <c r="A159" s="41" t="str">
        <f>"2-"&amp;ROW(A159)-6</f>
        <v>2-153</v>
      </c>
      <c r="B159" s="46"/>
      <c r="C159" s="46"/>
      <c r="D159" s="53"/>
      <c r="E159" s="43" t="s">
        <v>359</v>
      </c>
      <c r="F159" s="44" t="s">
        <v>360</v>
      </c>
      <c r="G159" s="27"/>
    </row>
    <row r="160" spans="1:11" ht="29" customHeight="1" x14ac:dyDescent="0.2">
      <c r="A160" s="41" t="str">
        <f t="shared" ref="A160:A178" si="2">"2-"&amp;ROW(A160)-6</f>
        <v>2-154</v>
      </c>
      <c r="B160" s="46"/>
      <c r="C160" s="46"/>
      <c r="D160" s="43" t="s">
        <v>361</v>
      </c>
      <c r="E160" s="42" t="s">
        <v>362</v>
      </c>
      <c r="F160" s="44" t="s">
        <v>363</v>
      </c>
      <c r="G160" s="27"/>
    </row>
    <row r="161" spans="1:7" ht="41.5" customHeight="1" x14ac:dyDescent="0.2">
      <c r="A161" s="41" t="str">
        <f>"2-"&amp;ROW(A161)-6</f>
        <v>2-155</v>
      </c>
      <c r="B161" s="46"/>
      <c r="C161" s="46"/>
      <c r="D161" s="55"/>
      <c r="E161" s="55"/>
      <c r="F161" s="65" t="s">
        <v>364</v>
      </c>
      <c r="G161" s="27"/>
    </row>
    <row r="162" spans="1:7" ht="35.5" customHeight="1" x14ac:dyDescent="0.2">
      <c r="A162" s="41" t="str">
        <f>"2-"&amp;ROW(A162)-6</f>
        <v>2-156</v>
      </c>
      <c r="B162" s="46"/>
      <c r="C162" s="46"/>
      <c r="D162" s="55"/>
      <c r="E162" s="55"/>
      <c r="F162" s="65" t="s">
        <v>365</v>
      </c>
      <c r="G162" s="27"/>
    </row>
    <row r="163" spans="1:7" ht="27.5" customHeight="1" x14ac:dyDescent="0.2">
      <c r="A163" s="41" t="str">
        <f>"2-"&amp;ROW(A163)-6</f>
        <v>2-157</v>
      </c>
      <c r="B163" s="46"/>
      <c r="C163" s="46"/>
      <c r="D163" s="55"/>
      <c r="E163" s="55"/>
      <c r="F163" s="65" t="s">
        <v>366</v>
      </c>
      <c r="G163" s="27"/>
    </row>
    <row r="164" spans="1:7" ht="39" customHeight="1" x14ac:dyDescent="0.2">
      <c r="A164" s="41" t="str">
        <f>"2-"&amp;ROW(A164)-6</f>
        <v>2-158</v>
      </c>
      <c r="B164" s="46"/>
      <c r="C164" s="46"/>
      <c r="D164" s="55"/>
      <c r="E164" s="55"/>
      <c r="F164" s="65" t="s">
        <v>367</v>
      </c>
      <c r="G164" s="27"/>
    </row>
    <row r="165" spans="1:7" ht="22.5" customHeight="1" x14ac:dyDescent="0.2">
      <c r="A165" s="41" t="str">
        <f t="shared" si="2"/>
        <v>2-159</v>
      </c>
      <c r="B165" s="46"/>
      <c r="C165" s="46"/>
      <c r="D165" s="55"/>
      <c r="E165" s="46"/>
      <c r="F165" s="44" t="s">
        <v>368</v>
      </c>
      <c r="G165" s="27"/>
    </row>
    <row r="166" spans="1:7" ht="22" x14ac:dyDescent="0.2">
      <c r="A166" s="41" t="str">
        <f>"2-"&amp;ROW(A166)-6</f>
        <v>2-160</v>
      </c>
      <c r="B166" s="46"/>
      <c r="C166" s="46"/>
      <c r="D166" s="55"/>
      <c r="E166" s="46"/>
      <c r="F166" s="44" t="s">
        <v>369</v>
      </c>
      <c r="G166" s="27"/>
    </row>
    <row r="167" spans="1:7" ht="32" customHeight="1" x14ac:dyDescent="0.2">
      <c r="A167" s="41" t="str">
        <f>"2-"&amp;ROW(A167)-6</f>
        <v>2-161</v>
      </c>
      <c r="B167" s="46"/>
      <c r="C167" s="46"/>
      <c r="D167" s="55"/>
      <c r="E167" s="46"/>
      <c r="F167" s="44" t="s">
        <v>370</v>
      </c>
      <c r="G167" s="27"/>
    </row>
    <row r="168" spans="1:7" ht="32.5" customHeight="1" x14ac:dyDescent="0.2">
      <c r="A168" s="41" t="str">
        <f t="shared" si="2"/>
        <v>2-162</v>
      </c>
      <c r="B168" s="46"/>
      <c r="C168" s="46"/>
      <c r="D168" s="55"/>
      <c r="E168" s="44" t="s">
        <v>371</v>
      </c>
      <c r="F168" s="44" t="s">
        <v>372</v>
      </c>
      <c r="G168" s="27"/>
    </row>
    <row r="169" spans="1:7" ht="49.5" customHeight="1" x14ac:dyDescent="0.2">
      <c r="A169" s="41" t="str">
        <f t="shared" si="2"/>
        <v>2-163</v>
      </c>
      <c r="B169" s="46"/>
      <c r="C169" s="46"/>
      <c r="D169" s="55"/>
      <c r="E169" s="43" t="s">
        <v>373</v>
      </c>
      <c r="F169" s="44" t="s">
        <v>374</v>
      </c>
      <c r="G169" s="27"/>
    </row>
    <row r="170" spans="1:7" ht="39" customHeight="1" x14ac:dyDescent="0.2">
      <c r="A170" s="41" t="str">
        <f t="shared" si="2"/>
        <v>2-164</v>
      </c>
      <c r="B170" s="46"/>
      <c r="C170" s="46"/>
      <c r="D170" s="55"/>
      <c r="E170" s="53"/>
      <c r="F170" s="44" t="s">
        <v>375</v>
      </c>
      <c r="G170" s="27"/>
    </row>
    <row r="171" spans="1:7" ht="55.5" customHeight="1" x14ac:dyDescent="0.2">
      <c r="A171" s="41" t="str">
        <f>"2-"&amp;ROW(A171)-6</f>
        <v>2-165</v>
      </c>
      <c r="B171" s="45"/>
      <c r="C171" s="46"/>
      <c r="D171" s="46"/>
      <c r="E171" s="50" t="s">
        <v>376</v>
      </c>
      <c r="F171" s="48" t="s">
        <v>377</v>
      </c>
      <c r="G171" s="27"/>
    </row>
    <row r="172" spans="1:7" ht="57" customHeight="1" x14ac:dyDescent="0.2">
      <c r="A172" s="41" t="str">
        <f>"2-"&amp;ROW(A172)-6</f>
        <v>2-166</v>
      </c>
      <c r="B172" s="45"/>
      <c r="C172" s="46"/>
      <c r="D172" s="54"/>
      <c r="E172" s="52" t="s">
        <v>378</v>
      </c>
      <c r="F172" s="48" t="s">
        <v>379</v>
      </c>
      <c r="G172" s="27"/>
    </row>
    <row r="173" spans="1:7" ht="163" customHeight="1" x14ac:dyDescent="0.2">
      <c r="A173" s="41" t="str">
        <f t="shared" si="2"/>
        <v>2-167</v>
      </c>
      <c r="B173" s="46"/>
      <c r="C173" s="46"/>
      <c r="D173" s="42" t="s">
        <v>380</v>
      </c>
      <c r="E173" s="42" t="s">
        <v>380</v>
      </c>
      <c r="F173" s="44" t="s">
        <v>381</v>
      </c>
      <c r="G173" s="27"/>
    </row>
    <row r="174" spans="1:7" ht="37" customHeight="1" x14ac:dyDescent="0.2">
      <c r="A174" s="41" t="str">
        <f t="shared" si="2"/>
        <v>2-168</v>
      </c>
      <c r="B174" s="46"/>
      <c r="C174" s="46"/>
      <c r="D174" s="46"/>
      <c r="E174" s="46"/>
      <c r="F174" s="44" t="s">
        <v>382</v>
      </c>
      <c r="G174" s="27"/>
    </row>
    <row r="175" spans="1:7" ht="76.5" customHeight="1" x14ac:dyDescent="0.2">
      <c r="A175" s="41" t="str">
        <f t="shared" si="2"/>
        <v>2-169</v>
      </c>
      <c r="B175" s="46"/>
      <c r="C175" s="46"/>
      <c r="D175" s="46"/>
      <c r="E175" s="55"/>
      <c r="F175" s="44" t="s">
        <v>383</v>
      </c>
      <c r="G175" s="27"/>
    </row>
    <row r="176" spans="1:7" ht="43.5" customHeight="1" x14ac:dyDescent="0.2">
      <c r="A176" s="41" t="str">
        <f t="shared" si="2"/>
        <v>2-170</v>
      </c>
      <c r="B176" s="46"/>
      <c r="C176" s="46"/>
      <c r="D176" s="46"/>
      <c r="E176" s="55"/>
      <c r="F176" s="44" t="s">
        <v>384</v>
      </c>
      <c r="G176" s="27"/>
    </row>
    <row r="177" spans="1:11" ht="22.5" customHeight="1" x14ac:dyDescent="0.2">
      <c r="A177" s="41" t="str">
        <f>"2-"&amp;ROW(A177)-6</f>
        <v>2-171</v>
      </c>
      <c r="B177" s="45"/>
      <c r="C177" s="46"/>
      <c r="D177" s="46"/>
      <c r="E177" s="55"/>
      <c r="F177" s="48" t="s">
        <v>385</v>
      </c>
      <c r="G177" s="27"/>
    </row>
    <row r="178" spans="1:11" ht="319" x14ac:dyDescent="0.2">
      <c r="A178" s="66" t="str">
        <f t="shared" si="2"/>
        <v>2-172</v>
      </c>
      <c r="B178" s="45"/>
      <c r="C178" s="46"/>
      <c r="D178" s="46"/>
      <c r="E178" s="55"/>
      <c r="F178" s="56" t="s">
        <v>386</v>
      </c>
      <c r="G178" s="161"/>
    </row>
    <row r="179" spans="1:11" ht="129.5" customHeight="1" x14ac:dyDescent="0.2">
      <c r="A179" s="67"/>
      <c r="B179" s="45"/>
      <c r="C179" s="46"/>
      <c r="D179" s="46"/>
      <c r="E179" s="55"/>
      <c r="F179" s="68" t="s">
        <v>387</v>
      </c>
      <c r="G179" s="162"/>
    </row>
    <row r="180" spans="1:11" ht="30" customHeight="1" x14ac:dyDescent="0.2">
      <c r="A180" s="41" t="str">
        <f>"2-"&amp;ROW(A180)-7</f>
        <v>2-173</v>
      </c>
      <c r="B180" s="46"/>
      <c r="C180" s="46"/>
      <c r="D180" s="42" t="s">
        <v>388</v>
      </c>
      <c r="E180" s="42" t="s">
        <v>389</v>
      </c>
      <c r="F180" s="44" t="s">
        <v>390</v>
      </c>
      <c r="G180" s="27"/>
    </row>
    <row r="181" spans="1:11" s="49" customFormat="1" ht="22.5" customHeight="1" x14ac:dyDescent="0.2">
      <c r="A181" s="41" t="str">
        <f t="shared" ref="A181:A222" si="3">"2-"&amp;ROW(A181)-7</f>
        <v>2-174</v>
      </c>
      <c r="B181" s="46"/>
      <c r="C181" s="46"/>
      <c r="D181" s="46"/>
      <c r="E181" s="51" t="s">
        <v>391</v>
      </c>
      <c r="F181" s="44" t="s">
        <v>392</v>
      </c>
      <c r="G181" s="27"/>
      <c r="H181" s="3"/>
      <c r="I181" s="3"/>
      <c r="J181" s="3"/>
      <c r="K181" s="3"/>
    </row>
    <row r="182" spans="1:11" ht="22.5" customHeight="1" x14ac:dyDescent="0.2">
      <c r="A182" s="41" t="str">
        <f t="shared" si="3"/>
        <v>2-175</v>
      </c>
      <c r="B182" s="46"/>
      <c r="C182" s="69"/>
      <c r="D182" s="70" t="s">
        <v>393</v>
      </c>
      <c r="E182" s="71" t="s">
        <v>394</v>
      </c>
      <c r="F182" s="65" t="s">
        <v>395</v>
      </c>
      <c r="G182" s="27"/>
    </row>
    <row r="183" spans="1:11" ht="46.5" customHeight="1" x14ac:dyDescent="0.2">
      <c r="A183" s="41" t="str">
        <f t="shared" si="3"/>
        <v>2-176</v>
      </c>
      <c r="B183" s="46"/>
      <c r="C183" s="46"/>
      <c r="D183" s="42" t="s">
        <v>396</v>
      </c>
      <c r="E183" s="43" t="s">
        <v>397</v>
      </c>
      <c r="F183" s="43" t="s">
        <v>398</v>
      </c>
      <c r="G183" s="27"/>
    </row>
    <row r="184" spans="1:11" s="49" customFormat="1" ht="29.5" customHeight="1" x14ac:dyDescent="0.2">
      <c r="A184" s="41" t="str">
        <f t="shared" si="3"/>
        <v>2-177</v>
      </c>
      <c r="B184" s="46"/>
      <c r="C184" s="46"/>
      <c r="D184" s="54"/>
      <c r="E184" s="44" t="s">
        <v>399</v>
      </c>
      <c r="F184" s="44" t="s">
        <v>400</v>
      </c>
      <c r="G184" s="27"/>
      <c r="H184" s="3"/>
      <c r="I184" s="3"/>
      <c r="J184" s="3"/>
      <c r="K184" s="3"/>
    </row>
    <row r="185" spans="1:11" s="49" customFormat="1" ht="22" x14ac:dyDescent="0.2">
      <c r="A185" s="41" t="str">
        <f t="shared" si="3"/>
        <v>2-178</v>
      </c>
      <c r="B185" s="46"/>
      <c r="C185" s="46"/>
      <c r="D185" s="42" t="s">
        <v>401</v>
      </c>
      <c r="E185" s="51" t="s">
        <v>402</v>
      </c>
      <c r="F185" s="44" t="s">
        <v>403</v>
      </c>
      <c r="G185" s="27"/>
      <c r="H185" s="3"/>
      <c r="I185" s="3"/>
      <c r="J185" s="3"/>
      <c r="K185" s="3"/>
    </row>
    <row r="186" spans="1:11" s="49" customFormat="1" ht="45" customHeight="1" x14ac:dyDescent="0.2">
      <c r="A186" s="41" t="str">
        <f t="shared" si="3"/>
        <v>2-179</v>
      </c>
      <c r="B186" s="46"/>
      <c r="C186" s="54"/>
      <c r="D186" s="54"/>
      <c r="E186" s="51" t="s">
        <v>404</v>
      </c>
      <c r="F186" s="44" t="s">
        <v>405</v>
      </c>
      <c r="G186" s="27"/>
      <c r="H186" s="3"/>
      <c r="I186" s="3"/>
      <c r="J186" s="3"/>
      <c r="K186" s="3"/>
    </row>
    <row r="187" spans="1:11" s="49" customFormat="1" ht="30.5" customHeight="1" x14ac:dyDescent="0.2">
      <c r="A187" s="41" t="str">
        <f t="shared" si="3"/>
        <v>2-180</v>
      </c>
      <c r="B187" s="45"/>
      <c r="C187" s="46" t="s">
        <v>406</v>
      </c>
      <c r="D187" s="51" t="s">
        <v>407</v>
      </c>
      <c r="E187" s="52" t="s">
        <v>408</v>
      </c>
      <c r="F187" s="48" t="s">
        <v>409</v>
      </c>
      <c r="G187" s="27"/>
      <c r="H187" s="3"/>
      <c r="I187" s="3"/>
      <c r="J187" s="3"/>
      <c r="K187" s="3"/>
    </row>
    <row r="188" spans="1:11" s="49" customFormat="1" ht="22" x14ac:dyDescent="0.2">
      <c r="A188" s="41" t="str">
        <f t="shared" si="3"/>
        <v>2-181</v>
      </c>
      <c r="B188" s="45"/>
      <c r="C188" s="46"/>
      <c r="D188" s="42" t="s">
        <v>410</v>
      </c>
      <c r="E188" s="52" t="s">
        <v>411</v>
      </c>
      <c r="F188" s="48" t="s">
        <v>412</v>
      </c>
      <c r="G188" s="27"/>
      <c r="H188" s="3"/>
      <c r="I188" s="3"/>
      <c r="J188" s="3"/>
      <c r="K188" s="3"/>
    </row>
    <row r="189" spans="1:11" s="49" customFormat="1" ht="52.5" customHeight="1" x14ac:dyDescent="0.2">
      <c r="A189" s="41" t="str">
        <f t="shared" si="3"/>
        <v>2-182</v>
      </c>
      <c r="B189" s="45"/>
      <c r="C189" s="46"/>
      <c r="D189" s="46"/>
      <c r="E189" s="52" t="s">
        <v>413</v>
      </c>
      <c r="F189" s="48" t="s">
        <v>414</v>
      </c>
      <c r="G189" s="27"/>
      <c r="H189" s="3"/>
      <c r="I189" s="3"/>
      <c r="J189" s="3"/>
      <c r="K189" s="3"/>
    </row>
    <row r="190" spans="1:11" ht="33" x14ac:dyDescent="0.2">
      <c r="A190" s="41" t="str">
        <f t="shared" si="3"/>
        <v>2-183</v>
      </c>
      <c r="B190" s="45"/>
      <c r="C190" s="46"/>
      <c r="D190" s="68"/>
      <c r="E190" s="48" t="s">
        <v>415</v>
      </c>
      <c r="F190" s="48" t="s">
        <v>416</v>
      </c>
      <c r="G190" s="27"/>
    </row>
    <row r="191" spans="1:11" ht="147" customHeight="1" x14ac:dyDescent="0.2">
      <c r="A191" s="41" t="str">
        <f t="shared" si="3"/>
        <v>2-184</v>
      </c>
      <c r="B191" s="45"/>
      <c r="C191" s="46"/>
      <c r="D191" s="56" t="s">
        <v>417</v>
      </c>
      <c r="E191" s="51" t="s">
        <v>418</v>
      </c>
      <c r="F191" s="48" t="s">
        <v>419</v>
      </c>
      <c r="G191" s="27"/>
    </row>
    <row r="192" spans="1:11" ht="35" customHeight="1" x14ac:dyDescent="0.2">
      <c r="A192" s="41" t="str">
        <f t="shared" si="3"/>
        <v>2-185</v>
      </c>
      <c r="B192" s="46"/>
      <c r="C192" s="46"/>
      <c r="D192" s="45"/>
      <c r="E192" s="42" t="s">
        <v>420</v>
      </c>
      <c r="F192" s="44" t="s">
        <v>421</v>
      </c>
      <c r="G192" s="27"/>
    </row>
    <row r="193" spans="1:11" ht="41.5" customHeight="1" x14ac:dyDescent="0.2">
      <c r="A193" s="41" t="str">
        <f t="shared" si="3"/>
        <v>2-186</v>
      </c>
      <c r="B193" s="46"/>
      <c r="C193" s="46"/>
      <c r="D193" s="45"/>
      <c r="E193" s="54"/>
      <c r="F193" s="51" t="s">
        <v>422</v>
      </c>
      <c r="G193" s="27"/>
    </row>
    <row r="194" spans="1:11" ht="29" customHeight="1" x14ac:dyDescent="0.2">
      <c r="A194" s="41" t="str">
        <f t="shared" si="3"/>
        <v>2-187</v>
      </c>
      <c r="B194" s="55"/>
      <c r="C194" s="53"/>
      <c r="D194" s="54"/>
      <c r="E194" s="51" t="s">
        <v>423</v>
      </c>
      <c r="F194" s="44" t="s">
        <v>424</v>
      </c>
      <c r="G194" s="27"/>
    </row>
    <row r="195" spans="1:11" s="49" customFormat="1" ht="32.5" customHeight="1" x14ac:dyDescent="0.2">
      <c r="A195" s="41" t="str">
        <f t="shared" si="3"/>
        <v>2-188</v>
      </c>
      <c r="B195" s="46"/>
      <c r="C195" s="42" t="s">
        <v>425</v>
      </c>
      <c r="D195" s="42" t="s">
        <v>426</v>
      </c>
      <c r="E195" s="51" t="s">
        <v>427</v>
      </c>
      <c r="F195" s="44" t="s">
        <v>428</v>
      </c>
      <c r="G195" s="27"/>
      <c r="H195" s="3"/>
      <c r="I195" s="3"/>
      <c r="J195" s="3"/>
      <c r="K195" s="3"/>
    </row>
    <row r="196" spans="1:11" s="49" customFormat="1" ht="22.5" customHeight="1" x14ac:dyDescent="0.2">
      <c r="A196" s="41" t="str">
        <f t="shared" si="3"/>
        <v>2-189</v>
      </c>
      <c r="B196" s="46"/>
      <c r="C196" s="46"/>
      <c r="D196" s="46"/>
      <c r="E196" s="51" t="s">
        <v>429</v>
      </c>
      <c r="F196" s="44" t="s">
        <v>430</v>
      </c>
      <c r="G196" s="27"/>
      <c r="H196" s="3"/>
      <c r="I196" s="3"/>
      <c r="J196" s="3"/>
      <c r="K196" s="3"/>
    </row>
    <row r="197" spans="1:11" s="49" customFormat="1" ht="33.5" customHeight="1" x14ac:dyDescent="0.2">
      <c r="A197" s="41" t="str">
        <f t="shared" si="3"/>
        <v>2-190</v>
      </c>
      <c r="B197" s="46"/>
      <c r="C197" s="46"/>
      <c r="D197" s="46"/>
      <c r="E197" s="51" t="s">
        <v>431</v>
      </c>
      <c r="F197" s="44" t="s">
        <v>432</v>
      </c>
      <c r="G197" s="27"/>
      <c r="H197" s="3"/>
      <c r="I197" s="3"/>
      <c r="J197" s="3"/>
      <c r="K197" s="3"/>
    </row>
    <row r="198" spans="1:11" s="49" customFormat="1" ht="29.5" customHeight="1" x14ac:dyDescent="0.2">
      <c r="A198" s="41" t="str">
        <f t="shared" si="3"/>
        <v>2-191</v>
      </c>
      <c r="B198" s="46"/>
      <c r="C198" s="46"/>
      <c r="D198" s="46"/>
      <c r="E198" s="51" t="s">
        <v>433</v>
      </c>
      <c r="F198" s="44" t="s">
        <v>434</v>
      </c>
      <c r="G198" s="27"/>
      <c r="H198" s="3"/>
      <c r="I198" s="3"/>
      <c r="J198" s="3"/>
      <c r="K198" s="3"/>
    </row>
    <row r="199" spans="1:11" s="49" customFormat="1" ht="35" customHeight="1" x14ac:dyDescent="0.2">
      <c r="A199" s="41" t="str">
        <f t="shared" si="3"/>
        <v>2-192</v>
      </c>
      <c r="B199" s="46"/>
      <c r="C199" s="46"/>
      <c r="D199" s="46"/>
      <c r="E199" s="55" t="s">
        <v>435</v>
      </c>
      <c r="F199" s="44" t="s">
        <v>436</v>
      </c>
      <c r="G199" s="27"/>
      <c r="H199" s="3"/>
      <c r="I199" s="3"/>
      <c r="J199" s="3"/>
      <c r="K199" s="3"/>
    </row>
    <row r="200" spans="1:11" ht="38.5" customHeight="1" x14ac:dyDescent="0.2">
      <c r="A200" s="41" t="str">
        <f t="shared" si="3"/>
        <v>2-193</v>
      </c>
      <c r="B200" s="46"/>
      <c r="C200" s="46"/>
      <c r="D200" s="46"/>
      <c r="E200" s="44" t="s">
        <v>437</v>
      </c>
      <c r="F200" s="44" t="s">
        <v>438</v>
      </c>
      <c r="G200" s="27"/>
    </row>
    <row r="201" spans="1:11" s="49" customFormat="1" ht="22" x14ac:dyDescent="0.2">
      <c r="A201" s="41" t="str">
        <f t="shared" si="3"/>
        <v>2-194</v>
      </c>
      <c r="B201" s="46"/>
      <c r="C201" s="46"/>
      <c r="D201" s="46"/>
      <c r="E201" s="44" t="s">
        <v>439</v>
      </c>
      <c r="F201" s="44" t="s">
        <v>440</v>
      </c>
      <c r="G201" s="27"/>
      <c r="H201" s="3"/>
      <c r="I201" s="3"/>
      <c r="J201" s="3"/>
      <c r="K201" s="3"/>
    </row>
    <row r="202" spans="1:11" s="49" customFormat="1" ht="32.5" customHeight="1" x14ac:dyDescent="0.2">
      <c r="A202" s="41" t="str">
        <f t="shared" si="3"/>
        <v>2-195</v>
      </c>
      <c r="B202" s="46"/>
      <c r="C202" s="46"/>
      <c r="D202" s="46"/>
      <c r="E202" s="44" t="s">
        <v>441</v>
      </c>
      <c r="F202" s="44" t="s">
        <v>442</v>
      </c>
      <c r="G202" s="27"/>
      <c r="H202" s="3"/>
      <c r="I202" s="3"/>
      <c r="J202" s="3"/>
      <c r="K202" s="3"/>
    </row>
    <row r="203" spans="1:11" ht="22.5" customHeight="1" x14ac:dyDescent="0.2">
      <c r="A203" s="41" t="str">
        <f t="shared" si="3"/>
        <v>2-196</v>
      </c>
      <c r="B203" s="46"/>
      <c r="C203" s="46"/>
      <c r="D203" s="46"/>
      <c r="E203" s="53" t="s">
        <v>443</v>
      </c>
      <c r="F203" s="44" t="s">
        <v>444</v>
      </c>
      <c r="G203" s="27"/>
    </row>
    <row r="204" spans="1:11" s="49" customFormat="1" ht="32.5" customHeight="1" x14ac:dyDescent="0.2">
      <c r="A204" s="41" t="str">
        <f t="shared" si="3"/>
        <v>2-197</v>
      </c>
      <c r="B204" s="46"/>
      <c r="C204" s="46"/>
      <c r="D204" s="42" t="s">
        <v>445</v>
      </c>
      <c r="E204" s="51" t="s">
        <v>446</v>
      </c>
      <c r="F204" s="44" t="s">
        <v>447</v>
      </c>
      <c r="G204" s="27"/>
      <c r="H204" s="3"/>
      <c r="I204" s="3"/>
      <c r="J204" s="3"/>
      <c r="K204" s="3"/>
    </row>
    <row r="205" spans="1:11" ht="62" customHeight="1" collapsed="1" x14ac:dyDescent="0.2">
      <c r="A205" s="41" t="str">
        <f t="shared" si="3"/>
        <v>2-198</v>
      </c>
      <c r="B205" s="46"/>
      <c r="C205" s="42" t="s">
        <v>448</v>
      </c>
      <c r="D205" s="42" t="s">
        <v>449</v>
      </c>
      <c r="E205" s="42" t="s">
        <v>450</v>
      </c>
      <c r="F205" s="44" t="s">
        <v>451</v>
      </c>
      <c r="G205" s="27"/>
    </row>
    <row r="206" spans="1:11" ht="43" customHeight="1" x14ac:dyDescent="0.2">
      <c r="A206" s="41" t="str">
        <f t="shared" si="3"/>
        <v>2-199</v>
      </c>
      <c r="B206" s="46"/>
      <c r="C206" s="46"/>
      <c r="D206" s="46"/>
      <c r="E206" s="46"/>
      <c r="F206" s="51" t="s">
        <v>452</v>
      </c>
      <c r="G206" s="27"/>
    </row>
    <row r="207" spans="1:11" ht="22.5" customHeight="1" x14ac:dyDescent="0.2">
      <c r="A207" s="41" t="str">
        <f t="shared" si="3"/>
        <v>2-200</v>
      </c>
      <c r="B207" s="46"/>
      <c r="C207" s="46"/>
      <c r="D207" s="46"/>
      <c r="E207" s="46"/>
      <c r="F207" s="51" t="s">
        <v>453</v>
      </c>
      <c r="G207" s="27"/>
    </row>
    <row r="208" spans="1:11" ht="31" customHeight="1" x14ac:dyDescent="0.2">
      <c r="A208" s="41" t="str">
        <f t="shared" si="3"/>
        <v>2-201</v>
      </c>
      <c r="B208" s="46"/>
      <c r="C208" s="46"/>
      <c r="D208" s="46"/>
      <c r="E208" s="46"/>
      <c r="F208" s="51" t="s">
        <v>454</v>
      </c>
      <c r="G208" s="27"/>
    </row>
    <row r="209" spans="1:11" s="49" customFormat="1" ht="30.5" customHeight="1" x14ac:dyDescent="0.2">
      <c r="A209" s="41" t="str">
        <f t="shared" si="3"/>
        <v>2-202</v>
      </c>
      <c r="B209" s="45"/>
      <c r="C209" s="46"/>
      <c r="D209" s="54"/>
      <c r="E209" s="51" t="s">
        <v>455</v>
      </c>
      <c r="F209" s="48" t="s">
        <v>456</v>
      </c>
      <c r="G209" s="27"/>
      <c r="H209" s="3"/>
      <c r="I209" s="3"/>
      <c r="J209" s="3"/>
      <c r="K209" s="3"/>
    </row>
    <row r="210" spans="1:11" ht="22" x14ac:dyDescent="0.2">
      <c r="A210" s="41" t="str">
        <f t="shared" si="3"/>
        <v>2-203</v>
      </c>
      <c r="B210" s="46"/>
      <c r="C210" s="46"/>
      <c r="D210" s="46" t="s">
        <v>457</v>
      </c>
      <c r="E210" s="54" t="s">
        <v>458</v>
      </c>
      <c r="F210" s="51" t="s">
        <v>459</v>
      </c>
      <c r="G210" s="27"/>
    </row>
    <row r="211" spans="1:11" s="49" customFormat="1" ht="22" x14ac:dyDescent="0.2">
      <c r="A211" s="41" t="str">
        <f t="shared" si="3"/>
        <v>2-204</v>
      </c>
      <c r="B211" s="72"/>
      <c r="C211" s="73"/>
      <c r="D211" s="55"/>
      <c r="E211" s="43" t="s">
        <v>460</v>
      </c>
      <c r="F211" s="48" t="s">
        <v>461</v>
      </c>
      <c r="G211" s="27"/>
      <c r="H211" s="3"/>
      <c r="I211" s="3"/>
      <c r="J211" s="3"/>
      <c r="K211" s="3"/>
    </row>
    <row r="212" spans="1:11" s="49" customFormat="1" ht="22" x14ac:dyDescent="0.2">
      <c r="A212" s="41" t="str">
        <f t="shared" si="3"/>
        <v>2-205</v>
      </c>
      <c r="B212" s="72"/>
      <c r="C212" s="74"/>
      <c r="D212" s="53"/>
      <c r="E212" s="44" t="s">
        <v>462</v>
      </c>
      <c r="F212" s="48" t="s">
        <v>463</v>
      </c>
      <c r="G212" s="27"/>
      <c r="H212" s="3"/>
      <c r="I212" s="3"/>
      <c r="J212" s="3"/>
      <c r="K212" s="3"/>
    </row>
    <row r="213" spans="1:11" ht="31" customHeight="1" x14ac:dyDescent="0.2">
      <c r="A213" s="41" t="str">
        <f t="shared" si="3"/>
        <v>2-206</v>
      </c>
      <c r="B213" s="45"/>
      <c r="C213" s="44" t="s">
        <v>464</v>
      </c>
      <c r="D213" s="44" t="s">
        <v>465</v>
      </c>
      <c r="E213" s="52" t="s">
        <v>466</v>
      </c>
      <c r="F213" s="48" t="s">
        <v>467</v>
      </c>
      <c r="G213" s="27"/>
    </row>
    <row r="214" spans="1:11" ht="43" customHeight="1" x14ac:dyDescent="0.2">
      <c r="A214" s="41" t="str">
        <f t="shared" si="3"/>
        <v>2-207</v>
      </c>
      <c r="B214" s="55"/>
      <c r="C214" s="43" t="s">
        <v>468</v>
      </c>
      <c r="D214" s="43" t="s">
        <v>469</v>
      </c>
      <c r="E214" s="44" t="s">
        <v>470</v>
      </c>
      <c r="F214" s="44" t="s">
        <v>471</v>
      </c>
      <c r="G214" s="27"/>
    </row>
    <row r="215" spans="1:11" ht="56.25" customHeight="1" x14ac:dyDescent="0.2">
      <c r="A215" s="41" t="str">
        <f t="shared" si="3"/>
        <v>2-208</v>
      </c>
      <c r="B215" s="45"/>
      <c r="C215" s="55"/>
      <c r="D215" s="47"/>
      <c r="E215" s="52" t="s">
        <v>472</v>
      </c>
      <c r="F215" s="48" t="s">
        <v>473</v>
      </c>
      <c r="G215" s="27"/>
    </row>
    <row r="216" spans="1:11" ht="45" customHeight="1" x14ac:dyDescent="0.2">
      <c r="A216" s="41" t="str">
        <f t="shared" si="3"/>
        <v>2-209</v>
      </c>
      <c r="B216" s="45"/>
      <c r="C216" s="55"/>
      <c r="D216" s="57"/>
      <c r="E216" s="52" t="s">
        <v>474</v>
      </c>
      <c r="F216" s="48" t="s">
        <v>475</v>
      </c>
      <c r="G216" s="27"/>
    </row>
    <row r="217" spans="1:11" ht="41.5" customHeight="1" x14ac:dyDescent="0.2">
      <c r="A217" s="41" t="str">
        <f t="shared" si="3"/>
        <v>2-210</v>
      </c>
      <c r="B217" s="45"/>
      <c r="C217" s="55"/>
      <c r="D217" s="50" t="s">
        <v>476</v>
      </c>
      <c r="E217" s="52" t="s">
        <v>477</v>
      </c>
      <c r="F217" s="48" t="s">
        <v>478</v>
      </c>
      <c r="G217" s="27"/>
    </row>
    <row r="218" spans="1:11" ht="54" customHeight="1" x14ac:dyDescent="0.2">
      <c r="A218" s="41" t="str">
        <f t="shared" si="3"/>
        <v>2-211</v>
      </c>
      <c r="B218" s="45"/>
      <c r="C218" s="55"/>
      <c r="D218" s="47"/>
      <c r="E218" s="52" t="s">
        <v>479</v>
      </c>
      <c r="F218" s="48" t="s">
        <v>480</v>
      </c>
      <c r="G218" s="27"/>
    </row>
    <row r="219" spans="1:11" ht="42" customHeight="1" x14ac:dyDescent="0.2">
      <c r="A219" s="41" t="str">
        <f t="shared" si="3"/>
        <v>2-212</v>
      </c>
      <c r="B219" s="45"/>
      <c r="C219" s="53"/>
      <c r="D219" s="55"/>
      <c r="E219" s="52" t="s">
        <v>481</v>
      </c>
      <c r="F219" s="48" t="s">
        <v>482</v>
      </c>
      <c r="G219" s="27"/>
    </row>
    <row r="220" spans="1:11" s="49" customFormat="1" ht="29.5" customHeight="1" x14ac:dyDescent="0.2">
      <c r="A220" s="41" t="str">
        <f t="shared" si="3"/>
        <v>2-213</v>
      </c>
      <c r="B220" s="55"/>
      <c r="C220" s="43" t="s">
        <v>483</v>
      </c>
      <c r="D220" s="51" t="s">
        <v>484</v>
      </c>
      <c r="E220" s="51" t="s">
        <v>485</v>
      </c>
      <c r="F220" s="44" t="s">
        <v>486</v>
      </c>
      <c r="G220" s="27"/>
      <c r="H220" s="3"/>
      <c r="I220" s="3"/>
      <c r="J220" s="3"/>
      <c r="K220" s="3"/>
    </row>
    <row r="221" spans="1:11" ht="22.5" customHeight="1" x14ac:dyDescent="0.2">
      <c r="A221" s="41" t="str">
        <f t="shared" si="3"/>
        <v>2-214</v>
      </c>
      <c r="B221" s="45"/>
      <c r="C221" s="55"/>
      <c r="D221" s="52" t="s">
        <v>487</v>
      </c>
      <c r="E221" s="52" t="s">
        <v>488</v>
      </c>
      <c r="F221" s="48" t="s">
        <v>489</v>
      </c>
      <c r="G221" s="27"/>
    </row>
    <row r="222" spans="1:11" ht="31.5" customHeight="1" x14ac:dyDescent="0.2">
      <c r="A222" s="41" t="str">
        <f t="shared" si="3"/>
        <v>2-215</v>
      </c>
      <c r="B222" s="54"/>
      <c r="C222" s="51" t="s">
        <v>490</v>
      </c>
      <c r="D222" s="51" t="s">
        <v>491</v>
      </c>
      <c r="E222" s="51" t="s">
        <v>491</v>
      </c>
      <c r="F222" s="51" t="s">
        <v>492</v>
      </c>
      <c r="G222" s="27"/>
    </row>
    <row r="223" spans="1:11" ht="6.5" customHeight="1" x14ac:dyDescent="0.2"/>
    <row r="224" spans="1:11" ht="9" customHeight="1" thickBot="1" x14ac:dyDescent="0.25">
      <c r="A224" s="1"/>
      <c r="B224" s="2"/>
      <c r="C224" s="2"/>
      <c r="D224" s="2"/>
      <c r="E224" s="2"/>
      <c r="F224" s="2"/>
    </row>
    <row r="225" spans="1:7" ht="16" customHeight="1" thickBot="1" x14ac:dyDescent="0.25">
      <c r="A225" s="1"/>
      <c r="B225" s="2"/>
      <c r="C225" s="2"/>
      <c r="D225" s="2"/>
      <c r="E225" s="147" t="s">
        <v>1249</v>
      </c>
      <c r="F225" s="147" t="s">
        <v>70</v>
      </c>
      <c r="G225" s="149">
        <f>COUNTIF($G$7:$G$222,I6)</f>
        <v>0</v>
      </c>
    </row>
    <row r="226" spans="1:7" ht="16" customHeight="1" thickBot="1" x14ac:dyDescent="0.25">
      <c r="A226" s="1"/>
      <c r="B226" s="2"/>
      <c r="C226" s="2"/>
      <c r="D226" s="2"/>
      <c r="E226" s="147" t="s">
        <v>1249</v>
      </c>
      <c r="F226" s="147" t="s">
        <v>71</v>
      </c>
      <c r="G226" s="149">
        <f>COUNTIF($G$7:$G$222,J6)</f>
        <v>0</v>
      </c>
    </row>
    <row r="227" spans="1:7" ht="16" customHeight="1" thickBot="1" x14ac:dyDescent="0.25">
      <c r="A227" s="1"/>
      <c r="B227" s="2"/>
      <c r="C227" s="2"/>
      <c r="D227" s="2"/>
      <c r="E227" s="147" t="s">
        <v>1249</v>
      </c>
      <c r="F227" s="147" t="s">
        <v>72</v>
      </c>
      <c r="G227" s="149">
        <f>COUNTIF($G$7:$G$222,K6)</f>
        <v>0</v>
      </c>
    </row>
  </sheetData>
  <mergeCells count="1">
    <mergeCell ref="G178:G179"/>
  </mergeCells>
  <phoneticPr fontId="1"/>
  <dataValidations count="1">
    <dataValidation type="list" allowBlank="1" showInputMessage="1" showErrorMessage="1" sqref="G7:G178 G180:G222" xr:uid="{E83A574A-A887-48EC-9FD5-FA5983D6B0C0}">
      <formula1>$I$6:$K$6</formula1>
    </dataValidation>
  </dataValidations>
  <pageMargins left="0.51181102362204722" right="0.11811023622047245" top="0.55118110236220474" bottom="0.35433070866141736" header="0" footer="0"/>
  <pageSetup paperSize="9" scale="64" firstPageNumber="2" fitToHeight="0" orientation="portrait" useFirstPageNumber="1" r:id="rId1"/>
  <headerFooter>
    <oddFooter>&amp;C- &amp;P -</oddFooter>
  </headerFooter>
  <rowBreaks count="3" manualBreakCount="3">
    <brk id="104" max="6" man="1"/>
    <brk id="131" max="6" man="1"/>
    <brk id="209"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48F1E-E014-42B6-839D-01F0DE78CD17}">
  <dimension ref="B1:H24"/>
  <sheetViews>
    <sheetView workbookViewId="0">
      <selection activeCell="N13" sqref="N13"/>
    </sheetView>
  </sheetViews>
  <sheetFormatPr defaultRowHeight="13" x14ac:dyDescent="0.2"/>
  <cols>
    <col min="1" max="1" width="1.7265625" customWidth="1"/>
    <col min="7" max="7" width="19.36328125" customWidth="1"/>
    <col min="8" max="8" width="23.81640625" customWidth="1"/>
    <col min="9" max="9" width="0.6328125" customWidth="1"/>
  </cols>
  <sheetData>
    <row r="1" spans="2:8" s="3" customFormat="1" ht="11" x14ac:dyDescent="0.2">
      <c r="B1" s="4" t="s">
        <v>1258</v>
      </c>
      <c r="C1" s="2"/>
      <c r="D1" s="2"/>
      <c r="E1" s="2"/>
      <c r="F1" s="2"/>
      <c r="G1" s="2"/>
    </row>
    <row r="2" spans="2:8" s="3" customFormat="1" ht="4" hidden="1" customHeight="1" x14ac:dyDescent="0.2">
      <c r="B2" s="1"/>
      <c r="C2" s="2"/>
      <c r="D2" s="2"/>
      <c r="E2" s="2"/>
      <c r="F2" s="2"/>
      <c r="G2" s="26"/>
    </row>
    <row r="3" spans="2:8" s="3" customFormat="1" ht="8.5" customHeight="1" x14ac:dyDescent="0.2">
      <c r="B3" s="1"/>
      <c r="C3" s="2"/>
      <c r="D3" s="2"/>
      <c r="E3" s="2"/>
      <c r="F3" s="2"/>
      <c r="G3" s="26"/>
    </row>
    <row r="4" spans="2:8" s="3" customFormat="1" ht="14.5" customHeight="1" x14ac:dyDescent="0.2">
      <c r="B4" s="4" t="s">
        <v>1259</v>
      </c>
      <c r="C4" s="2"/>
      <c r="D4" s="2"/>
      <c r="E4" s="2"/>
      <c r="F4" s="2"/>
      <c r="G4" s="26"/>
    </row>
    <row r="5" spans="2:8" s="151" customFormat="1" ht="8.5" customHeight="1" thickBot="1" x14ac:dyDescent="0.25">
      <c r="B5" s="164"/>
      <c r="C5" s="165"/>
      <c r="D5" s="165"/>
      <c r="E5" s="165"/>
      <c r="F5" s="165"/>
      <c r="G5" s="166"/>
    </row>
    <row r="6" spans="2:8" s="3" customFormat="1" ht="18" customHeight="1" x14ac:dyDescent="0.2">
      <c r="B6" s="167" t="s">
        <v>1250</v>
      </c>
      <c r="C6" s="168" t="s">
        <v>0</v>
      </c>
      <c r="D6" s="168" t="s">
        <v>1251</v>
      </c>
      <c r="E6" s="168" t="s">
        <v>1252</v>
      </c>
      <c r="F6" s="168" t="s">
        <v>1253</v>
      </c>
      <c r="G6" s="169" t="s">
        <v>1254</v>
      </c>
      <c r="H6" s="170" t="s">
        <v>1257</v>
      </c>
    </row>
    <row r="7" spans="2:8" ht="17.5" customHeight="1" x14ac:dyDescent="0.2">
      <c r="B7" s="171"/>
      <c r="C7" s="171"/>
      <c r="D7" s="171"/>
      <c r="E7" s="171"/>
      <c r="F7" s="171"/>
      <c r="G7" s="171"/>
      <c r="H7" s="171"/>
    </row>
    <row r="8" spans="2:8" ht="17.5" customHeight="1" x14ac:dyDescent="0.2">
      <c r="B8" s="171"/>
      <c r="C8" s="171"/>
      <c r="D8" s="171"/>
      <c r="E8" s="171"/>
      <c r="F8" s="171"/>
      <c r="G8" s="171"/>
      <c r="H8" s="171"/>
    </row>
    <row r="9" spans="2:8" ht="17.5" customHeight="1" x14ac:dyDescent="0.2">
      <c r="B9" s="171"/>
      <c r="C9" s="171"/>
      <c r="D9" s="171"/>
      <c r="E9" s="171"/>
      <c r="F9" s="171"/>
      <c r="G9" s="171"/>
      <c r="H9" s="171"/>
    </row>
    <row r="10" spans="2:8" ht="17.5" customHeight="1" x14ac:dyDescent="0.2">
      <c r="B10" s="171"/>
      <c r="C10" s="171"/>
      <c r="D10" s="171"/>
      <c r="E10" s="171"/>
      <c r="F10" s="171"/>
      <c r="G10" s="171"/>
      <c r="H10" s="171"/>
    </row>
    <row r="11" spans="2:8" ht="17.5" customHeight="1" x14ac:dyDescent="0.2">
      <c r="B11" s="171"/>
      <c r="C11" s="171"/>
      <c r="D11" s="171"/>
      <c r="E11" s="171"/>
      <c r="F11" s="171"/>
      <c r="G11" s="171"/>
      <c r="H11" s="171"/>
    </row>
    <row r="12" spans="2:8" ht="17.5" customHeight="1" x14ac:dyDescent="0.2">
      <c r="B12" s="171"/>
      <c r="C12" s="171"/>
      <c r="D12" s="171"/>
      <c r="E12" s="171"/>
      <c r="F12" s="171"/>
      <c r="G12" s="171"/>
      <c r="H12" s="171"/>
    </row>
    <row r="13" spans="2:8" ht="17.5" customHeight="1" x14ac:dyDescent="0.2">
      <c r="B13" s="171"/>
      <c r="C13" s="171"/>
      <c r="D13" s="171"/>
      <c r="E13" s="171"/>
      <c r="F13" s="171"/>
      <c r="G13" s="171"/>
      <c r="H13" s="171"/>
    </row>
    <row r="14" spans="2:8" ht="17.5" customHeight="1" x14ac:dyDescent="0.2">
      <c r="B14" s="171"/>
      <c r="C14" s="171"/>
      <c r="D14" s="171"/>
      <c r="E14" s="171"/>
      <c r="F14" s="171"/>
      <c r="G14" s="171"/>
      <c r="H14" s="171"/>
    </row>
    <row r="15" spans="2:8" ht="17.5" customHeight="1" x14ac:dyDescent="0.2">
      <c r="B15" s="171"/>
      <c r="C15" s="171"/>
      <c r="D15" s="171"/>
      <c r="E15" s="171"/>
      <c r="F15" s="171"/>
      <c r="G15" s="171"/>
      <c r="H15" s="171"/>
    </row>
    <row r="16" spans="2:8" ht="17.5" customHeight="1" x14ac:dyDescent="0.2">
      <c r="B16" s="171"/>
      <c r="C16" s="171"/>
      <c r="D16" s="171"/>
      <c r="E16" s="171"/>
      <c r="F16" s="171"/>
      <c r="G16" s="171"/>
      <c r="H16" s="171"/>
    </row>
    <row r="17" spans="2:8" ht="17.5" customHeight="1" x14ac:dyDescent="0.2">
      <c r="B17" s="171"/>
      <c r="C17" s="171"/>
      <c r="D17" s="171"/>
      <c r="E17" s="171"/>
      <c r="F17" s="171"/>
      <c r="G17" s="171"/>
      <c r="H17" s="171"/>
    </row>
    <row r="18" spans="2:8" ht="17.5" customHeight="1" x14ac:dyDescent="0.2">
      <c r="B18" s="171"/>
      <c r="C18" s="171"/>
      <c r="D18" s="171"/>
      <c r="E18" s="171"/>
      <c r="F18" s="171"/>
      <c r="G18" s="171"/>
      <c r="H18" s="171"/>
    </row>
    <row r="19" spans="2:8" ht="17.5" customHeight="1" x14ac:dyDescent="0.2">
      <c r="B19" s="171"/>
      <c r="C19" s="171"/>
      <c r="D19" s="171"/>
      <c r="E19" s="171"/>
      <c r="F19" s="171"/>
      <c r="G19" s="171"/>
      <c r="H19" s="171"/>
    </row>
    <row r="20" spans="2:8" ht="17.5" customHeight="1" x14ac:dyDescent="0.2">
      <c r="B20" s="171"/>
      <c r="C20" s="171"/>
      <c r="D20" s="171"/>
      <c r="E20" s="171"/>
      <c r="F20" s="171"/>
      <c r="G20" s="171"/>
      <c r="H20" s="171"/>
    </row>
    <row r="21" spans="2:8" ht="17.5" customHeight="1" x14ac:dyDescent="0.2">
      <c r="B21" s="171"/>
      <c r="C21" s="171"/>
      <c r="D21" s="171"/>
      <c r="E21" s="171"/>
      <c r="F21" s="171"/>
      <c r="G21" s="171"/>
      <c r="H21" s="171"/>
    </row>
    <row r="22" spans="2:8" ht="17.5" customHeight="1" x14ac:dyDescent="0.2">
      <c r="B22" s="171"/>
      <c r="C22" s="171"/>
      <c r="D22" s="171"/>
      <c r="E22" s="171"/>
      <c r="F22" s="171"/>
      <c r="G22" s="171"/>
      <c r="H22" s="171"/>
    </row>
    <row r="23" spans="2:8" ht="17.5" customHeight="1" x14ac:dyDescent="0.2">
      <c r="B23" s="171"/>
      <c r="C23" s="171"/>
      <c r="D23" s="171"/>
      <c r="E23" s="171"/>
      <c r="F23" s="171"/>
      <c r="G23" s="171"/>
      <c r="H23" s="171"/>
    </row>
    <row r="24" spans="2:8" ht="17.5" customHeight="1" x14ac:dyDescent="0.2">
      <c r="B24" s="171"/>
      <c r="C24" s="171"/>
      <c r="D24" s="171"/>
      <c r="E24" s="171"/>
      <c r="F24" s="171"/>
      <c r="G24" s="171"/>
      <c r="H24" s="171"/>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00799-9A73-4E74-A221-4DEEE1CCE25E}">
  <sheetPr>
    <pageSetUpPr fitToPage="1"/>
  </sheetPr>
  <dimension ref="A1:K65"/>
  <sheetViews>
    <sheetView view="pageBreakPreview" zoomScale="98" zoomScaleNormal="100" zoomScaleSheetLayoutView="98" workbookViewId="0">
      <selection activeCell="A2" sqref="A2:XFD2"/>
    </sheetView>
  </sheetViews>
  <sheetFormatPr defaultColWidth="9" defaultRowHeight="11" x14ac:dyDescent="0.2"/>
  <cols>
    <col min="1" max="1" width="4.7265625" style="94" customWidth="1"/>
    <col min="2" max="5" width="13.7265625" style="75" customWidth="1"/>
    <col min="6" max="6" width="58.7265625" style="38" customWidth="1"/>
    <col min="7" max="7" width="9.7265625" style="2" customWidth="1"/>
    <col min="8" max="8" width="1.54296875" style="3" customWidth="1"/>
    <col min="9" max="11" width="9" style="3"/>
    <col min="12" max="16384" width="9" style="75"/>
  </cols>
  <sheetData>
    <row r="1" spans="1:11" ht="15" customHeight="1" x14ac:dyDescent="0.2">
      <c r="A1" s="4" t="s">
        <v>493</v>
      </c>
      <c r="B1" s="2"/>
      <c r="C1" s="2"/>
      <c r="D1" s="2"/>
      <c r="E1" s="2"/>
      <c r="F1" s="2"/>
    </row>
    <row r="2" spans="1:11" s="3" customFormat="1" ht="20.5" customHeight="1" x14ac:dyDescent="0.2">
      <c r="A2" s="4"/>
      <c r="B2" s="2"/>
      <c r="C2" s="2"/>
      <c r="D2" s="2"/>
      <c r="E2" s="2"/>
      <c r="F2" s="163" t="s">
        <v>1256</v>
      </c>
      <c r="G2" s="158"/>
      <c r="H2" s="158"/>
      <c r="I2" s="158"/>
    </row>
    <row r="3" spans="1:11" s="3" customFormat="1" ht="4" hidden="1" customHeight="1" x14ac:dyDescent="0.2">
      <c r="A3" s="1"/>
      <c r="B3" s="2"/>
      <c r="C3" s="2"/>
      <c r="D3" s="2"/>
      <c r="E3" s="2"/>
      <c r="F3" s="26"/>
      <c r="G3" s="38"/>
    </row>
    <row r="4" spans="1:11" s="3" customFormat="1" ht="4" hidden="1" customHeight="1" x14ac:dyDescent="0.2">
      <c r="A4" s="4"/>
      <c r="B4" s="2"/>
      <c r="C4" s="2"/>
      <c r="D4" s="2"/>
      <c r="E4" s="2"/>
      <c r="F4" s="26"/>
      <c r="G4" s="39"/>
    </row>
    <row r="5" spans="1:11" s="3" customFormat="1" ht="13" customHeight="1" x14ac:dyDescent="0.2">
      <c r="A5" s="35"/>
      <c r="B5" s="36"/>
      <c r="C5" s="36"/>
      <c r="D5" s="36"/>
      <c r="E5" s="36"/>
      <c r="F5" s="37"/>
      <c r="G5" s="7" t="s">
        <v>1247</v>
      </c>
      <c r="H5" s="150"/>
      <c r="I5" s="150"/>
    </row>
    <row r="6" spans="1:11" s="3" customFormat="1" ht="14" customHeight="1" x14ac:dyDescent="0.2">
      <c r="A6" s="5" t="s">
        <v>1250</v>
      </c>
      <c r="B6" s="6" t="s">
        <v>0</v>
      </c>
      <c r="C6" s="6" t="s">
        <v>1251</v>
      </c>
      <c r="D6" s="6" t="s">
        <v>1252</v>
      </c>
      <c r="E6" s="6" t="s">
        <v>1253</v>
      </c>
      <c r="F6" s="7" t="s">
        <v>1254</v>
      </c>
      <c r="G6" s="148" t="s">
        <v>1248</v>
      </c>
      <c r="I6" s="40" t="s">
        <v>70</v>
      </c>
      <c r="J6" s="40" t="s">
        <v>71</v>
      </c>
      <c r="K6" s="40" t="s">
        <v>72</v>
      </c>
    </row>
    <row r="7" spans="1:11" ht="42" customHeight="1" x14ac:dyDescent="0.2">
      <c r="A7" s="8" t="str">
        <f t="shared" ref="A7:A41" si="0">"3-"&amp;ROW(A7)-6</f>
        <v>3-1</v>
      </c>
      <c r="B7" s="23" t="s">
        <v>494</v>
      </c>
      <c r="C7" s="22" t="s">
        <v>495</v>
      </c>
      <c r="D7" s="20" t="s">
        <v>496</v>
      </c>
      <c r="E7" s="20" t="s">
        <v>497</v>
      </c>
      <c r="F7" s="76" t="s">
        <v>498</v>
      </c>
      <c r="G7" s="27"/>
    </row>
    <row r="8" spans="1:11" ht="42" customHeight="1" x14ac:dyDescent="0.2">
      <c r="A8" s="8" t="str">
        <f t="shared" si="0"/>
        <v>3-2</v>
      </c>
      <c r="B8" s="23"/>
      <c r="C8" s="23"/>
      <c r="D8" s="20" t="s">
        <v>499</v>
      </c>
      <c r="E8" s="20" t="s">
        <v>500</v>
      </c>
      <c r="F8" s="21" t="s">
        <v>501</v>
      </c>
      <c r="G8" s="27"/>
    </row>
    <row r="9" spans="1:11" ht="42" customHeight="1" x14ac:dyDescent="0.2">
      <c r="A9" s="8" t="str">
        <f t="shared" si="0"/>
        <v>3-3</v>
      </c>
      <c r="B9" s="77"/>
      <c r="C9" s="22" t="s">
        <v>502</v>
      </c>
      <c r="D9" s="78" t="s">
        <v>503</v>
      </c>
      <c r="E9" s="78" t="s">
        <v>504</v>
      </c>
      <c r="F9" s="79" t="s">
        <v>505</v>
      </c>
      <c r="G9" s="27"/>
    </row>
    <row r="10" spans="1:11" ht="42" customHeight="1" x14ac:dyDescent="0.2">
      <c r="A10" s="8" t="str">
        <f t="shared" si="0"/>
        <v>3-4</v>
      </c>
      <c r="B10" s="77"/>
      <c r="C10" s="80"/>
      <c r="D10" s="78" t="s">
        <v>506</v>
      </c>
      <c r="E10" s="81" t="s">
        <v>507</v>
      </c>
      <c r="F10" s="79" t="s">
        <v>508</v>
      </c>
      <c r="G10" s="27"/>
    </row>
    <row r="11" spans="1:11" s="82" customFormat="1" ht="42" customHeight="1" x14ac:dyDescent="0.2">
      <c r="A11" s="8" t="str">
        <f t="shared" si="0"/>
        <v>3-5</v>
      </c>
      <c r="B11" s="77"/>
      <c r="C11" s="80"/>
      <c r="D11" s="78" t="s">
        <v>509</v>
      </c>
      <c r="E11" s="81" t="s">
        <v>510</v>
      </c>
      <c r="F11" s="79" t="s">
        <v>511</v>
      </c>
      <c r="G11" s="27"/>
      <c r="H11" s="3"/>
      <c r="I11" s="3"/>
      <c r="J11" s="3"/>
      <c r="K11" s="3"/>
    </row>
    <row r="12" spans="1:11" s="82" customFormat="1" ht="42" customHeight="1" x14ac:dyDescent="0.2">
      <c r="A12" s="8" t="str">
        <f t="shared" si="0"/>
        <v>3-6</v>
      </c>
      <c r="B12" s="77"/>
      <c r="C12" s="80"/>
      <c r="D12" s="78" t="s">
        <v>512</v>
      </c>
      <c r="E12" s="81" t="s">
        <v>513</v>
      </c>
      <c r="F12" s="79" t="s">
        <v>514</v>
      </c>
      <c r="G12" s="27"/>
      <c r="H12" s="3"/>
      <c r="I12" s="3"/>
      <c r="J12" s="3"/>
      <c r="K12" s="3"/>
    </row>
    <row r="13" spans="1:11" s="82" customFormat="1" ht="42" customHeight="1" x14ac:dyDescent="0.2">
      <c r="A13" s="8" t="str">
        <f t="shared" si="0"/>
        <v>3-7</v>
      </c>
      <c r="B13" s="77"/>
      <c r="C13" s="83"/>
      <c r="D13" s="78" t="s">
        <v>515</v>
      </c>
      <c r="E13" s="81" t="s">
        <v>516</v>
      </c>
      <c r="F13" s="79" t="s">
        <v>517</v>
      </c>
      <c r="G13" s="27"/>
      <c r="H13" s="3"/>
      <c r="I13" s="3"/>
      <c r="J13" s="3"/>
      <c r="K13" s="3"/>
    </row>
    <row r="14" spans="1:11" s="82" customFormat="1" ht="42" customHeight="1" x14ac:dyDescent="0.2">
      <c r="A14" s="8" t="str">
        <f t="shared" si="0"/>
        <v>3-8</v>
      </c>
      <c r="B14" s="23"/>
      <c r="C14" s="22" t="s">
        <v>518</v>
      </c>
      <c r="D14" s="22" t="s">
        <v>518</v>
      </c>
      <c r="E14" s="22" t="s">
        <v>519</v>
      </c>
      <c r="F14" s="76" t="s">
        <v>520</v>
      </c>
      <c r="G14" s="27"/>
      <c r="H14" s="25"/>
      <c r="I14" s="25"/>
      <c r="J14" s="25"/>
      <c r="K14" s="25"/>
    </row>
    <row r="15" spans="1:11" s="82" customFormat="1" ht="42" customHeight="1" x14ac:dyDescent="0.2">
      <c r="A15" s="8" t="str">
        <f t="shared" si="0"/>
        <v>3-9</v>
      </c>
      <c r="B15" s="23"/>
      <c r="C15" s="23"/>
      <c r="D15" s="80"/>
      <c r="E15" s="81" t="s">
        <v>521</v>
      </c>
      <c r="F15" s="79" t="s">
        <v>522</v>
      </c>
      <c r="G15" s="27"/>
      <c r="H15" s="25"/>
      <c r="I15" s="25"/>
      <c r="J15" s="25"/>
      <c r="K15" s="25"/>
    </row>
    <row r="16" spans="1:11" ht="54" customHeight="1" x14ac:dyDescent="0.2">
      <c r="A16" s="8" t="str">
        <f t="shared" si="0"/>
        <v>3-10</v>
      </c>
      <c r="B16" s="23"/>
      <c r="C16" s="22" t="s">
        <v>523</v>
      </c>
      <c r="D16" s="22" t="s">
        <v>524</v>
      </c>
      <c r="E16" s="84" t="s">
        <v>525</v>
      </c>
      <c r="F16" s="21" t="s">
        <v>526</v>
      </c>
      <c r="G16" s="27"/>
    </row>
    <row r="17" spans="1:11" ht="42" customHeight="1" x14ac:dyDescent="0.2">
      <c r="A17" s="8" t="str">
        <f t="shared" si="0"/>
        <v>3-11</v>
      </c>
      <c r="B17" s="77"/>
      <c r="C17" s="80"/>
      <c r="D17" s="80"/>
      <c r="E17" s="81" t="s">
        <v>527</v>
      </c>
      <c r="F17" s="78" t="s">
        <v>528</v>
      </c>
      <c r="G17" s="27"/>
      <c r="H17" s="25"/>
      <c r="I17" s="25"/>
      <c r="J17" s="25"/>
      <c r="K17" s="25"/>
    </row>
    <row r="18" spans="1:11" ht="51.75" customHeight="1" x14ac:dyDescent="0.2">
      <c r="A18" s="8" t="str">
        <f t="shared" si="0"/>
        <v>3-12</v>
      </c>
      <c r="B18" s="23"/>
      <c r="C18" s="22" t="s">
        <v>529</v>
      </c>
      <c r="D18" s="22" t="s">
        <v>529</v>
      </c>
      <c r="E18" s="20" t="s">
        <v>530</v>
      </c>
      <c r="F18" s="21" t="s">
        <v>531</v>
      </c>
      <c r="G18" s="27"/>
    </row>
    <row r="19" spans="1:11" s="82" customFormat="1" ht="42" customHeight="1" x14ac:dyDescent="0.2">
      <c r="A19" s="8" t="str">
        <f t="shared" si="0"/>
        <v>3-13</v>
      </c>
      <c r="B19" s="23"/>
      <c r="C19" s="80"/>
      <c r="D19" s="80"/>
      <c r="E19" s="20" t="s">
        <v>532</v>
      </c>
      <c r="F19" s="21" t="s">
        <v>533</v>
      </c>
      <c r="G19" s="27"/>
      <c r="H19" s="3"/>
      <c r="I19" s="3"/>
      <c r="J19" s="3"/>
      <c r="K19" s="3"/>
    </row>
    <row r="20" spans="1:11" s="82" customFormat="1" ht="42" customHeight="1" x14ac:dyDescent="0.2">
      <c r="A20" s="8" t="str">
        <f t="shared" si="0"/>
        <v>3-14</v>
      </c>
      <c r="B20" s="23"/>
      <c r="C20" s="80"/>
      <c r="D20" s="80"/>
      <c r="E20" s="20" t="s">
        <v>534</v>
      </c>
      <c r="F20" s="21" t="s">
        <v>535</v>
      </c>
      <c r="G20" s="27"/>
      <c r="H20" s="3"/>
      <c r="I20" s="3"/>
      <c r="J20" s="3"/>
      <c r="K20" s="3"/>
    </row>
    <row r="21" spans="1:11" ht="42" customHeight="1" x14ac:dyDescent="0.2">
      <c r="A21" s="8" t="str">
        <f>"3-"&amp;ROW(A21)-6</f>
        <v>3-15</v>
      </c>
      <c r="B21" s="23"/>
      <c r="C21" s="22" t="s">
        <v>536</v>
      </c>
      <c r="D21" s="22" t="s">
        <v>536</v>
      </c>
      <c r="E21" s="20" t="s">
        <v>537</v>
      </c>
      <c r="F21" s="76" t="s">
        <v>538</v>
      </c>
      <c r="G21" s="27"/>
    </row>
    <row r="22" spans="1:11" ht="64.5" customHeight="1" x14ac:dyDescent="0.2">
      <c r="A22" s="8" t="str">
        <f t="shared" si="0"/>
        <v>3-16</v>
      </c>
      <c r="B22" s="23"/>
      <c r="C22" s="22" t="s">
        <v>539</v>
      </c>
      <c r="D22" s="22" t="s">
        <v>540</v>
      </c>
      <c r="E22" s="20" t="s">
        <v>541</v>
      </c>
      <c r="F22" s="21" t="s">
        <v>542</v>
      </c>
      <c r="G22" s="27"/>
    </row>
    <row r="23" spans="1:11" ht="48.75" customHeight="1" x14ac:dyDescent="0.2">
      <c r="A23" s="8" t="str">
        <f t="shared" si="0"/>
        <v>3-17</v>
      </c>
      <c r="B23" s="23"/>
      <c r="C23" s="23"/>
      <c r="D23" s="22" t="s">
        <v>543</v>
      </c>
      <c r="E23" s="20" t="s">
        <v>544</v>
      </c>
      <c r="F23" s="21" t="s">
        <v>545</v>
      </c>
      <c r="G23" s="27"/>
    </row>
    <row r="24" spans="1:11" ht="156.75" customHeight="1" x14ac:dyDescent="0.2">
      <c r="A24" s="8" t="str">
        <f t="shared" si="0"/>
        <v>3-18</v>
      </c>
      <c r="B24" s="23"/>
      <c r="C24" s="23"/>
      <c r="D24" s="23"/>
      <c r="E24" s="20" t="s">
        <v>546</v>
      </c>
      <c r="F24" s="21" t="s">
        <v>547</v>
      </c>
      <c r="G24" s="27"/>
    </row>
    <row r="25" spans="1:11" ht="189" customHeight="1" x14ac:dyDescent="0.2">
      <c r="A25" s="8" t="str">
        <f t="shared" si="0"/>
        <v>3-19</v>
      </c>
      <c r="B25" s="23"/>
      <c r="C25" s="23"/>
      <c r="D25" s="23"/>
      <c r="E25" s="20" t="s">
        <v>548</v>
      </c>
      <c r="F25" s="21" t="s">
        <v>549</v>
      </c>
      <c r="G25" s="27"/>
    </row>
    <row r="26" spans="1:11" ht="63" customHeight="1" x14ac:dyDescent="0.2">
      <c r="A26" s="8" t="str">
        <f t="shared" si="0"/>
        <v>3-20</v>
      </c>
      <c r="B26" s="23"/>
      <c r="C26" s="23"/>
      <c r="D26" s="22" t="s">
        <v>550</v>
      </c>
      <c r="E26" s="20" t="s">
        <v>551</v>
      </c>
      <c r="F26" s="21" t="s">
        <v>552</v>
      </c>
      <c r="G26" s="27"/>
    </row>
    <row r="27" spans="1:11" ht="63" customHeight="1" x14ac:dyDescent="0.2">
      <c r="A27" s="8" t="str">
        <f t="shared" si="0"/>
        <v>3-21</v>
      </c>
      <c r="B27" s="23"/>
      <c r="C27" s="23"/>
      <c r="D27" s="23"/>
      <c r="E27" s="20" t="s">
        <v>553</v>
      </c>
      <c r="F27" s="21" t="s">
        <v>554</v>
      </c>
      <c r="G27" s="27"/>
    </row>
    <row r="28" spans="1:11" ht="42" customHeight="1" x14ac:dyDescent="0.2">
      <c r="A28" s="8" t="str">
        <f t="shared" si="0"/>
        <v>3-22</v>
      </c>
      <c r="B28" s="23"/>
      <c r="C28" s="80"/>
      <c r="D28" s="83"/>
      <c r="E28" s="22" t="s">
        <v>555</v>
      </c>
      <c r="F28" s="21" t="s">
        <v>556</v>
      </c>
      <c r="G28" s="27"/>
    </row>
    <row r="29" spans="1:11" ht="50.25" customHeight="1" x14ac:dyDescent="0.2">
      <c r="A29" s="8" t="str">
        <f t="shared" si="0"/>
        <v>3-23</v>
      </c>
      <c r="B29" s="23"/>
      <c r="C29" s="23"/>
      <c r="D29" s="22" t="s">
        <v>557</v>
      </c>
      <c r="E29" s="20" t="s">
        <v>558</v>
      </c>
      <c r="F29" s="21" t="s">
        <v>559</v>
      </c>
      <c r="G29" s="27"/>
    </row>
    <row r="30" spans="1:11" ht="42" customHeight="1" x14ac:dyDescent="0.2">
      <c r="A30" s="8" t="str">
        <f>"3-"&amp;ROW(A30)-6</f>
        <v>3-24</v>
      </c>
      <c r="B30" s="23"/>
      <c r="C30" s="85"/>
      <c r="D30" s="23"/>
      <c r="E30" s="21" t="s">
        <v>560</v>
      </c>
      <c r="F30" s="21" t="s">
        <v>561</v>
      </c>
      <c r="G30" s="27"/>
    </row>
    <row r="31" spans="1:11" ht="42" customHeight="1" x14ac:dyDescent="0.2">
      <c r="A31" s="8" t="str">
        <f t="shared" si="0"/>
        <v>3-25</v>
      </c>
      <c r="B31" s="23"/>
      <c r="C31" s="22" t="s">
        <v>562</v>
      </c>
      <c r="D31" s="20" t="s">
        <v>563</v>
      </c>
      <c r="E31" s="86" t="s">
        <v>564</v>
      </c>
      <c r="F31" s="78" t="s">
        <v>565</v>
      </c>
      <c r="G31" s="27"/>
    </row>
    <row r="32" spans="1:11" ht="42" customHeight="1" x14ac:dyDescent="0.2">
      <c r="A32" s="8" t="str">
        <f t="shared" si="0"/>
        <v>3-26</v>
      </c>
      <c r="B32" s="23"/>
      <c r="C32" s="23"/>
      <c r="D32" s="20" t="s">
        <v>566</v>
      </c>
      <c r="E32" s="86" t="s">
        <v>567</v>
      </c>
      <c r="F32" s="78" t="s">
        <v>568</v>
      </c>
      <c r="G32" s="27"/>
    </row>
    <row r="33" spans="1:11" ht="42" customHeight="1" x14ac:dyDescent="0.2">
      <c r="A33" s="8" t="str">
        <f t="shared" si="0"/>
        <v>3-27</v>
      </c>
      <c r="B33" s="23"/>
      <c r="C33" s="85"/>
      <c r="D33" s="20" t="s">
        <v>569</v>
      </c>
      <c r="E33" s="86" t="s">
        <v>570</v>
      </c>
      <c r="F33" s="78" t="s">
        <v>571</v>
      </c>
      <c r="G33" s="27"/>
    </row>
    <row r="34" spans="1:11" ht="42" customHeight="1" x14ac:dyDescent="0.2">
      <c r="A34" s="8" t="str">
        <f t="shared" si="0"/>
        <v>3-28</v>
      </c>
      <c r="B34" s="23"/>
      <c r="C34" s="23" t="s">
        <v>183</v>
      </c>
      <c r="D34" s="23" t="s">
        <v>183</v>
      </c>
      <c r="E34" s="81" t="s">
        <v>572</v>
      </c>
      <c r="F34" s="78" t="s">
        <v>573</v>
      </c>
      <c r="G34" s="27"/>
    </row>
    <row r="35" spans="1:11" ht="42" customHeight="1" x14ac:dyDescent="0.2">
      <c r="A35" s="8" t="str">
        <f t="shared" si="0"/>
        <v>3-29</v>
      </c>
      <c r="B35" s="23"/>
      <c r="C35" s="23"/>
      <c r="D35" s="23"/>
      <c r="E35" s="87" t="s">
        <v>574</v>
      </c>
      <c r="F35" s="78" t="s">
        <v>575</v>
      </c>
      <c r="G35" s="27"/>
    </row>
    <row r="36" spans="1:11" ht="124" customHeight="1" x14ac:dyDescent="0.2">
      <c r="A36" s="8" t="str">
        <f>"3-"&amp;ROW(A36)-6</f>
        <v>3-30</v>
      </c>
      <c r="B36" s="23"/>
      <c r="C36" s="22" t="s">
        <v>576</v>
      </c>
      <c r="D36" s="22" t="s">
        <v>577</v>
      </c>
      <c r="E36" s="88" t="s">
        <v>578</v>
      </c>
      <c r="F36" s="21" t="s">
        <v>579</v>
      </c>
      <c r="G36" s="27"/>
    </row>
    <row r="37" spans="1:11" ht="220" customHeight="1" x14ac:dyDescent="0.2">
      <c r="A37" s="8" t="str">
        <f>"3-"&amp;ROW(A37)-6</f>
        <v>3-31</v>
      </c>
      <c r="B37" s="23"/>
      <c r="C37" s="80"/>
      <c r="D37" s="80"/>
      <c r="E37" s="22" t="s">
        <v>580</v>
      </c>
      <c r="F37" s="21" t="s">
        <v>581</v>
      </c>
      <c r="G37" s="27"/>
    </row>
    <row r="38" spans="1:11" ht="42" customHeight="1" x14ac:dyDescent="0.2">
      <c r="A38" s="8" t="str">
        <f t="shared" si="0"/>
        <v>3-32</v>
      </c>
      <c r="B38" s="23"/>
      <c r="C38" s="80"/>
      <c r="D38" s="80"/>
      <c r="E38" s="22" t="s">
        <v>582</v>
      </c>
      <c r="F38" s="21" t="s">
        <v>583</v>
      </c>
      <c r="G38" s="27"/>
    </row>
    <row r="39" spans="1:11" ht="60" customHeight="1" x14ac:dyDescent="0.2">
      <c r="A39" s="8" t="str">
        <f t="shared" si="0"/>
        <v>3-33</v>
      </c>
      <c r="B39" s="23"/>
      <c r="C39" s="23"/>
      <c r="D39" s="22" t="s">
        <v>584</v>
      </c>
      <c r="E39" s="20" t="s">
        <v>585</v>
      </c>
      <c r="F39" s="21" t="s">
        <v>586</v>
      </c>
      <c r="G39" s="27"/>
    </row>
    <row r="40" spans="1:11" ht="73.5" customHeight="1" x14ac:dyDescent="0.2">
      <c r="A40" s="8" t="str">
        <f t="shared" si="0"/>
        <v>3-34</v>
      </c>
      <c r="B40" s="23"/>
      <c r="C40" s="23"/>
      <c r="D40" s="85"/>
      <c r="E40" s="20" t="s">
        <v>587</v>
      </c>
      <c r="F40" s="21" t="s">
        <v>588</v>
      </c>
      <c r="G40" s="27"/>
    </row>
    <row r="41" spans="1:11" ht="64.5" customHeight="1" x14ac:dyDescent="0.2">
      <c r="A41" s="8" t="str">
        <f t="shared" si="0"/>
        <v>3-35</v>
      </c>
      <c r="B41" s="23"/>
      <c r="C41" s="23"/>
      <c r="D41" s="22" t="s">
        <v>589</v>
      </c>
      <c r="E41" s="20" t="s">
        <v>590</v>
      </c>
      <c r="F41" s="21" t="s">
        <v>559</v>
      </c>
      <c r="G41" s="27"/>
    </row>
    <row r="42" spans="1:11" ht="139.5" customHeight="1" x14ac:dyDescent="0.2">
      <c r="A42" s="8" t="str">
        <f>"3-"&amp;ROW(A42)-6</f>
        <v>3-36</v>
      </c>
      <c r="B42" s="23"/>
      <c r="C42" s="22" t="s">
        <v>591</v>
      </c>
      <c r="D42" s="22" t="s">
        <v>592</v>
      </c>
      <c r="E42" s="88" t="s">
        <v>593</v>
      </c>
      <c r="F42" s="21" t="s">
        <v>594</v>
      </c>
      <c r="G42" s="27"/>
    </row>
    <row r="43" spans="1:11" ht="42" customHeight="1" x14ac:dyDescent="0.2">
      <c r="A43" s="8" t="str">
        <f t="shared" ref="A43:A59" si="1">"3-"&amp;ROW(A43)-6</f>
        <v>3-37</v>
      </c>
      <c r="B43" s="23"/>
      <c r="C43" s="80"/>
      <c r="D43" s="80"/>
      <c r="E43" s="89" t="s">
        <v>595</v>
      </c>
      <c r="F43" s="21" t="s">
        <v>596</v>
      </c>
      <c r="G43" s="27"/>
    </row>
    <row r="44" spans="1:11" s="82" customFormat="1" ht="137.25" customHeight="1" x14ac:dyDescent="0.2">
      <c r="A44" s="8" t="str">
        <f t="shared" si="1"/>
        <v>3-38</v>
      </c>
      <c r="B44" s="23"/>
      <c r="C44" s="22" t="s">
        <v>597</v>
      </c>
      <c r="D44" s="22" t="s">
        <v>598</v>
      </c>
      <c r="E44" s="23" t="s">
        <v>599</v>
      </c>
      <c r="F44" s="76" t="s">
        <v>600</v>
      </c>
      <c r="G44" s="27"/>
      <c r="H44" s="3"/>
      <c r="I44" s="3"/>
      <c r="J44" s="3"/>
      <c r="K44" s="3"/>
    </row>
    <row r="45" spans="1:11" s="82" customFormat="1" ht="42" customHeight="1" x14ac:dyDescent="0.2">
      <c r="A45" s="8" t="str">
        <f t="shared" si="1"/>
        <v>3-39</v>
      </c>
      <c r="B45" s="77"/>
      <c r="C45" s="83"/>
      <c r="D45" s="90"/>
      <c r="E45" s="91" t="s">
        <v>601</v>
      </c>
      <c r="F45" s="79" t="s">
        <v>602</v>
      </c>
      <c r="G45" s="27"/>
      <c r="H45" s="3"/>
      <c r="I45" s="3"/>
      <c r="J45" s="3"/>
      <c r="K45" s="3"/>
    </row>
    <row r="46" spans="1:11" ht="42" customHeight="1" x14ac:dyDescent="0.2">
      <c r="A46" s="8" t="str">
        <f t="shared" si="1"/>
        <v>3-40</v>
      </c>
      <c r="B46" s="23"/>
      <c r="C46" s="22" t="s">
        <v>603</v>
      </c>
      <c r="D46" s="22" t="s">
        <v>604</v>
      </c>
      <c r="E46" s="20" t="s">
        <v>605</v>
      </c>
      <c r="F46" s="76" t="s">
        <v>606</v>
      </c>
      <c r="G46" s="27"/>
    </row>
    <row r="47" spans="1:11" ht="115.5" customHeight="1" x14ac:dyDescent="0.2">
      <c r="A47" s="8" t="str">
        <f t="shared" si="1"/>
        <v>3-41</v>
      </c>
      <c r="B47" s="23"/>
      <c r="C47" s="80"/>
      <c r="D47" s="80"/>
      <c r="E47" s="89" t="s">
        <v>607</v>
      </c>
      <c r="F47" s="21" t="s">
        <v>608</v>
      </c>
      <c r="G47" s="27"/>
    </row>
    <row r="48" spans="1:11" ht="42" customHeight="1" x14ac:dyDescent="0.2">
      <c r="A48" s="8" t="str">
        <f t="shared" si="1"/>
        <v>3-42</v>
      </c>
      <c r="B48" s="23"/>
      <c r="C48" s="80"/>
      <c r="D48" s="80"/>
      <c r="E48" s="89" t="s">
        <v>609</v>
      </c>
      <c r="F48" s="21" t="s">
        <v>610</v>
      </c>
      <c r="G48" s="27"/>
    </row>
    <row r="49" spans="1:11" s="82" customFormat="1" ht="61.5" customHeight="1" x14ac:dyDescent="0.2">
      <c r="A49" s="8" t="str">
        <f t="shared" si="1"/>
        <v>3-43</v>
      </c>
      <c r="B49" s="77"/>
      <c r="C49" s="80"/>
      <c r="D49" s="92" t="s">
        <v>611</v>
      </c>
      <c r="E49" s="91" t="s">
        <v>612</v>
      </c>
      <c r="F49" s="79" t="s">
        <v>613</v>
      </c>
      <c r="G49" s="27"/>
      <c r="H49" s="3"/>
      <c r="I49" s="3"/>
      <c r="J49" s="3"/>
      <c r="K49" s="3"/>
    </row>
    <row r="50" spans="1:11" s="82" customFormat="1" ht="59" customHeight="1" x14ac:dyDescent="0.2">
      <c r="A50" s="8" t="str">
        <f t="shared" si="1"/>
        <v>3-44</v>
      </c>
      <c r="B50" s="77"/>
      <c r="C50" s="80"/>
      <c r="D50" s="93"/>
      <c r="E50" s="91" t="s">
        <v>614</v>
      </c>
      <c r="F50" s="79" t="s">
        <v>615</v>
      </c>
      <c r="G50" s="27"/>
      <c r="H50" s="3"/>
      <c r="I50" s="3"/>
      <c r="J50" s="3"/>
      <c r="K50" s="3"/>
    </row>
    <row r="51" spans="1:11" s="82" customFormat="1" ht="42" customHeight="1" x14ac:dyDescent="0.2">
      <c r="A51" s="8" t="str">
        <f t="shared" si="1"/>
        <v>3-45</v>
      </c>
      <c r="B51" s="77"/>
      <c r="C51" s="80"/>
      <c r="D51" s="90"/>
      <c r="E51" s="91" t="s">
        <v>616</v>
      </c>
      <c r="F51" s="79" t="s">
        <v>617</v>
      </c>
      <c r="G51" s="27"/>
      <c r="H51" s="3"/>
      <c r="I51" s="3"/>
      <c r="J51" s="3"/>
      <c r="K51" s="3"/>
    </row>
    <row r="52" spans="1:11" s="82" customFormat="1" ht="78.5" customHeight="1" x14ac:dyDescent="0.2">
      <c r="A52" s="8" t="str">
        <f t="shared" si="1"/>
        <v>3-46</v>
      </c>
      <c r="B52" s="77"/>
      <c r="C52" s="83"/>
      <c r="D52" s="91" t="s">
        <v>618</v>
      </c>
      <c r="E52" s="91" t="s">
        <v>619</v>
      </c>
      <c r="F52" s="79" t="s">
        <v>620</v>
      </c>
      <c r="G52" s="27"/>
      <c r="H52" s="3"/>
      <c r="I52" s="3"/>
      <c r="J52" s="3"/>
      <c r="K52" s="3"/>
    </row>
    <row r="53" spans="1:11" ht="42" customHeight="1" x14ac:dyDescent="0.2">
      <c r="A53" s="8" t="str">
        <f t="shared" si="1"/>
        <v>3-47</v>
      </c>
      <c r="B53" s="23"/>
      <c r="C53" s="22" t="s">
        <v>621</v>
      </c>
      <c r="D53" s="22" t="s">
        <v>622</v>
      </c>
      <c r="E53" s="20" t="s">
        <v>623</v>
      </c>
      <c r="F53" s="21" t="s">
        <v>624</v>
      </c>
      <c r="G53" s="27"/>
    </row>
    <row r="54" spans="1:11" ht="42" customHeight="1" x14ac:dyDescent="0.2">
      <c r="A54" s="8" t="str">
        <f t="shared" si="1"/>
        <v>3-48</v>
      </c>
      <c r="B54" s="23"/>
      <c r="C54" s="23"/>
      <c r="D54" s="22" t="s">
        <v>625</v>
      </c>
      <c r="E54" s="20" t="s">
        <v>626</v>
      </c>
      <c r="F54" s="21" t="s">
        <v>627</v>
      </c>
      <c r="G54" s="27"/>
    </row>
    <row r="55" spans="1:11" ht="42" customHeight="1" x14ac:dyDescent="0.2">
      <c r="A55" s="8" t="str">
        <f t="shared" si="1"/>
        <v>3-49</v>
      </c>
      <c r="B55" s="23"/>
      <c r="C55" s="22" t="s">
        <v>483</v>
      </c>
      <c r="D55" s="20" t="s">
        <v>487</v>
      </c>
      <c r="E55" s="20" t="s">
        <v>628</v>
      </c>
      <c r="F55" s="21" t="s">
        <v>629</v>
      </c>
      <c r="G55" s="27"/>
    </row>
    <row r="56" spans="1:11" ht="42" customHeight="1" x14ac:dyDescent="0.2">
      <c r="A56" s="8" t="str">
        <f t="shared" si="1"/>
        <v>3-50</v>
      </c>
      <c r="B56" s="23"/>
      <c r="C56" s="23"/>
      <c r="D56" s="20" t="s">
        <v>484</v>
      </c>
      <c r="E56" s="20" t="s">
        <v>630</v>
      </c>
      <c r="F56" s="21" t="s">
        <v>631</v>
      </c>
      <c r="G56" s="27"/>
    </row>
    <row r="57" spans="1:11" ht="42" customHeight="1" x14ac:dyDescent="0.2">
      <c r="A57" s="8" t="str">
        <f t="shared" si="1"/>
        <v>3-51</v>
      </c>
      <c r="B57" s="23"/>
      <c r="C57" s="85"/>
      <c r="D57" s="20" t="s">
        <v>632</v>
      </c>
      <c r="E57" s="20" t="s">
        <v>633</v>
      </c>
      <c r="F57" s="21" t="s">
        <v>634</v>
      </c>
      <c r="G57" s="27"/>
    </row>
    <row r="58" spans="1:11" s="82" customFormat="1" ht="42" customHeight="1" x14ac:dyDescent="0.2">
      <c r="A58" s="8" t="str">
        <f t="shared" si="1"/>
        <v>3-52</v>
      </c>
      <c r="B58" s="77"/>
      <c r="C58" s="22" t="s">
        <v>635</v>
      </c>
      <c r="D58" s="22" t="s">
        <v>636</v>
      </c>
      <c r="E58" s="21" t="s">
        <v>637</v>
      </c>
      <c r="F58" s="21" t="s">
        <v>638</v>
      </c>
      <c r="G58" s="27"/>
      <c r="H58" s="3"/>
      <c r="I58" s="3"/>
      <c r="J58" s="3"/>
      <c r="K58" s="3"/>
    </row>
    <row r="59" spans="1:11" s="82" customFormat="1" ht="42" customHeight="1" x14ac:dyDescent="0.2">
      <c r="A59" s="8" t="str">
        <f t="shared" si="1"/>
        <v>3-53</v>
      </c>
      <c r="B59" s="85"/>
      <c r="C59" s="85"/>
      <c r="D59" s="20" t="s">
        <v>639</v>
      </c>
      <c r="E59" s="21" t="s">
        <v>640</v>
      </c>
      <c r="F59" s="21" t="s">
        <v>641</v>
      </c>
      <c r="G59" s="27"/>
      <c r="H59" s="3"/>
      <c r="I59" s="3"/>
      <c r="J59" s="3"/>
      <c r="K59" s="3"/>
    </row>
    <row r="61" spans="1:11" s="3" customFormat="1" ht="10" customHeight="1" thickBot="1" x14ac:dyDescent="0.25">
      <c r="A61" s="1"/>
      <c r="B61" s="2"/>
      <c r="C61" s="2"/>
      <c r="D61" s="2"/>
      <c r="E61" s="2"/>
      <c r="F61" s="2"/>
      <c r="G61" s="2"/>
    </row>
    <row r="62" spans="1:11" s="3" customFormat="1" ht="16" customHeight="1" thickBot="1" x14ac:dyDescent="0.25">
      <c r="A62" s="1"/>
      <c r="B62" s="2"/>
      <c r="C62" s="2"/>
      <c r="D62" s="2"/>
      <c r="E62" s="147" t="s">
        <v>1249</v>
      </c>
      <c r="F62" s="147" t="s">
        <v>70</v>
      </c>
      <c r="G62" s="149">
        <f>COUNTIF($G$7:$G$59,I6)</f>
        <v>0</v>
      </c>
    </row>
    <row r="63" spans="1:11" s="3" customFormat="1" ht="16" customHeight="1" thickBot="1" x14ac:dyDescent="0.25">
      <c r="A63" s="1"/>
      <c r="B63" s="2"/>
      <c r="C63" s="2"/>
      <c r="D63" s="2"/>
      <c r="E63" s="147" t="s">
        <v>1249</v>
      </c>
      <c r="F63" s="147" t="s">
        <v>71</v>
      </c>
      <c r="G63" s="149">
        <f>COUNTIF($G$7:$G$59,J6)</f>
        <v>0</v>
      </c>
    </row>
    <row r="64" spans="1:11" s="3" customFormat="1" ht="16" customHeight="1" thickBot="1" x14ac:dyDescent="0.25">
      <c r="A64" s="1"/>
      <c r="B64" s="2"/>
      <c r="C64" s="2"/>
      <c r="D64" s="2"/>
      <c r="E64" s="147" t="s">
        <v>1249</v>
      </c>
      <c r="F64" s="147" t="s">
        <v>72</v>
      </c>
      <c r="G64" s="149">
        <f>COUNTIF($G$7:$G$59,K6)</f>
        <v>0</v>
      </c>
    </row>
    <row r="65" spans="2:7" s="3" customFormat="1" x14ac:dyDescent="0.2">
      <c r="B65" s="75"/>
      <c r="C65" s="75"/>
      <c r="D65" s="75"/>
      <c r="E65" s="38"/>
      <c r="F65" s="38"/>
      <c r="G65" s="2"/>
    </row>
  </sheetData>
  <phoneticPr fontId="1"/>
  <dataValidations count="1">
    <dataValidation type="list" allowBlank="1" showInputMessage="1" showErrorMessage="1" sqref="G7:G59" xr:uid="{B0F68D28-7545-4843-A52A-A30ACB5C07BC}">
      <formula1>$I$6:$K$6</formula1>
    </dataValidation>
  </dataValidations>
  <pageMargins left="0.51181102362204722" right="0.11811023622047245" top="0.55118110236220474" bottom="0.35433070866141736" header="0" footer="0"/>
  <pageSetup paperSize="9" scale="76" firstPageNumber="10" fitToHeight="0" orientation="portrait"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6812-683F-4EBD-8E3E-9E405B13E88E}">
  <sheetPr>
    <pageSetUpPr fitToPage="1"/>
  </sheetPr>
  <dimension ref="A1:K60"/>
  <sheetViews>
    <sheetView view="pageBreakPreview" zoomScale="108" zoomScaleNormal="100" zoomScaleSheetLayoutView="108" workbookViewId="0">
      <selection activeCell="A2" sqref="A2:XFD2"/>
    </sheetView>
  </sheetViews>
  <sheetFormatPr defaultColWidth="8.90625" defaultRowHeight="11" x14ac:dyDescent="0.2"/>
  <cols>
    <col min="1" max="1" width="4.7265625" style="3" customWidth="1"/>
    <col min="2" max="5" width="13.7265625" style="75" customWidth="1"/>
    <col min="6" max="6" width="58.7265625" style="3" customWidth="1"/>
    <col min="7" max="7" width="9.7265625" style="2" customWidth="1"/>
    <col min="8" max="8" width="0.81640625" style="3" customWidth="1"/>
    <col min="9" max="10" width="9" style="3"/>
    <col min="11" max="16384" width="8.90625" style="3"/>
  </cols>
  <sheetData>
    <row r="1" spans="1:11" ht="13" customHeight="1" x14ac:dyDescent="0.2">
      <c r="A1" s="4" t="s">
        <v>1255</v>
      </c>
      <c r="B1" s="2"/>
      <c r="C1" s="2"/>
      <c r="D1" s="2"/>
      <c r="E1" s="2"/>
      <c r="F1" s="2"/>
    </row>
    <row r="2" spans="1:11" ht="20.5" customHeight="1" x14ac:dyDescent="0.2">
      <c r="A2" s="4"/>
      <c r="B2" s="2"/>
      <c r="C2" s="2"/>
      <c r="D2" s="2"/>
      <c r="E2" s="2"/>
      <c r="F2" s="163" t="s">
        <v>1256</v>
      </c>
      <c r="G2" s="158"/>
      <c r="H2" s="158"/>
      <c r="I2" s="158"/>
    </row>
    <row r="3" spans="1:11" ht="4" hidden="1" customHeight="1" x14ac:dyDescent="0.2">
      <c r="A3" s="1"/>
      <c r="B3" s="2"/>
      <c r="C3" s="2"/>
      <c r="D3" s="2"/>
      <c r="E3" s="2"/>
      <c r="F3" s="26"/>
      <c r="G3" s="38"/>
    </row>
    <row r="4" spans="1:11" ht="4" hidden="1" customHeight="1" x14ac:dyDescent="0.2">
      <c r="A4" s="4"/>
      <c r="B4" s="2"/>
      <c r="C4" s="2"/>
      <c r="D4" s="2"/>
      <c r="E4" s="2"/>
      <c r="F4" s="26"/>
      <c r="G4" s="39"/>
    </row>
    <row r="5" spans="1:11" ht="13" customHeight="1" x14ac:dyDescent="0.2">
      <c r="A5" s="35"/>
      <c r="B5" s="36"/>
      <c r="C5" s="36"/>
      <c r="D5" s="36"/>
      <c r="E5" s="36"/>
      <c r="F5" s="37"/>
      <c r="G5" s="7" t="s">
        <v>1247</v>
      </c>
      <c r="H5" s="150"/>
      <c r="I5" s="150"/>
    </row>
    <row r="6" spans="1:11" ht="14" customHeight="1" x14ac:dyDescent="0.2">
      <c r="A6" s="5" t="s">
        <v>1250</v>
      </c>
      <c r="B6" s="6" t="s">
        <v>0</v>
      </c>
      <c r="C6" s="6" t="s">
        <v>1251</v>
      </c>
      <c r="D6" s="6" t="s">
        <v>1252</v>
      </c>
      <c r="E6" s="6" t="s">
        <v>1253</v>
      </c>
      <c r="F6" s="7" t="s">
        <v>1254</v>
      </c>
      <c r="G6" s="148" t="s">
        <v>1248</v>
      </c>
      <c r="I6" s="40" t="s">
        <v>70</v>
      </c>
      <c r="J6" s="40" t="s">
        <v>71</v>
      </c>
      <c r="K6" s="40" t="s">
        <v>72</v>
      </c>
    </row>
    <row r="7" spans="1:11" ht="42" customHeight="1" x14ac:dyDescent="0.2">
      <c r="A7" s="95" t="str">
        <f>"4-"&amp;ROW(A7)-6</f>
        <v>4-1</v>
      </c>
      <c r="B7" s="96" t="s">
        <v>642</v>
      </c>
      <c r="C7" s="19" t="s">
        <v>643</v>
      </c>
      <c r="D7" s="19" t="s">
        <v>644</v>
      </c>
      <c r="E7" s="21" t="s">
        <v>645</v>
      </c>
      <c r="F7" s="21" t="s">
        <v>646</v>
      </c>
      <c r="G7" s="27"/>
    </row>
    <row r="8" spans="1:11" ht="42" customHeight="1" x14ac:dyDescent="0.2">
      <c r="A8" s="95" t="str">
        <f>"4-"&amp;ROW(A8)-6</f>
        <v>4-2</v>
      </c>
      <c r="B8" s="97"/>
      <c r="C8" s="18"/>
      <c r="D8" s="18"/>
      <c r="E8" s="21" t="s">
        <v>647</v>
      </c>
      <c r="F8" s="21" t="s">
        <v>648</v>
      </c>
      <c r="G8" s="27"/>
    </row>
    <row r="9" spans="1:11" ht="42" customHeight="1" x14ac:dyDescent="0.2">
      <c r="A9" s="95" t="str">
        <f t="shared" ref="A9:A55" si="0">"4-"&amp;ROW(A9)-6</f>
        <v>4-3</v>
      </c>
      <c r="B9" s="97"/>
      <c r="C9" s="18"/>
      <c r="D9" s="18"/>
      <c r="E9" s="21" t="s">
        <v>649</v>
      </c>
      <c r="F9" s="21" t="s">
        <v>650</v>
      </c>
      <c r="G9" s="27"/>
    </row>
    <row r="10" spans="1:11" s="49" customFormat="1" ht="42" customHeight="1" x14ac:dyDescent="0.2">
      <c r="A10" s="95" t="str">
        <f t="shared" si="0"/>
        <v>4-4</v>
      </c>
      <c r="B10" s="77"/>
      <c r="C10" s="77"/>
      <c r="D10" s="18"/>
      <c r="E10" s="98" t="s">
        <v>651</v>
      </c>
      <c r="F10" s="78" t="s">
        <v>652</v>
      </c>
      <c r="G10" s="27"/>
      <c r="H10" s="3"/>
      <c r="I10" s="3"/>
      <c r="J10" s="3"/>
      <c r="K10" s="3"/>
    </row>
    <row r="11" spans="1:11" ht="42" customHeight="1" x14ac:dyDescent="0.2">
      <c r="A11" s="95" t="str">
        <f>"4-"&amp;ROW(A11)-6</f>
        <v>4-5</v>
      </c>
      <c r="B11" s="97"/>
      <c r="C11" s="18"/>
      <c r="D11" s="18"/>
      <c r="E11" s="21" t="s">
        <v>653</v>
      </c>
      <c r="F11" s="21" t="s">
        <v>654</v>
      </c>
      <c r="G11" s="27"/>
    </row>
    <row r="12" spans="1:11" ht="42" customHeight="1" x14ac:dyDescent="0.2">
      <c r="A12" s="95" t="str">
        <f t="shared" si="0"/>
        <v>4-6</v>
      </c>
      <c r="B12" s="97"/>
      <c r="C12" s="18"/>
      <c r="D12" s="18"/>
      <c r="E12" s="21" t="s">
        <v>655</v>
      </c>
      <c r="F12" s="21" t="s">
        <v>656</v>
      </c>
      <c r="G12" s="27"/>
    </row>
    <row r="13" spans="1:11" ht="42" customHeight="1" x14ac:dyDescent="0.2">
      <c r="A13" s="95" t="str">
        <f t="shared" si="0"/>
        <v>4-7</v>
      </c>
      <c r="B13" s="97"/>
      <c r="C13" s="18"/>
      <c r="D13" s="98"/>
      <c r="E13" s="21" t="s">
        <v>657</v>
      </c>
      <c r="F13" s="21" t="s">
        <v>658</v>
      </c>
      <c r="G13" s="27"/>
    </row>
    <row r="14" spans="1:11" s="49" customFormat="1" ht="42" customHeight="1" x14ac:dyDescent="0.2">
      <c r="A14" s="95" t="str">
        <f t="shared" si="0"/>
        <v>4-8</v>
      </c>
      <c r="B14" s="77"/>
      <c r="C14" s="93"/>
      <c r="D14" s="19" t="s">
        <v>659</v>
      </c>
      <c r="E14" s="21" t="s">
        <v>660</v>
      </c>
      <c r="F14" s="78" t="s">
        <v>661</v>
      </c>
      <c r="G14" s="27"/>
      <c r="H14" s="25"/>
      <c r="I14" s="25"/>
      <c r="J14" s="25"/>
      <c r="K14" s="25"/>
    </row>
    <row r="15" spans="1:11" s="49" customFormat="1" ht="42" customHeight="1" x14ac:dyDescent="0.2">
      <c r="A15" s="95" t="str">
        <f t="shared" si="0"/>
        <v>4-9</v>
      </c>
      <c r="B15" s="77"/>
      <c r="C15" s="93"/>
      <c r="D15" s="18"/>
      <c r="E15" s="21" t="s">
        <v>662</v>
      </c>
      <c r="F15" s="78" t="s">
        <v>663</v>
      </c>
      <c r="G15" s="27"/>
      <c r="H15" s="25"/>
      <c r="I15" s="25"/>
      <c r="J15" s="25"/>
      <c r="K15" s="25"/>
    </row>
    <row r="16" spans="1:11" s="49" customFormat="1" ht="42" customHeight="1" x14ac:dyDescent="0.2">
      <c r="A16" s="95" t="str">
        <f t="shared" si="0"/>
        <v>4-10</v>
      </c>
      <c r="B16" s="77"/>
      <c r="C16" s="93"/>
      <c r="D16" s="18"/>
      <c r="E16" s="21" t="s">
        <v>664</v>
      </c>
      <c r="F16" s="78" t="s">
        <v>665</v>
      </c>
      <c r="G16" s="27"/>
      <c r="H16" s="3"/>
      <c r="I16" s="3"/>
      <c r="J16" s="3"/>
      <c r="K16" s="3"/>
    </row>
    <row r="17" spans="1:11" ht="42" customHeight="1" x14ac:dyDescent="0.2">
      <c r="A17" s="95" t="str">
        <f t="shared" si="0"/>
        <v>4-11</v>
      </c>
      <c r="B17" s="97"/>
      <c r="C17" s="19" t="s">
        <v>666</v>
      </c>
      <c r="D17" s="19" t="s">
        <v>667</v>
      </c>
      <c r="E17" s="21" t="s">
        <v>668</v>
      </c>
      <c r="F17" s="21" t="s">
        <v>669</v>
      </c>
      <c r="G17" s="27"/>
      <c r="H17" s="25"/>
      <c r="I17" s="25"/>
      <c r="J17" s="25"/>
      <c r="K17" s="25"/>
    </row>
    <row r="18" spans="1:11" ht="42" customHeight="1" x14ac:dyDescent="0.2">
      <c r="A18" s="95" t="str">
        <f t="shared" si="0"/>
        <v>4-12</v>
      </c>
      <c r="B18" s="97"/>
      <c r="C18" s="18"/>
      <c r="D18" s="18"/>
      <c r="E18" s="21" t="s">
        <v>670</v>
      </c>
      <c r="F18" s="21" t="s">
        <v>671</v>
      </c>
      <c r="G18" s="27"/>
    </row>
    <row r="19" spans="1:11" ht="42" customHeight="1" x14ac:dyDescent="0.2">
      <c r="A19" s="95" t="str">
        <f t="shared" si="0"/>
        <v>4-13</v>
      </c>
      <c r="B19" s="97"/>
      <c r="C19" s="18"/>
      <c r="D19" s="18"/>
      <c r="E19" s="21" t="s">
        <v>672</v>
      </c>
      <c r="F19" s="21" t="s">
        <v>673</v>
      </c>
      <c r="G19" s="27"/>
    </row>
    <row r="20" spans="1:11" ht="42" customHeight="1" x14ac:dyDescent="0.2">
      <c r="A20" s="95" t="str">
        <f t="shared" si="0"/>
        <v>4-14</v>
      </c>
      <c r="B20" s="97"/>
      <c r="C20" s="18"/>
      <c r="D20" s="18"/>
      <c r="E20" s="21" t="s">
        <v>674</v>
      </c>
      <c r="F20" s="21" t="s">
        <v>675</v>
      </c>
      <c r="G20" s="27"/>
    </row>
    <row r="21" spans="1:11" ht="42" customHeight="1" x14ac:dyDescent="0.2">
      <c r="A21" s="95" t="str">
        <f t="shared" si="0"/>
        <v>4-15</v>
      </c>
      <c r="B21" s="97"/>
      <c r="C21" s="98"/>
      <c r="D21" s="98"/>
      <c r="E21" s="21" t="s">
        <v>676</v>
      </c>
      <c r="F21" s="21" t="s">
        <v>677</v>
      </c>
      <c r="G21" s="27"/>
    </row>
    <row r="22" spans="1:11" ht="50.25" customHeight="1" x14ac:dyDescent="0.2">
      <c r="A22" s="95" t="str">
        <f t="shared" si="0"/>
        <v>4-16</v>
      </c>
      <c r="B22" s="97"/>
      <c r="C22" s="19" t="s">
        <v>678</v>
      </c>
      <c r="D22" s="19" t="s">
        <v>679</v>
      </c>
      <c r="E22" s="21" t="s">
        <v>680</v>
      </c>
      <c r="F22" s="21" t="s">
        <v>681</v>
      </c>
      <c r="G22" s="27"/>
    </row>
    <row r="23" spans="1:11" s="49" customFormat="1" ht="72.5" customHeight="1" x14ac:dyDescent="0.2">
      <c r="A23" s="95" t="str">
        <f t="shared" si="0"/>
        <v>4-17</v>
      </c>
      <c r="B23" s="77"/>
      <c r="C23" s="90"/>
      <c r="D23" s="90"/>
      <c r="E23" s="99" t="s">
        <v>682</v>
      </c>
      <c r="F23" s="78" t="s">
        <v>683</v>
      </c>
      <c r="G23" s="27"/>
      <c r="H23" s="3"/>
      <c r="I23" s="3"/>
      <c r="J23" s="3"/>
      <c r="K23" s="3"/>
    </row>
    <row r="24" spans="1:11" s="49" customFormat="1" ht="42" customHeight="1" x14ac:dyDescent="0.2">
      <c r="A24" s="95" t="str">
        <f t="shared" si="0"/>
        <v>4-18</v>
      </c>
      <c r="B24" s="96" t="s">
        <v>684</v>
      </c>
      <c r="C24" s="100" t="s">
        <v>685</v>
      </c>
      <c r="D24" s="100" t="s">
        <v>686</v>
      </c>
      <c r="E24" s="78" t="s">
        <v>687</v>
      </c>
      <c r="F24" s="78" t="s">
        <v>688</v>
      </c>
      <c r="G24" s="27"/>
      <c r="H24" s="3"/>
      <c r="I24" s="3"/>
      <c r="J24" s="3"/>
      <c r="K24" s="3"/>
    </row>
    <row r="25" spans="1:11" s="49" customFormat="1" ht="42" customHeight="1" x14ac:dyDescent="0.2">
      <c r="A25" s="95" t="str">
        <f t="shared" si="0"/>
        <v>4-19</v>
      </c>
      <c r="B25" s="77"/>
      <c r="C25" s="80"/>
      <c r="D25" s="80"/>
      <c r="E25" s="78" t="s">
        <v>689</v>
      </c>
      <c r="F25" s="78" t="s">
        <v>690</v>
      </c>
      <c r="G25" s="27"/>
      <c r="H25" s="3"/>
      <c r="I25" s="3"/>
      <c r="J25" s="3"/>
      <c r="K25" s="3"/>
    </row>
    <row r="26" spans="1:11" s="49" customFormat="1" ht="33.5" customHeight="1" x14ac:dyDescent="0.2">
      <c r="A26" s="95" t="str">
        <f t="shared" si="0"/>
        <v>4-20</v>
      </c>
      <c r="B26" s="77"/>
      <c r="C26" s="80"/>
      <c r="D26" s="80"/>
      <c r="E26" s="78" t="s">
        <v>691</v>
      </c>
      <c r="F26" s="78" t="s">
        <v>692</v>
      </c>
      <c r="G26" s="27"/>
      <c r="H26" s="3"/>
      <c r="I26" s="3"/>
      <c r="J26" s="3"/>
      <c r="K26" s="3"/>
    </row>
    <row r="27" spans="1:11" ht="42" customHeight="1" x14ac:dyDescent="0.2">
      <c r="A27" s="95" t="str">
        <f t="shared" si="0"/>
        <v>4-21</v>
      </c>
      <c r="B27" s="97"/>
      <c r="C27" s="85"/>
      <c r="D27" s="85"/>
      <c r="E27" s="21" t="s">
        <v>693</v>
      </c>
      <c r="F27" s="21" t="s">
        <v>694</v>
      </c>
      <c r="G27" s="27"/>
    </row>
    <row r="28" spans="1:11" ht="42" customHeight="1" x14ac:dyDescent="0.2">
      <c r="A28" s="95" t="str">
        <f t="shared" si="0"/>
        <v>4-22</v>
      </c>
      <c r="B28" s="97"/>
      <c r="C28" s="22" t="s">
        <v>695</v>
      </c>
      <c r="D28" s="22" t="s">
        <v>696</v>
      </c>
      <c r="E28" s="21" t="s">
        <v>697</v>
      </c>
      <c r="F28" s="21" t="s">
        <v>698</v>
      </c>
      <c r="G28" s="27"/>
    </row>
    <row r="29" spans="1:11" ht="33.5" customHeight="1" x14ac:dyDescent="0.2">
      <c r="A29" s="95" t="str">
        <f t="shared" si="0"/>
        <v>4-23</v>
      </c>
      <c r="B29" s="97"/>
      <c r="C29" s="23"/>
      <c r="D29" s="85"/>
      <c r="E29" s="21" t="s">
        <v>699</v>
      </c>
      <c r="F29" s="21" t="s">
        <v>700</v>
      </c>
      <c r="G29" s="27"/>
    </row>
    <row r="30" spans="1:11" ht="34.5" customHeight="1" x14ac:dyDescent="0.2">
      <c r="A30" s="95" t="str">
        <f t="shared" si="0"/>
        <v>4-24</v>
      </c>
      <c r="B30" s="101"/>
      <c r="C30" s="18"/>
      <c r="D30" s="19" t="s">
        <v>701</v>
      </c>
      <c r="E30" s="102" t="s">
        <v>702</v>
      </c>
      <c r="F30" s="21" t="s">
        <v>703</v>
      </c>
      <c r="G30" s="27"/>
    </row>
    <row r="31" spans="1:11" ht="34" customHeight="1" x14ac:dyDescent="0.2">
      <c r="A31" s="95" t="str">
        <f t="shared" si="0"/>
        <v>4-25</v>
      </c>
      <c r="B31" s="101"/>
      <c r="C31" s="18"/>
      <c r="D31" s="18"/>
      <c r="E31" s="102" t="s">
        <v>704</v>
      </c>
      <c r="F31" s="21" t="s">
        <v>705</v>
      </c>
      <c r="G31" s="27"/>
    </row>
    <row r="32" spans="1:11" ht="42" customHeight="1" x14ac:dyDescent="0.2">
      <c r="A32" s="95" t="str">
        <f t="shared" si="0"/>
        <v>4-26</v>
      </c>
      <c r="B32" s="101"/>
      <c r="C32" s="98"/>
      <c r="D32" s="19" t="s">
        <v>706</v>
      </c>
      <c r="E32" s="21" t="s">
        <v>707</v>
      </c>
      <c r="F32" s="21" t="s">
        <v>708</v>
      </c>
      <c r="G32" s="27"/>
    </row>
    <row r="33" spans="1:11" s="49" customFormat="1" ht="42" customHeight="1" x14ac:dyDescent="0.2">
      <c r="A33" s="95" t="str">
        <f t="shared" si="0"/>
        <v>4-27</v>
      </c>
      <c r="B33" s="77"/>
      <c r="C33" s="92" t="s">
        <v>709</v>
      </c>
      <c r="D33" s="100" t="s">
        <v>709</v>
      </c>
      <c r="E33" s="78" t="s">
        <v>710</v>
      </c>
      <c r="F33" s="78" t="s">
        <v>711</v>
      </c>
      <c r="G33" s="27"/>
      <c r="H33" s="3"/>
      <c r="I33" s="3"/>
      <c r="J33" s="3"/>
      <c r="K33" s="3"/>
    </row>
    <row r="34" spans="1:11" ht="42" customHeight="1" x14ac:dyDescent="0.2">
      <c r="A34" s="95" t="str">
        <f t="shared" si="0"/>
        <v>4-28</v>
      </c>
      <c r="B34" s="101"/>
      <c r="C34" s="18"/>
      <c r="D34" s="18"/>
      <c r="E34" s="21" t="s">
        <v>712</v>
      </c>
      <c r="F34" s="21" t="s">
        <v>713</v>
      </c>
      <c r="G34" s="27"/>
    </row>
    <row r="35" spans="1:11" ht="42" customHeight="1" x14ac:dyDescent="0.2">
      <c r="A35" s="95" t="str">
        <f t="shared" si="0"/>
        <v>4-29</v>
      </c>
      <c r="B35" s="101"/>
      <c r="C35" s="19" t="s">
        <v>714</v>
      </c>
      <c r="D35" s="19" t="s">
        <v>715</v>
      </c>
      <c r="E35" s="21" t="s">
        <v>715</v>
      </c>
      <c r="F35" s="21" t="s">
        <v>716</v>
      </c>
      <c r="G35" s="27"/>
    </row>
    <row r="36" spans="1:11" ht="42" customHeight="1" x14ac:dyDescent="0.2">
      <c r="A36" s="95" t="str">
        <f t="shared" si="0"/>
        <v>4-30</v>
      </c>
      <c r="B36" s="101"/>
      <c r="C36" s="18"/>
      <c r="D36" s="18"/>
      <c r="E36" s="21" t="s">
        <v>717</v>
      </c>
      <c r="F36" s="21" t="s">
        <v>718</v>
      </c>
      <c r="G36" s="27"/>
    </row>
    <row r="37" spans="1:11" ht="42" customHeight="1" x14ac:dyDescent="0.2">
      <c r="A37" s="95" t="str">
        <f t="shared" si="0"/>
        <v>4-31</v>
      </c>
      <c r="B37" s="101"/>
      <c r="C37" s="18"/>
      <c r="D37" s="18"/>
      <c r="E37" s="98" t="s">
        <v>719</v>
      </c>
      <c r="F37" s="21" t="s">
        <v>720</v>
      </c>
      <c r="G37" s="27"/>
    </row>
    <row r="38" spans="1:11" ht="42" customHeight="1" x14ac:dyDescent="0.2">
      <c r="A38" s="95" t="str">
        <f t="shared" si="0"/>
        <v>4-32</v>
      </c>
      <c r="B38" s="97"/>
      <c r="C38" s="19" t="s">
        <v>721</v>
      </c>
      <c r="D38" s="19" t="s">
        <v>722</v>
      </c>
      <c r="E38" s="21" t="s">
        <v>723</v>
      </c>
      <c r="F38" s="21" t="s">
        <v>724</v>
      </c>
      <c r="G38" s="27"/>
    </row>
    <row r="39" spans="1:11" ht="30" customHeight="1" x14ac:dyDescent="0.2">
      <c r="A39" s="95" t="str">
        <f t="shared" si="0"/>
        <v>4-33</v>
      </c>
      <c r="B39" s="97"/>
      <c r="C39" s="18"/>
      <c r="D39" s="18"/>
      <c r="E39" s="21" t="s">
        <v>725</v>
      </c>
      <c r="F39" s="21" t="s">
        <v>726</v>
      </c>
      <c r="G39" s="27"/>
    </row>
    <row r="40" spans="1:11" ht="42" customHeight="1" x14ac:dyDescent="0.2">
      <c r="A40" s="95" t="str">
        <f t="shared" si="0"/>
        <v>4-34</v>
      </c>
      <c r="B40" s="97"/>
      <c r="C40" s="21" t="s">
        <v>727</v>
      </c>
      <c r="D40" s="21" t="s">
        <v>728</v>
      </c>
      <c r="E40" s="21" t="s">
        <v>729</v>
      </c>
      <c r="F40" s="20" t="s">
        <v>730</v>
      </c>
      <c r="G40" s="27"/>
    </row>
    <row r="41" spans="1:11" ht="99" customHeight="1" x14ac:dyDescent="0.2">
      <c r="A41" s="95" t="str">
        <f t="shared" si="0"/>
        <v>4-35</v>
      </c>
      <c r="B41" s="97"/>
      <c r="C41" s="19" t="s">
        <v>731</v>
      </c>
      <c r="D41" s="19" t="s">
        <v>732</v>
      </c>
      <c r="E41" s="21" t="s">
        <v>733</v>
      </c>
      <c r="F41" s="21" t="s">
        <v>734</v>
      </c>
      <c r="G41" s="27"/>
    </row>
    <row r="42" spans="1:11" ht="35.5" customHeight="1" x14ac:dyDescent="0.2">
      <c r="A42" s="95" t="str">
        <f t="shared" si="0"/>
        <v>4-36</v>
      </c>
      <c r="B42" s="97"/>
      <c r="C42" s="18"/>
      <c r="D42" s="18"/>
      <c r="E42" s="21" t="s">
        <v>735</v>
      </c>
      <c r="F42" s="21" t="s">
        <v>736</v>
      </c>
      <c r="G42" s="27"/>
    </row>
    <row r="43" spans="1:11" ht="42" customHeight="1" x14ac:dyDescent="0.2">
      <c r="A43" s="95" t="str">
        <f t="shared" si="0"/>
        <v>4-37</v>
      </c>
      <c r="B43" s="97"/>
      <c r="C43" s="85"/>
      <c r="D43" s="21" t="s">
        <v>737</v>
      </c>
      <c r="E43" s="21" t="s">
        <v>737</v>
      </c>
      <c r="F43" s="21" t="s">
        <v>738</v>
      </c>
      <c r="G43" s="27"/>
    </row>
    <row r="44" spans="1:11" s="49" customFormat="1" ht="42" customHeight="1" x14ac:dyDescent="0.2">
      <c r="A44" s="95" t="str">
        <f t="shared" si="0"/>
        <v>4-38</v>
      </c>
      <c r="B44" s="77"/>
      <c r="C44" s="22" t="s">
        <v>562</v>
      </c>
      <c r="D44" s="20" t="s">
        <v>739</v>
      </c>
      <c r="E44" s="86" t="s">
        <v>564</v>
      </c>
      <c r="F44" s="78" t="s">
        <v>740</v>
      </c>
      <c r="G44" s="27"/>
      <c r="H44" s="3"/>
      <c r="I44" s="3"/>
      <c r="J44" s="3"/>
      <c r="K44" s="3"/>
    </row>
    <row r="45" spans="1:11" s="49" customFormat="1" ht="37" customHeight="1" x14ac:dyDescent="0.2">
      <c r="A45" s="95" t="str">
        <f t="shared" si="0"/>
        <v>4-39</v>
      </c>
      <c r="B45" s="77"/>
      <c r="C45" s="23"/>
      <c r="D45" s="20" t="s">
        <v>741</v>
      </c>
      <c r="E45" s="86" t="s">
        <v>567</v>
      </c>
      <c r="F45" s="78" t="s">
        <v>742</v>
      </c>
      <c r="G45" s="27"/>
      <c r="H45" s="3"/>
      <c r="I45" s="3"/>
      <c r="J45" s="3"/>
      <c r="K45" s="3"/>
    </row>
    <row r="46" spans="1:11" s="49" customFormat="1" ht="34" customHeight="1" x14ac:dyDescent="0.2">
      <c r="A46" s="95" t="str">
        <f t="shared" si="0"/>
        <v>4-40</v>
      </c>
      <c r="B46" s="77"/>
      <c r="C46" s="85"/>
      <c r="D46" s="20" t="s">
        <v>743</v>
      </c>
      <c r="E46" s="86" t="s">
        <v>570</v>
      </c>
      <c r="F46" s="78" t="s">
        <v>571</v>
      </c>
      <c r="G46" s="27"/>
      <c r="H46" s="3"/>
      <c r="I46" s="3"/>
      <c r="J46" s="3"/>
      <c r="K46" s="3"/>
    </row>
    <row r="47" spans="1:11" s="49" customFormat="1" ht="34" customHeight="1" x14ac:dyDescent="0.2">
      <c r="A47" s="95" t="str">
        <f t="shared" si="0"/>
        <v>4-41</v>
      </c>
      <c r="B47" s="77"/>
      <c r="C47" s="23" t="s">
        <v>183</v>
      </c>
      <c r="D47" s="23" t="s">
        <v>183</v>
      </c>
      <c r="E47" s="81" t="s">
        <v>572</v>
      </c>
      <c r="F47" s="78" t="s">
        <v>744</v>
      </c>
      <c r="G47" s="27"/>
      <c r="H47" s="3"/>
      <c r="I47" s="3"/>
      <c r="J47" s="3"/>
      <c r="K47" s="3"/>
    </row>
    <row r="48" spans="1:11" s="49" customFormat="1" ht="42" customHeight="1" x14ac:dyDescent="0.2">
      <c r="A48" s="95" t="str">
        <f t="shared" si="0"/>
        <v>4-42</v>
      </c>
      <c r="B48" s="77"/>
      <c r="C48" s="23"/>
      <c r="D48" s="23"/>
      <c r="E48" s="87" t="s">
        <v>574</v>
      </c>
      <c r="F48" s="78" t="s">
        <v>575</v>
      </c>
      <c r="G48" s="27"/>
      <c r="H48" s="3"/>
      <c r="I48" s="3"/>
      <c r="J48" s="3"/>
      <c r="K48" s="3"/>
    </row>
    <row r="49" spans="1:11" s="49" customFormat="1" ht="27.5" customHeight="1" x14ac:dyDescent="0.2">
      <c r="A49" s="95" t="str">
        <f t="shared" si="0"/>
        <v>4-43</v>
      </c>
      <c r="B49" s="77"/>
      <c r="C49" s="20" t="s">
        <v>745</v>
      </c>
      <c r="D49" s="20" t="s">
        <v>745</v>
      </c>
      <c r="E49" s="81" t="s">
        <v>746</v>
      </c>
      <c r="F49" s="78" t="s">
        <v>747</v>
      </c>
      <c r="G49" s="27"/>
      <c r="H49" s="3"/>
      <c r="I49" s="3"/>
      <c r="J49" s="3"/>
      <c r="K49" s="3"/>
    </row>
    <row r="50" spans="1:11" s="49" customFormat="1" ht="36" customHeight="1" x14ac:dyDescent="0.2">
      <c r="A50" s="95" t="str">
        <f t="shared" si="0"/>
        <v>4-44</v>
      </c>
      <c r="B50" s="77"/>
      <c r="C50" s="20" t="s">
        <v>748</v>
      </c>
      <c r="D50" s="20" t="s">
        <v>749</v>
      </c>
      <c r="E50" s="20" t="s">
        <v>749</v>
      </c>
      <c r="F50" s="21" t="s">
        <v>750</v>
      </c>
      <c r="G50" s="27"/>
      <c r="H50" s="3"/>
      <c r="I50" s="3"/>
      <c r="J50" s="3"/>
      <c r="K50" s="3"/>
    </row>
    <row r="51" spans="1:11" s="49" customFormat="1" ht="29.5" customHeight="1" x14ac:dyDescent="0.2">
      <c r="A51" s="95" t="str">
        <f t="shared" si="0"/>
        <v>4-45</v>
      </c>
      <c r="B51" s="77"/>
      <c r="C51" s="22" t="s">
        <v>483</v>
      </c>
      <c r="D51" s="20" t="s">
        <v>487</v>
      </c>
      <c r="E51" s="20" t="s">
        <v>751</v>
      </c>
      <c r="F51" s="21" t="s">
        <v>752</v>
      </c>
      <c r="G51" s="27"/>
      <c r="H51" s="3"/>
      <c r="I51" s="3"/>
      <c r="J51" s="3"/>
      <c r="K51" s="3"/>
    </row>
    <row r="52" spans="1:11" s="49" customFormat="1" ht="35.5" customHeight="1" x14ac:dyDescent="0.2">
      <c r="A52" s="95" t="str">
        <f t="shared" si="0"/>
        <v>4-46</v>
      </c>
      <c r="B52" s="77"/>
      <c r="C52" s="85"/>
      <c r="D52" s="20" t="s">
        <v>753</v>
      </c>
      <c r="E52" s="20" t="s">
        <v>754</v>
      </c>
      <c r="F52" s="21" t="s">
        <v>755</v>
      </c>
      <c r="G52" s="27"/>
      <c r="H52" s="3"/>
      <c r="I52" s="3"/>
      <c r="J52" s="3"/>
      <c r="K52" s="3"/>
    </row>
    <row r="53" spans="1:11" s="49" customFormat="1" ht="26.5" customHeight="1" x14ac:dyDescent="0.2">
      <c r="A53" s="95" t="str">
        <f t="shared" si="0"/>
        <v>4-47</v>
      </c>
      <c r="B53" s="77"/>
      <c r="C53" s="22" t="s">
        <v>635</v>
      </c>
      <c r="D53" s="22" t="s">
        <v>756</v>
      </c>
      <c r="E53" s="21" t="s">
        <v>757</v>
      </c>
      <c r="F53" s="21" t="s">
        <v>758</v>
      </c>
      <c r="G53" s="27"/>
      <c r="H53" s="3"/>
      <c r="I53" s="3"/>
      <c r="J53" s="3"/>
      <c r="K53" s="3"/>
    </row>
    <row r="54" spans="1:11" s="49" customFormat="1" ht="39" customHeight="1" x14ac:dyDescent="0.2">
      <c r="A54" s="95" t="str">
        <f t="shared" si="0"/>
        <v>4-48</v>
      </c>
      <c r="B54" s="77"/>
      <c r="C54" s="23"/>
      <c r="D54" s="22" t="s">
        <v>759</v>
      </c>
      <c r="E54" s="21" t="s">
        <v>760</v>
      </c>
      <c r="F54" s="103" t="s">
        <v>761</v>
      </c>
      <c r="G54" s="27"/>
      <c r="H54" s="3"/>
      <c r="I54" s="3"/>
      <c r="J54" s="3"/>
      <c r="K54" s="3"/>
    </row>
    <row r="55" spans="1:11" s="49" customFormat="1" ht="32" customHeight="1" x14ac:dyDescent="0.2">
      <c r="A55" s="95" t="str">
        <f t="shared" si="0"/>
        <v>4-49</v>
      </c>
      <c r="B55" s="104"/>
      <c r="C55" s="85"/>
      <c r="D55" s="83"/>
      <c r="E55" s="21" t="s">
        <v>762</v>
      </c>
      <c r="F55" s="103" t="s">
        <v>763</v>
      </c>
      <c r="G55" s="27"/>
      <c r="H55" s="3"/>
      <c r="I55" s="3"/>
      <c r="J55" s="3"/>
      <c r="K55" s="3"/>
    </row>
    <row r="56" spans="1:11" s="151" customFormat="1" x14ac:dyDescent="0.2">
      <c r="B56" s="152"/>
      <c r="C56" s="152"/>
      <c r="D56" s="152"/>
      <c r="E56" s="152"/>
      <c r="G56" s="153"/>
    </row>
    <row r="57" spans="1:11" ht="10" customHeight="1" thickBot="1" x14ac:dyDescent="0.25">
      <c r="A57" s="1"/>
      <c r="B57" s="2"/>
      <c r="C57" s="2"/>
      <c r="D57" s="2"/>
      <c r="E57" s="2"/>
      <c r="F57" s="2"/>
    </row>
    <row r="58" spans="1:11" ht="16" customHeight="1" thickBot="1" x14ac:dyDescent="0.25">
      <c r="A58" s="1"/>
      <c r="B58" s="2"/>
      <c r="C58" s="2"/>
      <c r="D58" s="2"/>
      <c r="E58" s="147" t="s">
        <v>1249</v>
      </c>
      <c r="F58" s="147" t="s">
        <v>70</v>
      </c>
      <c r="G58" s="149">
        <f>COUNTIF($G$7:$G$55,I58)</f>
        <v>0</v>
      </c>
      <c r="I58" s="40" t="s">
        <v>70</v>
      </c>
      <c r="J58" s="40" t="s">
        <v>71</v>
      </c>
      <c r="K58" s="40" t="s">
        <v>72</v>
      </c>
    </row>
    <row r="59" spans="1:11" ht="16" customHeight="1" thickBot="1" x14ac:dyDescent="0.25">
      <c r="A59" s="1"/>
      <c r="B59" s="2"/>
      <c r="C59" s="2"/>
      <c r="D59" s="2"/>
      <c r="E59" s="147" t="s">
        <v>1249</v>
      </c>
      <c r="F59" s="147" t="s">
        <v>71</v>
      </c>
      <c r="G59" s="149">
        <f>COUNTIF($G$7:$G$55,J58)</f>
        <v>0</v>
      </c>
    </row>
    <row r="60" spans="1:11" ht="16" customHeight="1" thickBot="1" x14ac:dyDescent="0.25">
      <c r="A60" s="1"/>
      <c r="B60" s="2"/>
      <c r="C60" s="2"/>
      <c r="D60" s="2"/>
      <c r="E60" s="147" t="s">
        <v>1249</v>
      </c>
      <c r="F60" s="147" t="s">
        <v>72</v>
      </c>
      <c r="G60" s="149">
        <f>COUNTIF($G$7:$G$55,K58)</f>
        <v>0</v>
      </c>
    </row>
  </sheetData>
  <phoneticPr fontId="1"/>
  <dataValidations count="1">
    <dataValidation type="list" allowBlank="1" showInputMessage="1" showErrorMessage="1" sqref="G7:G56" xr:uid="{43C90F76-1E1C-4055-BC41-5215A6100AFE}">
      <formula1>$I$6:$K$6</formula1>
    </dataValidation>
  </dataValidations>
  <pageMargins left="0.51181102362204722" right="0.11811023622047245" top="0.55118110236220474" bottom="0.35433070866141736" header="0" footer="0"/>
  <pageSetup paperSize="9" scale="76" firstPageNumber="14" fitToHeight="0" orientation="portrait" useFirstPageNumber="1" r:id="rId1"/>
  <headerFooter>
    <oddFooter>&amp;C- &amp;P -</oddFooter>
  </headerFooter>
  <rowBreaks count="1" manualBreakCount="1">
    <brk id="3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B5A6E-BD22-43A8-B00F-337D4DD33735}">
  <sheetPr>
    <pageSetUpPr fitToPage="1"/>
  </sheetPr>
  <dimension ref="A1:K58"/>
  <sheetViews>
    <sheetView view="pageBreakPreview" zoomScale="93" zoomScaleNormal="100" zoomScaleSheetLayoutView="93" workbookViewId="0">
      <selection activeCell="A2" sqref="A2:XFD2"/>
    </sheetView>
  </sheetViews>
  <sheetFormatPr defaultColWidth="8.7265625" defaultRowHeight="11" x14ac:dyDescent="0.2"/>
  <cols>
    <col min="1" max="1" width="5.1796875" style="3" customWidth="1"/>
    <col min="2" max="5" width="15" style="75" customWidth="1"/>
    <col min="6" max="6" width="64.08984375" style="3" customWidth="1"/>
    <col min="7" max="7" width="9.6328125" style="2" customWidth="1"/>
    <col min="8" max="8" width="0.81640625" style="3" customWidth="1"/>
    <col min="9" max="10" width="9" style="3"/>
    <col min="11" max="16384" width="8.7265625" style="3"/>
  </cols>
  <sheetData>
    <row r="1" spans="1:11" x14ac:dyDescent="0.2">
      <c r="A1" s="4" t="s">
        <v>764</v>
      </c>
      <c r="B1" s="2"/>
      <c r="C1" s="2"/>
      <c r="D1" s="2"/>
      <c r="E1" s="2"/>
      <c r="F1" s="2"/>
    </row>
    <row r="2" spans="1:11" ht="20.5" customHeight="1" x14ac:dyDescent="0.2">
      <c r="A2" s="4"/>
      <c r="B2" s="2"/>
      <c r="C2" s="2"/>
      <c r="D2" s="2"/>
      <c r="E2" s="2"/>
      <c r="F2" s="163" t="s">
        <v>1256</v>
      </c>
      <c r="G2" s="158"/>
      <c r="H2" s="158"/>
      <c r="I2" s="158"/>
    </row>
    <row r="3" spans="1:11" hidden="1" x14ac:dyDescent="0.2">
      <c r="A3" s="1"/>
      <c r="B3" s="2"/>
      <c r="C3" s="2"/>
      <c r="D3" s="2"/>
      <c r="E3" s="2"/>
      <c r="F3" s="26"/>
      <c r="G3" s="38"/>
    </row>
    <row r="4" spans="1:11" hidden="1" x14ac:dyDescent="0.2">
      <c r="A4" s="4"/>
      <c r="B4" s="2"/>
      <c r="C4" s="2"/>
      <c r="D4" s="2"/>
      <c r="E4" s="2"/>
      <c r="F4" s="26"/>
      <c r="G4" s="39"/>
    </row>
    <row r="5" spans="1:11" ht="13" x14ac:dyDescent="0.2">
      <c r="A5" s="35"/>
      <c r="B5" s="36"/>
      <c r="C5" s="36"/>
      <c r="D5" s="36"/>
      <c r="E5" s="36"/>
      <c r="F5" s="37"/>
      <c r="G5" s="7" t="s">
        <v>1247</v>
      </c>
      <c r="H5" s="150"/>
      <c r="I5" s="150"/>
    </row>
    <row r="6" spans="1:11" x14ac:dyDescent="0.2">
      <c r="A6" s="5" t="s">
        <v>1250</v>
      </c>
      <c r="B6" s="6" t="s">
        <v>0</v>
      </c>
      <c r="C6" s="6" t="s">
        <v>1251</v>
      </c>
      <c r="D6" s="6" t="s">
        <v>1252</v>
      </c>
      <c r="E6" s="6" t="s">
        <v>1253</v>
      </c>
      <c r="F6" s="7" t="s">
        <v>1254</v>
      </c>
      <c r="G6" s="148" t="s">
        <v>1248</v>
      </c>
      <c r="I6" s="40" t="s">
        <v>70</v>
      </c>
      <c r="J6" s="40" t="s">
        <v>71</v>
      </c>
      <c r="K6" s="40" t="s">
        <v>72</v>
      </c>
    </row>
    <row r="7" spans="1:11" s="105" customFormat="1" ht="33" customHeight="1" x14ac:dyDescent="0.2">
      <c r="A7" s="95" t="str">
        <f t="shared" ref="A7:A15" si="0">"5-"&amp;ROW(A7)-6</f>
        <v>5-1</v>
      </c>
      <c r="B7" s="80" t="s">
        <v>765</v>
      </c>
      <c r="C7" s="22" t="s">
        <v>766</v>
      </c>
      <c r="D7" s="22" t="s">
        <v>767</v>
      </c>
      <c r="E7" s="20" t="s">
        <v>768</v>
      </c>
      <c r="F7" s="78" t="s">
        <v>769</v>
      </c>
      <c r="G7" s="27"/>
      <c r="H7" s="3"/>
      <c r="I7" s="3"/>
      <c r="J7" s="3"/>
      <c r="K7" s="3"/>
    </row>
    <row r="8" spans="1:11" s="105" customFormat="1" ht="32" customHeight="1" x14ac:dyDescent="0.2">
      <c r="A8" s="95" t="str">
        <f t="shared" si="0"/>
        <v>5-2</v>
      </c>
      <c r="B8" s="77"/>
      <c r="C8" s="23"/>
      <c r="D8" s="85"/>
      <c r="E8" s="21" t="s">
        <v>770</v>
      </c>
      <c r="F8" s="21" t="s">
        <v>771</v>
      </c>
      <c r="G8" s="27"/>
      <c r="H8" s="3"/>
      <c r="I8" s="3"/>
      <c r="J8" s="3"/>
      <c r="K8" s="3"/>
    </row>
    <row r="9" spans="1:11" s="105" customFormat="1" ht="22" x14ac:dyDescent="0.2">
      <c r="A9" s="95" t="str">
        <f t="shared" si="0"/>
        <v>5-3</v>
      </c>
      <c r="B9" s="77"/>
      <c r="C9" s="85"/>
      <c r="D9" s="20" t="s">
        <v>745</v>
      </c>
      <c r="E9" s="20" t="s">
        <v>746</v>
      </c>
      <c r="F9" s="91" t="s">
        <v>772</v>
      </c>
      <c r="G9" s="27"/>
      <c r="H9" s="3"/>
      <c r="I9" s="3"/>
      <c r="J9" s="3"/>
      <c r="K9" s="3"/>
    </row>
    <row r="10" spans="1:11" s="105" customFormat="1" ht="22" x14ac:dyDescent="0.2">
      <c r="A10" s="95" t="str">
        <f t="shared" si="0"/>
        <v>5-4</v>
      </c>
      <c r="B10" s="77"/>
      <c r="C10" s="23" t="s">
        <v>748</v>
      </c>
      <c r="D10" s="22" t="s">
        <v>749</v>
      </c>
      <c r="E10" s="20" t="s">
        <v>749</v>
      </c>
      <c r="F10" s="21" t="s">
        <v>773</v>
      </c>
      <c r="G10" s="27"/>
      <c r="H10" s="3"/>
      <c r="I10" s="3"/>
      <c r="J10" s="3"/>
      <c r="K10" s="3"/>
    </row>
    <row r="11" spans="1:11" s="105" customFormat="1" ht="22" x14ac:dyDescent="0.2">
      <c r="A11" s="95" t="str">
        <f t="shared" si="0"/>
        <v>5-5</v>
      </c>
      <c r="B11" s="77"/>
      <c r="C11" s="22" t="s">
        <v>483</v>
      </c>
      <c r="D11" s="20" t="s">
        <v>487</v>
      </c>
      <c r="E11" s="20" t="s">
        <v>751</v>
      </c>
      <c r="F11" s="21" t="s">
        <v>774</v>
      </c>
      <c r="G11" s="27"/>
      <c r="H11" s="3"/>
      <c r="I11" s="3"/>
      <c r="J11" s="3"/>
      <c r="K11" s="3"/>
    </row>
    <row r="12" spans="1:11" s="105" customFormat="1" ht="33" x14ac:dyDescent="0.2">
      <c r="A12" s="95" t="str">
        <f t="shared" si="0"/>
        <v>5-6</v>
      </c>
      <c r="B12" s="77"/>
      <c r="C12" s="85"/>
      <c r="D12" s="20" t="s">
        <v>753</v>
      </c>
      <c r="E12" s="20" t="s">
        <v>754</v>
      </c>
      <c r="F12" s="103" t="s">
        <v>775</v>
      </c>
      <c r="G12" s="27"/>
      <c r="H12" s="3"/>
      <c r="I12" s="3"/>
      <c r="J12" s="3"/>
      <c r="K12" s="3"/>
    </row>
    <row r="13" spans="1:11" s="105" customFormat="1" ht="19" customHeight="1" x14ac:dyDescent="0.2">
      <c r="A13" s="95" t="str">
        <f t="shared" si="0"/>
        <v>5-7</v>
      </c>
      <c r="B13" s="77"/>
      <c r="C13" s="22" t="s">
        <v>635</v>
      </c>
      <c r="D13" s="22" t="s">
        <v>756</v>
      </c>
      <c r="E13" s="21" t="s">
        <v>757</v>
      </c>
      <c r="F13" s="103" t="s">
        <v>776</v>
      </c>
      <c r="G13" s="27"/>
      <c r="H13" s="3"/>
      <c r="I13" s="3"/>
      <c r="J13" s="3"/>
      <c r="K13" s="3"/>
    </row>
    <row r="14" spans="1:11" s="105" customFormat="1" ht="35" customHeight="1" x14ac:dyDescent="0.2">
      <c r="A14" s="95" t="str">
        <f t="shared" si="0"/>
        <v>5-8</v>
      </c>
      <c r="B14" s="77"/>
      <c r="C14" s="23"/>
      <c r="D14" s="22" t="s">
        <v>759</v>
      </c>
      <c r="E14" s="21" t="s">
        <v>760</v>
      </c>
      <c r="F14" s="103" t="s">
        <v>777</v>
      </c>
      <c r="G14" s="27"/>
      <c r="H14" s="25"/>
      <c r="I14" s="25"/>
      <c r="J14" s="25"/>
      <c r="K14" s="25"/>
    </row>
    <row r="15" spans="1:11" s="105" customFormat="1" ht="33.5" customHeight="1" x14ac:dyDescent="0.2">
      <c r="A15" s="95" t="str">
        <f t="shared" si="0"/>
        <v>5-9</v>
      </c>
      <c r="B15" s="104"/>
      <c r="C15" s="85"/>
      <c r="D15" s="83"/>
      <c r="E15" s="21" t="s">
        <v>762</v>
      </c>
      <c r="F15" s="21" t="s">
        <v>778</v>
      </c>
      <c r="G15" s="27"/>
      <c r="H15" s="25"/>
      <c r="I15" s="25"/>
      <c r="J15" s="25"/>
      <c r="K15" s="25"/>
    </row>
    <row r="17" spans="1:11" ht="10" customHeight="1" thickBot="1" x14ac:dyDescent="0.25">
      <c r="A17" s="1"/>
      <c r="B17" s="2"/>
      <c r="C17" s="2"/>
      <c r="D17" s="2"/>
      <c r="E17" s="2"/>
      <c r="F17" s="2"/>
    </row>
    <row r="18" spans="1:11" ht="16" customHeight="1" thickBot="1" x14ac:dyDescent="0.25">
      <c r="A18" s="1"/>
      <c r="B18" s="2"/>
      <c r="C18" s="2"/>
      <c r="D18" s="2"/>
      <c r="E18" s="147" t="s">
        <v>1249</v>
      </c>
      <c r="F18" s="147" t="s">
        <v>70</v>
      </c>
      <c r="G18" s="149">
        <f>COUNTIF($G$7:$G$15,I18)</f>
        <v>0</v>
      </c>
      <c r="I18" s="40" t="s">
        <v>70</v>
      </c>
      <c r="J18" s="40" t="s">
        <v>71</v>
      </c>
      <c r="K18" s="40" t="s">
        <v>72</v>
      </c>
    </row>
    <row r="19" spans="1:11" ht="16" customHeight="1" thickBot="1" x14ac:dyDescent="0.25">
      <c r="A19" s="1"/>
      <c r="B19" s="2"/>
      <c r="C19" s="2"/>
      <c r="D19" s="2"/>
      <c r="E19" s="147" t="s">
        <v>1249</v>
      </c>
      <c r="F19" s="147" t="s">
        <v>71</v>
      </c>
      <c r="G19" s="149">
        <f>COUNTIF($G$7:$G$15,J18)</f>
        <v>0</v>
      </c>
    </row>
    <row r="20" spans="1:11" ht="16" customHeight="1" thickBot="1" x14ac:dyDescent="0.25">
      <c r="A20" s="1"/>
      <c r="B20" s="2"/>
      <c r="C20" s="2"/>
      <c r="D20" s="2"/>
      <c r="E20" s="147" t="s">
        <v>1249</v>
      </c>
      <c r="F20" s="147" t="s">
        <v>72</v>
      </c>
      <c r="G20" s="149">
        <f>COUNTIF($G$7:$G$15,K18)</f>
        <v>0</v>
      </c>
    </row>
    <row r="56" spans="8:11" x14ac:dyDescent="0.2">
      <c r="H56" s="151"/>
      <c r="I56" s="151"/>
      <c r="J56" s="151"/>
      <c r="K56" s="151"/>
    </row>
    <row r="58" spans="8:11" x14ac:dyDescent="0.2">
      <c r="I58" s="40" t="s">
        <v>70</v>
      </c>
      <c r="J58" s="40" t="s">
        <v>71</v>
      </c>
      <c r="K58" s="40" t="s">
        <v>72</v>
      </c>
    </row>
  </sheetData>
  <phoneticPr fontId="1"/>
  <dataValidations count="1">
    <dataValidation type="list" allowBlank="1" showInputMessage="1" showErrorMessage="1" sqref="G7:G15" xr:uid="{CEC6C619-905F-4B8B-A4F9-4E438CDA5308}">
      <formula1>$I$6:$K$6</formula1>
    </dataValidation>
  </dataValidations>
  <pageMargins left="0.51181102362204722" right="0.11811023622047245" top="0.55118110236220474" bottom="0.35433070866141736" header="0.31496062992125984" footer="0.31496062992125984"/>
  <pageSetup paperSize="9" scale="70" firstPageNumber="16" fitToHeight="0" orientation="portrait" useFirstPageNumber="1" r:id="rId1"/>
  <headerFooter>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CBEEE-F3E2-4F8E-B9B6-8456407480E2}">
  <sheetPr>
    <pageSetUpPr fitToPage="1"/>
  </sheetPr>
  <dimension ref="A1:K30"/>
  <sheetViews>
    <sheetView view="pageBreakPreview" zoomScale="94" zoomScaleNormal="100" zoomScaleSheetLayoutView="94" workbookViewId="0">
      <selection activeCell="A2" sqref="A2:XFD2"/>
    </sheetView>
  </sheetViews>
  <sheetFormatPr defaultColWidth="8.7265625" defaultRowHeight="11" x14ac:dyDescent="0.2"/>
  <cols>
    <col min="1" max="1" width="5.1796875" style="3" customWidth="1"/>
    <col min="2" max="5" width="15" style="75" customWidth="1"/>
    <col min="6" max="6" width="64.08984375" style="3" customWidth="1"/>
    <col min="7" max="7" width="9.7265625" style="2" customWidth="1"/>
    <col min="8" max="8" width="2" style="3" customWidth="1"/>
    <col min="9" max="16384" width="8.7265625" style="3"/>
  </cols>
  <sheetData>
    <row r="1" spans="1:11" x14ac:dyDescent="0.2">
      <c r="A1" s="4" t="s">
        <v>779</v>
      </c>
      <c r="B1" s="2"/>
      <c r="C1" s="2"/>
      <c r="D1" s="2"/>
      <c r="E1" s="2"/>
      <c r="F1" s="2"/>
    </row>
    <row r="2" spans="1:11" ht="20.5" customHeight="1" x14ac:dyDescent="0.2">
      <c r="A2" s="4"/>
      <c r="B2" s="2"/>
      <c r="C2" s="2"/>
      <c r="D2" s="2"/>
      <c r="E2" s="2"/>
      <c r="F2" s="163" t="s">
        <v>1256</v>
      </c>
      <c r="G2" s="158"/>
      <c r="H2" s="158"/>
      <c r="I2" s="158"/>
    </row>
    <row r="3" spans="1:11" ht="3" customHeight="1" x14ac:dyDescent="0.2">
      <c r="A3" s="1"/>
      <c r="B3" s="2"/>
      <c r="C3" s="2"/>
      <c r="D3" s="2"/>
      <c r="E3" s="2"/>
      <c r="F3" s="26"/>
      <c r="G3" s="38"/>
    </row>
    <row r="4" spans="1:11" ht="2" customHeight="1" x14ac:dyDescent="0.2">
      <c r="A4" s="4"/>
      <c r="B4" s="2"/>
      <c r="C4" s="2"/>
      <c r="D4" s="2"/>
      <c r="E4" s="2"/>
      <c r="F4" s="26"/>
      <c r="G4" s="39"/>
    </row>
    <row r="5" spans="1:11" ht="15.5" customHeight="1" x14ac:dyDescent="0.2">
      <c r="A5" s="35"/>
      <c r="B5" s="36"/>
      <c r="C5" s="36"/>
      <c r="D5" s="36"/>
      <c r="E5" s="36"/>
      <c r="F5" s="37"/>
      <c r="G5" s="7" t="s">
        <v>1247</v>
      </c>
      <c r="H5" s="150"/>
      <c r="I5" s="150"/>
    </row>
    <row r="6" spans="1:11" ht="19" customHeight="1" x14ac:dyDescent="0.2">
      <c r="A6" s="5" t="s">
        <v>1250</v>
      </c>
      <c r="B6" s="6" t="s">
        <v>0</v>
      </c>
      <c r="C6" s="6" t="s">
        <v>1251</v>
      </c>
      <c r="D6" s="6" t="s">
        <v>1252</v>
      </c>
      <c r="E6" s="6" t="s">
        <v>1253</v>
      </c>
      <c r="F6" s="7" t="s">
        <v>1254</v>
      </c>
      <c r="G6" s="148" t="s">
        <v>1248</v>
      </c>
      <c r="I6" s="40" t="s">
        <v>70</v>
      </c>
      <c r="J6" s="40" t="s">
        <v>71</v>
      </c>
      <c r="K6" s="40" t="s">
        <v>72</v>
      </c>
    </row>
    <row r="7" spans="1:11" s="105" customFormat="1" ht="31" customHeight="1" x14ac:dyDescent="0.2">
      <c r="A7" s="95" t="str">
        <f>"6-"&amp;ROW(A7)-6</f>
        <v>6-1</v>
      </c>
      <c r="B7" s="96" t="s">
        <v>780</v>
      </c>
      <c r="C7" s="19" t="s">
        <v>643</v>
      </c>
      <c r="D7" s="19" t="s">
        <v>644</v>
      </c>
      <c r="E7" s="21" t="s">
        <v>781</v>
      </c>
      <c r="F7" s="21" t="s">
        <v>782</v>
      </c>
      <c r="G7" s="27"/>
      <c r="H7" s="3"/>
      <c r="I7" s="3"/>
      <c r="J7" s="3"/>
      <c r="K7" s="3"/>
    </row>
    <row r="8" spans="1:11" s="105" customFormat="1" ht="33" x14ac:dyDescent="0.2">
      <c r="A8" s="95" t="str">
        <f t="shared" ref="A8:A25" si="0">"6-"&amp;ROW(A8)-6</f>
        <v>6-2</v>
      </c>
      <c r="B8" s="97"/>
      <c r="C8" s="18"/>
      <c r="D8" s="18"/>
      <c r="E8" s="21" t="s">
        <v>649</v>
      </c>
      <c r="F8" s="21" t="s">
        <v>650</v>
      </c>
      <c r="G8" s="27"/>
      <c r="H8" s="3"/>
      <c r="I8" s="3"/>
      <c r="J8" s="3"/>
      <c r="K8" s="3"/>
    </row>
    <row r="9" spans="1:11" s="105" customFormat="1" ht="29.5" customHeight="1" x14ac:dyDescent="0.2">
      <c r="A9" s="95" t="str">
        <f t="shared" si="0"/>
        <v>6-3</v>
      </c>
      <c r="B9" s="77"/>
      <c r="C9" s="77"/>
      <c r="D9" s="18"/>
      <c r="E9" s="98" t="s">
        <v>651</v>
      </c>
      <c r="F9" s="78" t="s">
        <v>783</v>
      </c>
      <c r="G9" s="27"/>
      <c r="H9" s="3"/>
      <c r="I9" s="3"/>
      <c r="J9" s="3"/>
      <c r="K9" s="3"/>
    </row>
    <row r="10" spans="1:11" s="105" customFormat="1" ht="22" x14ac:dyDescent="0.2">
      <c r="A10" s="95" t="str">
        <f t="shared" si="0"/>
        <v>6-4</v>
      </c>
      <c r="B10" s="97"/>
      <c r="C10" s="18"/>
      <c r="D10" s="18"/>
      <c r="E10" s="21" t="s">
        <v>653</v>
      </c>
      <c r="F10" s="21" t="s">
        <v>784</v>
      </c>
      <c r="G10" s="27"/>
      <c r="H10" s="3"/>
      <c r="I10" s="3"/>
      <c r="J10" s="3"/>
      <c r="K10" s="3"/>
    </row>
    <row r="11" spans="1:11" s="105" customFormat="1" ht="22" x14ac:dyDescent="0.2">
      <c r="A11" s="95" t="str">
        <f t="shared" si="0"/>
        <v>6-5</v>
      </c>
      <c r="B11" s="97"/>
      <c r="C11" s="18"/>
      <c r="D11" s="18"/>
      <c r="E11" s="21" t="s">
        <v>655</v>
      </c>
      <c r="F11" s="21" t="s">
        <v>656</v>
      </c>
      <c r="G11" s="27"/>
      <c r="H11" s="3"/>
      <c r="I11" s="3"/>
      <c r="J11" s="3"/>
      <c r="K11" s="3"/>
    </row>
    <row r="12" spans="1:11" s="105" customFormat="1" ht="31" customHeight="1" x14ac:dyDescent="0.2">
      <c r="A12" s="95" t="str">
        <f t="shared" si="0"/>
        <v>6-6</v>
      </c>
      <c r="B12" s="97"/>
      <c r="C12" s="18"/>
      <c r="D12" s="98"/>
      <c r="E12" s="21" t="s">
        <v>657</v>
      </c>
      <c r="F12" s="21" t="s">
        <v>785</v>
      </c>
      <c r="G12" s="27"/>
      <c r="H12" s="3"/>
      <c r="I12" s="3"/>
      <c r="J12" s="3"/>
      <c r="K12" s="3"/>
    </row>
    <row r="13" spans="1:11" s="105" customFormat="1" ht="37" customHeight="1" x14ac:dyDescent="0.2">
      <c r="A13" s="95" t="str">
        <f t="shared" si="0"/>
        <v>6-7</v>
      </c>
      <c r="B13" s="77"/>
      <c r="C13" s="93"/>
      <c r="D13" s="19" t="s">
        <v>659</v>
      </c>
      <c r="E13" s="21" t="s">
        <v>660</v>
      </c>
      <c r="F13" s="78" t="s">
        <v>786</v>
      </c>
      <c r="G13" s="27"/>
      <c r="H13" s="3"/>
      <c r="I13" s="3"/>
      <c r="J13" s="3"/>
      <c r="K13" s="3"/>
    </row>
    <row r="14" spans="1:11" s="105" customFormat="1" ht="33.5" customHeight="1" x14ac:dyDescent="0.2">
      <c r="A14" s="95" t="str">
        <f t="shared" si="0"/>
        <v>6-8</v>
      </c>
      <c r="B14" s="77"/>
      <c r="C14" s="93"/>
      <c r="D14" s="18"/>
      <c r="E14" s="21" t="s">
        <v>787</v>
      </c>
      <c r="F14" s="78" t="s">
        <v>788</v>
      </c>
      <c r="G14" s="27"/>
      <c r="H14" s="25"/>
      <c r="I14" s="25"/>
      <c r="J14" s="25"/>
      <c r="K14" s="25"/>
    </row>
    <row r="15" spans="1:11" s="105" customFormat="1" ht="57" customHeight="1" x14ac:dyDescent="0.2">
      <c r="A15" s="95" t="str">
        <f t="shared" si="0"/>
        <v>6-9</v>
      </c>
      <c r="B15" s="97"/>
      <c r="C15" s="19" t="s">
        <v>678</v>
      </c>
      <c r="D15" s="19" t="s">
        <v>679</v>
      </c>
      <c r="E15" s="21" t="s">
        <v>789</v>
      </c>
      <c r="F15" s="21" t="s">
        <v>790</v>
      </c>
      <c r="G15" s="27"/>
      <c r="H15" s="25"/>
      <c r="I15" s="25"/>
      <c r="J15" s="25"/>
      <c r="K15" s="25"/>
    </row>
    <row r="16" spans="1:11" s="105" customFormat="1" ht="66.5" customHeight="1" x14ac:dyDescent="0.2">
      <c r="A16" s="95" t="str">
        <f t="shared" si="0"/>
        <v>6-10</v>
      </c>
      <c r="B16" s="77"/>
      <c r="C16" s="90"/>
      <c r="D16" s="90"/>
      <c r="E16" s="99" t="s">
        <v>791</v>
      </c>
      <c r="F16" s="78" t="s">
        <v>792</v>
      </c>
      <c r="G16" s="27"/>
      <c r="H16" s="3"/>
      <c r="I16" s="3"/>
      <c r="J16" s="3"/>
      <c r="K16" s="3"/>
    </row>
    <row r="17" spans="1:11" s="105" customFormat="1" ht="68.5" customHeight="1" x14ac:dyDescent="0.2">
      <c r="A17" s="95" t="str">
        <f t="shared" si="0"/>
        <v>6-11</v>
      </c>
      <c r="B17" s="77"/>
      <c r="C17" s="92" t="s">
        <v>793</v>
      </c>
      <c r="D17" s="90" t="s">
        <v>794</v>
      </c>
      <c r="E17" s="99" t="s">
        <v>791</v>
      </c>
      <c r="F17" s="78" t="s">
        <v>795</v>
      </c>
      <c r="G17" s="27"/>
      <c r="H17" s="3"/>
      <c r="I17" s="3"/>
      <c r="J17" s="3"/>
      <c r="K17" s="3"/>
    </row>
    <row r="18" spans="1:11" s="105" customFormat="1" ht="94" customHeight="1" x14ac:dyDescent="0.2">
      <c r="A18" s="106" t="str">
        <f t="shared" si="0"/>
        <v>6-12</v>
      </c>
      <c r="B18" s="107"/>
      <c r="C18" s="108"/>
      <c r="D18" s="109" t="s">
        <v>796</v>
      </c>
      <c r="E18" s="110" t="s">
        <v>797</v>
      </c>
      <c r="F18" s="111" t="s">
        <v>798</v>
      </c>
      <c r="G18" s="27"/>
      <c r="H18" s="3"/>
      <c r="I18" s="40" t="s">
        <v>70</v>
      </c>
      <c r="J18" s="40" t="s">
        <v>71</v>
      </c>
      <c r="K18" s="40" t="s">
        <v>72</v>
      </c>
    </row>
    <row r="19" spans="1:11" s="105" customFormat="1" ht="88" x14ac:dyDescent="0.2">
      <c r="A19" s="106" t="str">
        <f t="shared" si="0"/>
        <v>6-13</v>
      </c>
      <c r="B19" s="107"/>
      <c r="C19" s="108"/>
      <c r="D19" s="108"/>
      <c r="E19" s="110" t="s">
        <v>799</v>
      </c>
      <c r="F19" s="111" t="s">
        <v>800</v>
      </c>
      <c r="G19" s="27"/>
      <c r="H19" s="3"/>
      <c r="I19" s="3"/>
      <c r="J19" s="3"/>
      <c r="K19" s="3"/>
    </row>
    <row r="20" spans="1:11" s="105" customFormat="1" ht="77" x14ac:dyDescent="0.2">
      <c r="A20" s="106" t="str">
        <f t="shared" si="0"/>
        <v>6-14</v>
      </c>
      <c r="B20" s="107"/>
      <c r="C20" s="108"/>
      <c r="D20" s="108"/>
      <c r="E20" s="110" t="s">
        <v>801</v>
      </c>
      <c r="F20" s="111" t="s">
        <v>802</v>
      </c>
      <c r="G20" s="27"/>
      <c r="H20" s="3"/>
      <c r="I20" s="3"/>
      <c r="J20" s="3"/>
      <c r="K20" s="3"/>
    </row>
    <row r="21" spans="1:11" s="105" customFormat="1" ht="66" x14ac:dyDescent="0.2">
      <c r="A21" s="106" t="str">
        <f t="shared" si="0"/>
        <v>6-15</v>
      </c>
      <c r="B21" s="107"/>
      <c r="C21" s="108"/>
      <c r="D21" s="108"/>
      <c r="E21" s="110" t="s">
        <v>803</v>
      </c>
      <c r="F21" s="111" t="s">
        <v>804</v>
      </c>
      <c r="G21" s="27"/>
      <c r="H21" s="3"/>
      <c r="I21" s="3"/>
      <c r="J21" s="3"/>
      <c r="K21" s="3"/>
    </row>
    <row r="22" spans="1:11" s="105" customFormat="1" ht="66" x14ac:dyDescent="0.2">
      <c r="A22" s="106" t="str">
        <f t="shared" si="0"/>
        <v>6-16</v>
      </c>
      <c r="B22" s="107"/>
      <c r="C22" s="108"/>
      <c r="D22" s="112"/>
      <c r="E22" s="113" t="s">
        <v>805</v>
      </c>
      <c r="F22" s="111" t="s">
        <v>806</v>
      </c>
      <c r="G22" s="27"/>
      <c r="H22" s="3"/>
      <c r="I22" s="3"/>
      <c r="J22" s="3"/>
      <c r="K22" s="3"/>
    </row>
    <row r="23" spans="1:11" s="105" customFormat="1" ht="68" customHeight="1" x14ac:dyDescent="0.2">
      <c r="A23" s="106" t="str">
        <f t="shared" si="0"/>
        <v>6-17</v>
      </c>
      <c r="B23" s="107"/>
      <c r="C23" s="114"/>
      <c r="D23" s="115" t="s">
        <v>807</v>
      </c>
      <c r="E23" s="113" t="s">
        <v>808</v>
      </c>
      <c r="F23" s="111" t="s">
        <v>809</v>
      </c>
      <c r="G23" s="27"/>
      <c r="H23" s="3"/>
      <c r="I23" s="3"/>
      <c r="J23" s="3"/>
      <c r="K23" s="3"/>
    </row>
    <row r="24" spans="1:11" s="105" customFormat="1" ht="67.5" customHeight="1" x14ac:dyDescent="0.2">
      <c r="A24" s="106" t="str">
        <f t="shared" si="0"/>
        <v>6-18</v>
      </c>
      <c r="B24" s="107"/>
      <c r="C24" s="114"/>
      <c r="D24" s="115" t="s">
        <v>807</v>
      </c>
      <c r="E24" s="113" t="s">
        <v>808</v>
      </c>
      <c r="F24" s="111" t="s">
        <v>810</v>
      </c>
      <c r="G24" s="27"/>
      <c r="H24" s="3"/>
      <c r="I24" s="3"/>
      <c r="J24" s="3"/>
      <c r="K24" s="3"/>
    </row>
    <row r="25" spans="1:11" ht="52" customHeight="1" x14ac:dyDescent="0.2">
      <c r="A25" s="106" t="str">
        <f t="shared" si="0"/>
        <v>6-19</v>
      </c>
      <c r="B25" s="116"/>
      <c r="C25" s="117" t="s">
        <v>811</v>
      </c>
      <c r="D25" s="117" t="s">
        <v>812</v>
      </c>
      <c r="E25" s="117" t="s">
        <v>813</v>
      </c>
      <c r="F25" s="103" t="s">
        <v>814</v>
      </c>
      <c r="G25" s="27"/>
    </row>
    <row r="27" spans="1:11" ht="10" customHeight="1" thickBot="1" x14ac:dyDescent="0.25">
      <c r="A27" s="1"/>
      <c r="B27" s="2"/>
      <c r="C27" s="2"/>
      <c r="D27" s="2"/>
      <c r="E27" s="2"/>
      <c r="F27" s="2"/>
    </row>
    <row r="28" spans="1:11" ht="16" customHeight="1" thickBot="1" x14ac:dyDescent="0.25">
      <c r="A28" s="1"/>
      <c r="B28" s="2"/>
      <c r="C28" s="2"/>
      <c r="D28" s="2"/>
      <c r="E28" s="147" t="s">
        <v>1249</v>
      </c>
      <c r="F28" s="147" t="s">
        <v>70</v>
      </c>
      <c r="G28" s="149">
        <f>COUNTIF($G$7:$G$25,I28)</f>
        <v>0</v>
      </c>
      <c r="I28" s="40" t="s">
        <v>70</v>
      </c>
      <c r="J28" s="40" t="s">
        <v>71</v>
      </c>
      <c r="K28" s="40" t="s">
        <v>72</v>
      </c>
    </row>
    <row r="29" spans="1:11" ht="16" customHeight="1" thickBot="1" x14ac:dyDescent="0.25">
      <c r="A29" s="1"/>
      <c r="B29" s="2"/>
      <c r="C29" s="2"/>
      <c r="D29" s="2"/>
      <c r="E29" s="147" t="s">
        <v>1249</v>
      </c>
      <c r="F29" s="147" t="s">
        <v>71</v>
      </c>
      <c r="G29" s="149">
        <f>COUNTIF($G$7:$G$25,J28)</f>
        <v>0</v>
      </c>
    </row>
    <row r="30" spans="1:11" ht="16" customHeight="1" thickBot="1" x14ac:dyDescent="0.25">
      <c r="A30" s="1"/>
      <c r="B30" s="2"/>
      <c r="C30" s="2"/>
      <c r="D30" s="2"/>
      <c r="E30" s="147" t="s">
        <v>1249</v>
      </c>
      <c r="F30" s="147" t="s">
        <v>72</v>
      </c>
      <c r="G30" s="149">
        <f>COUNTIF($G$7:$G$25,K28)</f>
        <v>0</v>
      </c>
    </row>
  </sheetData>
  <phoneticPr fontId="1"/>
  <dataValidations count="1">
    <dataValidation type="list" allowBlank="1" showInputMessage="1" showErrorMessage="1" sqref="G7:G25" xr:uid="{93C3DCCC-B739-4D49-B7B0-1F2E97641BA3}">
      <formula1>$I$6:$K$6</formula1>
    </dataValidation>
  </dataValidations>
  <pageMargins left="0.51181102362204722" right="0.11811023622047245" top="0.55118110236220474" bottom="0.35433070866141736" header="0" footer="0"/>
  <pageSetup paperSize="9" scale="70" firstPageNumber="17" fitToHeight="0" orientation="portrait"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F6E5-1012-4357-B379-5333C4ACDE11}">
  <sheetPr>
    <pageSetUpPr fitToPage="1"/>
  </sheetPr>
  <dimension ref="A1:K54"/>
  <sheetViews>
    <sheetView view="pageBreakPreview" zoomScale="87" zoomScaleNormal="100" zoomScaleSheetLayoutView="87" workbookViewId="0">
      <selection activeCell="A2" sqref="A2:XFD2"/>
    </sheetView>
  </sheetViews>
  <sheetFormatPr defaultColWidth="9" defaultRowHeight="11" x14ac:dyDescent="0.2"/>
  <cols>
    <col min="1" max="1" width="4.7265625" style="1" customWidth="1"/>
    <col min="2" max="2" width="13.7265625" style="4" customWidth="1"/>
    <col min="3" max="5" width="13.7265625" style="120" customWidth="1"/>
    <col min="6" max="6" width="58.7265625" style="2" customWidth="1"/>
    <col min="7" max="7" width="9.54296875" style="2" customWidth="1"/>
    <col min="8" max="8" width="2" style="3" customWidth="1"/>
    <col min="9" max="9" width="8.7265625" style="3"/>
    <col min="10" max="11" width="9" style="3"/>
    <col min="12" max="16384" width="9" style="4"/>
  </cols>
  <sheetData>
    <row r="1" spans="1:11" s="3" customFormat="1" ht="15.5" customHeight="1" x14ac:dyDescent="0.2">
      <c r="A1" s="4" t="s">
        <v>815</v>
      </c>
      <c r="B1" s="4"/>
      <c r="C1" s="4"/>
      <c r="D1" s="4"/>
      <c r="E1" s="4"/>
      <c r="F1" s="2"/>
      <c r="G1" s="2"/>
    </row>
    <row r="2" spans="1:11" s="3" customFormat="1" ht="20.5" customHeight="1" x14ac:dyDescent="0.2">
      <c r="A2" s="4"/>
      <c r="B2" s="2"/>
      <c r="C2" s="2"/>
      <c r="D2" s="2"/>
      <c r="E2" s="2"/>
      <c r="F2" s="163" t="s">
        <v>1256</v>
      </c>
      <c r="G2" s="158"/>
      <c r="H2" s="158"/>
      <c r="I2" s="158"/>
    </row>
    <row r="3" spans="1:11" s="3" customFormat="1" ht="4" hidden="1" customHeight="1" x14ac:dyDescent="0.2">
      <c r="A3" s="1"/>
      <c r="B3" s="2"/>
      <c r="C3" s="2"/>
      <c r="D3" s="2"/>
      <c r="E3" s="2"/>
      <c r="F3" s="26"/>
      <c r="G3" s="38"/>
    </row>
    <row r="4" spans="1:11" s="3" customFormat="1" ht="4" hidden="1" customHeight="1" x14ac:dyDescent="0.2">
      <c r="A4" s="4"/>
      <c r="B4" s="2"/>
      <c r="C4" s="2"/>
      <c r="D4" s="2"/>
      <c r="E4" s="2"/>
      <c r="F4" s="26"/>
      <c r="G4" s="39"/>
    </row>
    <row r="5" spans="1:11" s="3" customFormat="1" ht="13" customHeight="1" x14ac:dyDescent="0.2">
      <c r="A5" s="35"/>
      <c r="B5" s="36"/>
      <c r="C5" s="36"/>
      <c r="D5" s="36"/>
      <c r="E5" s="36"/>
      <c r="F5" s="37"/>
      <c r="G5" s="7" t="s">
        <v>1247</v>
      </c>
      <c r="H5" s="150"/>
      <c r="I5" s="150"/>
    </row>
    <row r="6" spans="1:11" s="3" customFormat="1" ht="14" customHeight="1" x14ac:dyDescent="0.2">
      <c r="A6" s="5" t="s">
        <v>1250</v>
      </c>
      <c r="B6" s="6" t="s">
        <v>0</v>
      </c>
      <c r="C6" s="6" t="s">
        <v>1251</v>
      </c>
      <c r="D6" s="6" t="s">
        <v>1252</v>
      </c>
      <c r="E6" s="6" t="s">
        <v>1253</v>
      </c>
      <c r="F6" s="7" t="s">
        <v>1254</v>
      </c>
      <c r="G6" s="148" t="s">
        <v>1248</v>
      </c>
      <c r="I6" s="40" t="s">
        <v>70</v>
      </c>
      <c r="J6" s="40" t="s">
        <v>71</v>
      </c>
      <c r="K6" s="40" t="s">
        <v>72</v>
      </c>
    </row>
    <row r="7" spans="1:11" ht="42" customHeight="1" x14ac:dyDescent="0.2">
      <c r="A7" s="118" t="str">
        <f t="shared" ref="A7:A49" si="0">"7-"&amp;ROW(A7)-6</f>
        <v>7-1</v>
      </c>
      <c r="B7" s="22" t="s">
        <v>816</v>
      </c>
      <c r="C7" s="22" t="s">
        <v>817</v>
      </c>
      <c r="D7" s="22" t="s">
        <v>818</v>
      </c>
      <c r="E7" s="21" t="s">
        <v>819</v>
      </c>
      <c r="F7" s="21" t="s">
        <v>820</v>
      </c>
      <c r="G7" s="27"/>
    </row>
    <row r="8" spans="1:11" ht="42" customHeight="1" x14ac:dyDescent="0.2">
      <c r="A8" s="118" t="str">
        <f>"7-"&amp;ROW(A8)-6</f>
        <v>7-2</v>
      </c>
      <c r="B8" s="23"/>
      <c r="C8" s="23"/>
      <c r="D8" s="23"/>
      <c r="E8" s="20" t="s">
        <v>821</v>
      </c>
      <c r="F8" s="119" t="s">
        <v>822</v>
      </c>
      <c r="G8" s="27"/>
    </row>
    <row r="9" spans="1:11" ht="42" customHeight="1" x14ac:dyDescent="0.2">
      <c r="A9" s="118" t="str">
        <f>"7-"&amp;ROW(A9)-6</f>
        <v>7-3</v>
      </c>
      <c r="B9" s="23"/>
      <c r="C9" s="23"/>
      <c r="D9" s="85"/>
      <c r="E9" s="20" t="s">
        <v>823</v>
      </c>
      <c r="F9" s="78" t="s">
        <v>824</v>
      </c>
      <c r="G9" s="27"/>
    </row>
    <row r="10" spans="1:11" ht="42" customHeight="1" x14ac:dyDescent="0.2">
      <c r="A10" s="118" t="str">
        <f>"7-"&amp;ROW(A10)-6</f>
        <v>7-4</v>
      </c>
      <c r="B10" s="23"/>
      <c r="C10" s="23"/>
      <c r="D10" s="22" t="s">
        <v>825</v>
      </c>
      <c r="E10" s="20" t="s">
        <v>826</v>
      </c>
      <c r="F10" s="20" t="s">
        <v>827</v>
      </c>
      <c r="G10" s="27"/>
    </row>
    <row r="11" spans="1:11" ht="42" customHeight="1" x14ac:dyDescent="0.2">
      <c r="A11" s="118" t="str">
        <f>"7-"&amp;ROW(A11)-6</f>
        <v>7-5</v>
      </c>
      <c r="B11" s="23"/>
      <c r="C11" s="23"/>
      <c r="D11" s="23"/>
      <c r="E11" s="20" t="s">
        <v>828</v>
      </c>
      <c r="F11" s="21" t="s">
        <v>829</v>
      </c>
      <c r="G11" s="27"/>
    </row>
    <row r="12" spans="1:11" ht="42" customHeight="1" x14ac:dyDescent="0.2">
      <c r="A12" s="118" t="str">
        <f>"7-"&amp;ROW(A12)-6</f>
        <v>7-6</v>
      </c>
      <c r="B12" s="23"/>
      <c r="C12" s="23"/>
      <c r="D12" s="85"/>
      <c r="E12" s="20" t="s">
        <v>830</v>
      </c>
      <c r="F12" s="21" t="s">
        <v>831</v>
      </c>
      <c r="G12" s="27"/>
    </row>
    <row r="13" spans="1:11" ht="42" customHeight="1" x14ac:dyDescent="0.2">
      <c r="A13" s="118" t="str">
        <f t="shared" si="0"/>
        <v>7-7</v>
      </c>
      <c r="B13" s="23"/>
      <c r="C13" s="23"/>
      <c r="D13" s="22" t="s">
        <v>832</v>
      </c>
      <c r="E13" s="21" t="s">
        <v>833</v>
      </c>
      <c r="F13" s="21" t="s">
        <v>834</v>
      </c>
      <c r="G13" s="27"/>
    </row>
    <row r="14" spans="1:11" ht="42" customHeight="1" x14ac:dyDescent="0.2">
      <c r="A14" s="118" t="str">
        <f t="shared" si="0"/>
        <v>7-8</v>
      </c>
      <c r="B14" s="23"/>
      <c r="C14" s="22" t="s">
        <v>835</v>
      </c>
      <c r="D14" s="21" t="s">
        <v>832</v>
      </c>
      <c r="E14" s="21" t="s">
        <v>836</v>
      </c>
      <c r="F14" s="21" t="s">
        <v>837</v>
      </c>
      <c r="G14" s="27"/>
      <c r="H14" s="25"/>
      <c r="I14" s="25"/>
      <c r="J14" s="25"/>
      <c r="K14" s="25"/>
    </row>
    <row r="15" spans="1:11" ht="42" customHeight="1" x14ac:dyDescent="0.2">
      <c r="A15" s="118" t="str">
        <f t="shared" si="0"/>
        <v>7-9</v>
      </c>
      <c r="B15" s="23"/>
      <c r="C15" s="80"/>
      <c r="D15" s="22" t="s">
        <v>835</v>
      </c>
      <c r="E15" s="21" t="s">
        <v>838</v>
      </c>
      <c r="F15" s="21" t="s">
        <v>839</v>
      </c>
      <c r="G15" s="27"/>
      <c r="H15" s="25"/>
      <c r="I15" s="25"/>
      <c r="J15" s="25"/>
      <c r="K15" s="25"/>
    </row>
    <row r="16" spans="1:11" ht="42" customHeight="1" x14ac:dyDescent="0.2">
      <c r="A16" s="118" t="str">
        <f>"7-"&amp;ROW(A16)-6</f>
        <v>7-10</v>
      </c>
      <c r="B16" s="23"/>
      <c r="C16" s="85"/>
      <c r="D16" s="22" t="s">
        <v>840</v>
      </c>
      <c r="E16" s="20" t="s">
        <v>841</v>
      </c>
      <c r="F16" s="21" t="s">
        <v>842</v>
      </c>
      <c r="G16" s="27"/>
    </row>
    <row r="17" spans="1:11" ht="42" customHeight="1" x14ac:dyDescent="0.2">
      <c r="A17" s="118" t="str">
        <f t="shared" si="0"/>
        <v>7-11</v>
      </c>
      <c r="B17" s="23"/>
      <c r="C17" s="22" t="s">
        <v>766</v>
      </c>
      <c r="D17" s="22" t="s">
        <v>767</v>
      </c>
      <c r="E17" s="20" t="s">
        <v>768</v>
      </c>
      <c r="F17" s="78" t="s">
        <v>843</v>
      </c>
      <c r="G17" s="27"/>
    </row>
    <row r="18" spans="1:11" ht="42" customHeight="1" x14ac:dyDescent="0.2">
      <c r="A18" s="118" t="str">
        <f>"7-"&amp;ROW(A18)-6</f>
        <v>7-12</v>
      </c>
      <c r="B18" s="23"/>
      <c r="C18" s="23"/>
      <c r="D18" s="23"/>
      <c r="E18" s="20" t="s">
        <v>844</v>
      </c>
      <c r="F18" s="21" t="s">
        <v>845</v>
      </c>
      <c r="G18" s="27"/>
      <c r="I18" s="40"/>
      <c r="J18" s="40"/>
      <c r="K18" s="40"/>
    </row>
    <row r="19" spans="1:11" ht="42" customHeight="1" x14ac:dyDescent="0.2">
      <c r="A19" s="118" t="str">
        <f t="shared" si="0"/>
        <v>7-13</v>
      </c>
      <c r="B19" s="23"/>
      <c r="C19" s="23"/>
      <c r="D19" s="85"/>
      <c r="E19" s="21" t="s">
        <v>770</v>
      </c>
      <c r="F19" s="21" t="s">
        <v>771</v>
      </c>
      <c r="G19" s="27"/>
    </row>
    <row r="20" spans="1:11" ht="42" customHeight="1" x14ac:dyDescent="0.2">
      <c r="A20" s="118" t="str">
        <f>"7-"&amp;ROW(A20)-6</f>
        <v>7-14</v>
      </c>
      <c r="B20" s="23"/>
      <c r="C20" s="23"/>
      <c r="D20" s="85" t="s">
        <v>846</v>
      </c>
      <c r="E20" s="20" t="s">
        <v>847</v>
      </c>
      <c r="F20" s="21" t="s">
        <v>848</v>
      </c>
      <c r="G20" s="27"/>
    </row>
    <row r="21" spans="1:11" ht="42" customHeight="1" x14ac:dyDescent="0.2">
      <c r="A21" s="118" t="str">
        <f>"7-"&amp;ROW(A21)-6</f>
        <v>7-15</v>
      </c>
      <c r="B21" s="23"/>
      <c r="C21" s="23"/>
      <c r="D21" s="22" t="s">
        <v>849</v>
      </c>
      <c r="E21" s="20" t="s">
        <v>850</v>
      </c>
      <c r="F21" s="78" t="s">
        <v>851</v>
      </c>
      <c r="G21" s="27"/>
    </row>
    <row r="22" spans="1:11" ht="42" customHeight="1" x14ac:dyDescent="0.2">
      <c r="A22" s="118" t="str">
        <f>"7-"&amp;ROW(A22)-6</f>
        <v>7-16</v>
      </c>
      <c r="B22" s="23"/>
      <c r="C22" s="23"/>
      <c r="D22" s="22" t="s">
        <v>852</v>
      </c>
      <c r="E22" s="20" t="s">
        <v>853</v>
      </c>
      <c r="F22" s="78" t="s">
        <v>854</v>
      </c>
      <c r="G22" s="27"/>
    </row>
    <row r="23" spans="1:11" ht="42" customHeight="1" x14ac:dyDescent="0.2">
      <c r="A23" s="118" t="str">
        <f t="shared" si="0"/>
        <v>7-17</v>
      </c>
      <c r="B23" s="23"/>
      <c r="C23" s="85"/>
      <c r="D23" s="20" t="s">
        <v>745</v>
      </c>
      <c r="E23" s="20" t="s">
        <v>746</v>
      </c>
      <c r="F23" s="91" t="s">
        <v>772</v>
      </c>
      <c r="G23" s="27"/>
    </row>
    <row r="24" spans="1:11" ht="42" customHeight="1" x14ac:dyDescent="0.2">
      <c r="A24" s="118" t="str">
        <f t="shared" si="0"/>
        <v>7-18</v>
      </c>
      <c r="B24" s="23"/>
      <c r="C24" s="22" t="s">
        <v>855</v>
      </c>
      <c r="D24" s="22" t="s">
        <v>856</v>
      </c>
      <c r="E24" s="20" t="s">
        <v>857</v>
      </c>
      <c r="F24" s="91" t="s">
        <v>858</v>
      </c>
      <c r="G24" s="27"/>
    </row>
    <row r="25" spans="1:11" ht="42" customHeight="1" x14ac:dyDescent="0.2">
      <c r="A25" s="118" t="str">
        <f t="shared" si="0"/>
        <v>7-19</v>
      </c>
      <c r="B25" s="23"/>
      <c r="C25" s="23"/>
      <c r="D25" s="23"/>
      <c r="E25" s="20" t="s">
        <v>859</v>
      </c>
      <c r="F25" s="91" t="s">
        <v>860</v>
      </c>
      <c r="G25" s="27"/>
    </row>
    <row r="26" spans="1:11" ht="42" customHeight="1" x14ac:dyDescent="0.2">
      <c r="A26" s="118" t="str">
        <f t="shared" si="0"/>
        <v>7-20</v>
      </c>
      <c r="B26" s="23"/>
      <c r="C26" s="85"/>
      <c r="D26" s="85"/>
      <c r="E26" s="20" t="s">
        <v>861</v>
      </c>
      <c r="F26" s="91" t="s">
        <v>862</v>
      </c>
      <c r="G26" s="27"/>
    </row>
    <row r="27" spans="1:11" ht="42" customHeight="1" x14ac:dyDescent="0.2">
      <c r="A27" s="118" t="str">
        <f t="shared" si="0"/>
        <v>7-21</v>
      </c>
      <c r="B27" s="23"/>
      <c r="C27" s="22" t="s">
        <v>863</v>
      </c>
      <c r="D27" s="22" t="s">
        <v>864</v>
      </c>
      <c r="E27" s="20" t="s">
        <v>865</v>
      </c>
      <c r="F27" s="21" t="s">
        <v>866</v>
      </c>
      <c r="G27" s="27"/>
    </row>
    <row r="28" spans="1:11" ht="42" customHeight="1" x14ac:dyDescent="0.2">
      <c r="A28" s="118" t="str">
        <f t="shared" si="0"/>
        <v>7-22</v>
      </c>
      <c r="B28" s="23"/>
      <c r="C28" s="23"/>
      <c r="D28" s="23"/>
      <c r="E28" s="20" t="s">
        <v>867</v>
      </c>
      <c r="F28" s="21" t="s">
        <v>868</v>
      </c>
      <c r="G28" s="27"/>
      <c r="I28" s="40" t="s">
        <v>70</v>
      </c>
      <c r="J28" s="40" t="s">
        <v>71</v>
      </c>
      <c r="K28" s="40" t="s">
        <v>72</v>
      </c>
    </row>
    <row r="29" spans="1:11" ht="42" customHeight="1" x14ac:dyDescent="0.2">
      <c r="A29" s="118" t="str">
        <f t="shared" si="0"/>
        <v>7-23</v>
      </c>
      <c r="B29" s="23"/>
      <c r="C29" s="23"/>
      <c r="D29" s="23"/>
      <c r="E29" s="20" t="s">
        <v>869</v>
      </c>
      <c r="F29" s="78" t="s">
        <v>870</v>
      </c>
      <c r="G29" s="27"/>
    </row>
    <row r="30" spans="1:11" ht="42" customHeight="1" x14ac:dyDescent="0.2">
      <c r="A30" s="118" t="str">
        <f t="shared" si="0"/>
        <v>7-24</v>
      </c>
      <c r="B30" s="23"/>
      <c r="C30" s="22" t="s">
        <v>871</v>
      </c>
      <c r="D30" s="22" t="s">
        <v>872</v>
      </c>
      <c r="E30" s="20" t="s">
        <v>873</v>
      </c>
      <c r="F30" s="21" t="s">
        <v>874</v>
      </c>
      <c r="G30" s="27"/>
    </row>
    <row r="31" spans="1:11" ht="42" customHeight="1" x14ac:dyDescent="0.2">
      <c r="A31" s="118" t="str">
        <f t="shared" si="0"/>
        <v>7-25</v>
      </c>
      <c r="B31" s="23"/>
      <c r="C31" s="23"/>
      <c r="D31" s="23"/>
      <c r="E31" s="20" t="s">
        <v>875</v>
      </c>
      <c r="F31" s="21" t="s">
        <v>876</v>
      </c>
      <c r="G31" s="27"/>
    </row>
    <row r="32" spans="1:11" ht="57" customHeight="1" x14ac:dyDescent="0.2">
      <c r="A32" s="118" t="str">
        <f t="shared" si="0"/>
        <v>7-26</v>
      </c>
      <c r="B32" s="23"/>
      <c r="C32" s="23"/>
      <c r="D32" s="23"/>
      <c r="E32" s="20" t="s">
        <v>877</v>
      </c>
      <c r="F32" s="21" t="s">
        <v>878</v>
      </c>
      <c r="G32" s="27"/>
    </row>
    <row r="33" spans="1:7" ht="42" customHeight="1" x14ac:dyDescent="0.2">
      <c r="A33" s="118" t="str">
        <f t="shared" si="0"/>
        <v>7-27</v>
      </c>
      <c r="B33" s="23"/>
      <c r="C33" s="23"/>
      <c r="D33" s="23"/>
      <c r="E33" s="20" t="s">
        <v>879</v>
      </c>
      <c r="F33" s="21" t="s">
        <v>880</v>
      </c>
      <c r="G33" s="27"/>
    </row>
    <row r="34" spans="1:7" ht="42" customHeight="1" x14ac:dyDescent="0.2">
      <c r="A34" s="118" t="str">
        <f t="shared" si="0"/>
        <v>7-28</v>
      </c>
      <c r="B34" s="23"/>
      <c r="C34" s="23"/>
      <c r="D34" s="23"/>
      <c r="E34" s="20" t="s">
        <v>881</v>
      </c>
      <c r="F34" s="21" t="s">
        <v>882</v>
      </c>
      <c r="G34" s="27"/>
    </row>
    <row r="35" spans="1:7" ht="42" customHeight="1" x14ac:dyDescent="0.2">
      <c r="A35" s="118" t="str">
        <f>"7-"&amp;ROW(A35)-6</f>
        <v>7-29</v>
      </c>
      <c r="B35" s="23"/>
      <c r="C35" s="23"/>
      <c r="D35" s="20" t="s">
        <v>883</v>
      </c>
      <c r="E35" s="20" t="s">
        <v>884</v>
      </c>
      <c r="F35" s="21" t="s">
        <v>885</v>
      </c>
      <c r="G35" s="27"/>
    </row>
    <row r="36" spans="1:7" ht="42" customHeight="1" x14ac:dyDescent="0.2">
      <c r="A36" s="118" t="str">
        <f>"7-"&amp;ROW(A36)-6</f>
        <v>7-30</v>
      </c>
      <c r="B36" s="23"/>
      <c r="C36" s="85"/>
      <c r="D36" s="20" t="s">
        <v>886</v>
      </c>
      <c r="E36" s="20" t="s">
        <v>887</v>
      </c>
      <c r="F36" s="21" t="s">
        <v>888</v>
      </c>
      <c r="G36" s="27"/>
    </row>
    <row r="37" spans="1:7" ht="42" customHeight="1" x14ac:dyDescent="0.2">
      <c r="A37" s="118" t="str">
        <f t="shared" si="0"/>
        <v>7-31</v>
      </c>
      <c r="B37" s="23"/>
      <c r="C37" s="22" t="s">
        <v>889</v>
      </c>
      <c r="D37" s="20" t="s">
        <v>890</v>
      </c>
      <c r="E37" s="21" t="s">
        <v>891</v>
      </c>
      <c r="F37" s="78" t="s">
        <v>892</v>
      </c>
      <c r="G37" s="27"/>
    </row>
    <row r="38" spans="1:7" ht="52.5" customHeight="1" x14ac:dyDescent="0.2">
      <c r="A38" s="118" t="str">
        <f t="shared" si="0"/>
        <v>7-32</v>
      </c>
      <c r="B38" s="23"/>
      <c r="C38" s="23"/>
      <c r="D38" s="85" t="s">
        <v>893</v>
      </c>
      <c r="E38" s="20" t="s">
        <v>894</v>
      </c>
      <c r="F38" s="21" t="s">
        <v>895</v>
      </c>
      <c r="G38" s="27"/>
    </row>
    <row r="39" spans="1:7" ht="54" customHeight="1" x14ac:dyDescent="0.2">
      <c r="A39" s="118" t="str">
        <f t="shared" si="0"/>
        <v>7-33</v>
      </c>
      <c r="B39" s="23"/>
      <c r="C39" s="23"/>
      <c r="D39" s="20" t="s">
        <v>896</v>
      </c>
      <c r="E39" s="20" t="s">
        <v>894</v>
      </c>
      <c r="F39" s="21" t="s">
        <v>897</v>
      </c>
      <c r="G39" s="27"/>
    </row>
    <row r="40" spans="1:7" ht="42" customHeight="1" x14ac:dyDescent="0.2">
      <c r="A40" s="118" t="str">
        <f t="shared" si="0"/>
        <v>7-34</v>
      </c>
      <c r="B40" s="18"/>
      <c r="C40" s="20" t="s">
        <v>745</v>
      </c>
      <c r="D40" s="20" t="s">
        <v>745</v>
      </c>
      <c r="E40" s="81" t="s">
        <v>746</v>
      </c>
      <c r="F40" s="78" t="s">
        <v>747</v>
      </c>
      <c r="G40" s="27"/>
    </row>
    <row r="41" spans="1:7" ht="42" customHeight="1" x14ac:dyDescent="0.2">
      <c r="A41" s="118" t="str">
        <f t="shared" si="0"/>
        <v>7-35</v>
      </c>
      <c r="B41" s="18"/>
      <c r="C41" s="20" t="s">
        <v>748</v>
      </c>
      <c r="D41" s="20" t="s">
        <v>749</v>
      </c>
      <c r="E41" s="20" t="s">
        <v>749</v>
      </c>
      <c r="F41" s="21" t="s">
        <v>750</v>
      </c>
      <c r="G41" s="27"/>
    </row>
    <row r="42" spans="1:7" ht="42" customHeight="1" x14ac:dyDescent="0.2">
      <c r="A42" s="118" t="str">
        <f t="shared" si="0"/>
        <v>7-36</v>
      </c>
      <c r="B42" s="18"/>
      <c r="C42" s="22" t="s">
        <v>483</v>
      </c>
      <c r="D42" s="22" t="s">
        <v>487</v>
      </c>
      <c r="E42" s="20" t="s">
        <v>898</v>
      </c>
      <c r="F42" s="21" t="s">
        <v>899</v>
      </c>
      <c r="G42" s="27"/>
    </row>
    <row r="43" spans="1:7" ht="42" customHeight="1" x14ac:dyDescent="0.2">
      <c r="A43" s="118" t="str">
        <f t="shared" si="0"/>
        <v>7-37</v>
      </c>
      <c r="B43" s="18"/>
      <c r="C43" s="23"/>
      <c r="D43" s="23"/>
      <c r="E43" s="20" t="s">
        <v>900</v>
      </c>
      <c r="F43" s="21" t="s">
        <v>901</v>
      </c>
      <c r="G43" s="27"/>
    </row>
    <row r="44" spans="1:7" ht="42" customHeight="1" x14ac:dyDescent="0.2">
      <c r="A44" s="118" t="str">
        <f t="shared" si="0"/>
        <v>7-38</v>
      </c>
      <c r="B44" s="18"/>
      <c r="C44" s="23"/>
      <c r="D44" s="85"/>
      <c r="E44" s="20" t="s">
        <v>902</v>
      </c>
      <c r="F44" s="21" t="s">
        <v>903</v>
      </c>
      <c r="G44" s="27"/>
    </row>
    <row r="45" spans="1:7" ht="42" customHeight="1" x14ac:dyDescent="0.2">
      <c r="A45" s="118" t="str">
        <f t="shared" si="0"/>
        <v>7-39</v>
      </c>
      <c r="B45" s="18"/>
      <c r="C45" s="23"/>
      <c r="D45" s="22" t="s">
        <v>753</v>
      </c>
      <c r="E45" s="22" t="s">
        <v>754</v>
      </c>
      <c r="F45" s="21" t="s">
        <v>904</v>
      </c>
      <c r="G45" s="27"/>
    </row>
    <row r="46" spans="1:7" ht="42" customHeight="1" x14ac:dyDescent="0.2">
      <c r="A46" s="118" t="str">
        <f t="shared" si="0"/>
        <v>7-40</v>
      </c>
      <c r="B46" s="18"/>
      <c r="C46" s="85"/>
      <c r="D46" s="85"/>
      <c r="E46" s="85"/>
      <c r="F46" s="21" t="s">
        <v>905</v>
      </c>
      <c r="G46" s="27"/>
    </row>
    <row r="47" spans="1:7" ht="42" customHeight="1" x14ac:dyDescent="0.2">
      <c r="A47" s="118" t="str">
        <f t="shared" si="0"/>
        <v>7-41</v>
      </c>
      <c r="B47" s="18"/>
      <c r="C47" s="22" t="s">
        <v>635</v>
      </c>
      <c r="D47" s="22" t="s">
        <v>756</v>
      </c>
      <c r="E47" s="21" t="s">
        <v>757</v>
      </c>
      <c r="F47" s="21" t="s">
        <v>906</v>
      </c>
      <c r="G47" s="27"/>
    </row>
    <row r="48" spans="1:7" ht="42" customHeight="1" x14ac:dyDescent="0.2">
      <c r="A48" s="118" t="str">
        <f t="shared" si="0"/>
        <v>7-42</v>
      </c>
      <c r="B48" s="18"/>
      <c r="C48" s="23"/>
      <c r="D48" s="22" t="s">
        <v>759</v>
      </c>
      <c r="E48" s="21" t="s">
        <v>760</v>
      </c>
      <c r="F48" s="21" t="s">
        <v>907</v>
      </c>
      <c r="G48" s="27"/>
    </row>
    <row r="49" spans="1:11" ht="42" customHeight="1" x14ac:dyDescent="0.2">
      <c r="A49" s="118" t="str">
        <f t="shared" si="0"/>
        <v>7-43</v>
      </c>
      <c r="B49" s="98"/>
      <c r="C49" s="85"/>
      <c r="D49" s="83"/>
      <c r="E49" s="21" t="s">
        <v>762</v>
      </c>
      <c r="F49" s="21" t="s">
        <v>908</v>
      </c>
      <c r="G49" s="27"/>
    </row>
    <row r="51" spans="1:11" s="3" customFormat="1" ht="10" customHeight="1" thickBot="1" x14ac:dyDescent="0.25">
      <c r="A51" s="1"/>
      <c r="B51" s="2"/>
      <c r="C51" s="2"/>
      <c r="D51" s="2"/>
      <c r="E51" s="2"/>
      <c r="F51" s="2"/>
      <c r="G51" s="2"/>
    </row>
    <row r="52" spans="1:11" s="3" customFormat="1" ht="16" customHeight="1" thickBot="1" x14ac:dyDescent="0.25">
      <c r="A52" s="1"/>
      <c r="B52" s="2"/>
      <c r="C52" s="2"/>
      <c r="D52" s="2"/>
      <c r="E52" s="147" t="s">
        <v>1249</v>
      </c>
      <c r="F52" s="147" t="s">
        <v>70</v>
      </c>
      <c r="G52" s="149">
        <f>COUNTIF($G$7:$G$49,I52)</f>
        <v>0</v>
      </c>
      <c r="I52" s="40" t="s">
        <v>70</v>
      </c>
      <c r="J52" s="40" t="s">
        <v>71</v>
      </c>
      <c r="K52" s="40" t="s">
        <v>72</v>
      </c>
    </row>
    <row r="53" spans="1:11" s="3" customFormat="1" ht="16" customHeight="1" thickBot="1" x14ac:dyDescent="0.25">
      <c r="A53" s="1"/>
      <c r="B53" s="2"/>
      <c r="C53" s="2"/>
      <c r="D53" s="2"/>
      <c r="E53" s="147" t="s">
        <v>1249</v>
      </c>
      <c r="F53" s="147" t="s">
        <v>71</v>
      </c>
      <c r="G53" s="149">
        <f>COUNTIF($G$7:$G$49,J52)</f>
        <v>0</v>
      </c>
    </row>
    <row r="54" spans="1:11" s="3" customFormat="1" ht="16" customHeight="1" thickBot="1" x14ac:dyDescent="0.25">
      <c r="A54" s="1"/>
      <c r="B54" s="2"/>
      <c r="C54" s="2"/>
      <c r="D54" s="2"/>
      <c r="E54" s="147" t="s">
        <v>1249</v>
      </c>
      <c r="F54" s="147" t="s">
        <v>72</v>
      </c>
      <c r="G54" s="149">
        <f>COUNTIF($G$7:$G$49,K52)</f>
        <v>0</v>
      </c>
    </row>
  </sheetData>
  <phoneticPr fontId="1"/>
  <dataValidations count="1">
    <dataValidation type="list" allowBlank="1" showInputMessage="1" showErrorMessage="1" sqref="G7:G49" xr:uid="{8614E41C-B73E-4A97-A620-15A4898144F4}">
      <formula1>$I$6:$K$6</formula1>
    </dataValidation>
  </dataValidations>
  <pageMargins left="0.51181102362204722" right="0.11811023622047245" top="0.55118110236220474" bottom="0.35433070866141736" header="0" footer="0"/>
  <pageSetup paperSize="9" scale="76" firstPageNumber="18" fitToHeight="0" orientation="portrait"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E1C1-56AD-4E42-8083-5936AE73F898}">
  <sheetPr>
    <pageSetUpPr fitToPage="1"/>
  </sheetPr>
  <dimension ref="A1:K52"/>
  <sheetViews>
    <sheetView view="pageBreakPreview" zoomScale="95" zoomScaleNormal="100" zoomScaleSheetLayoutView="95" workbookViewId="0">
      <selection activeCell="A2" sqref="A2:XFD2"/>
    </sheetView>
  </sheetViews>
  <sheetFormatPr defaultColWidth="8.90625" defaultRowHeight="11" x14ac:dyDescent="0.2"/>
  <cols>
    <col min="1" max="1" width="4.7265625" style="3" customWidth="1"/>
    <col min="2" max="4" width="13.7265625" style="75" customWidth="1"/>
    <col min="5" max="5" width="13.7265625" style="38" customWidth="1"/>
    <col min="6" max="6" width="58.7265625" style="38" customWidth="1"/>
    <col min="7" max="7" width="9.7265625" style="2" customWidth="1"/>
    <col min="8" max="8" width="2" style="3" customWidth="1"/>
    <col min="9" max="9" width="8.7265625" style="3"/>
    <col min="10" max="16384" width="8.90625" style="3"/>
  </cols>
  <sheetData>
    <row r="1" spans="1:11" x14ac:dyDescent="0.2">
      <c r="A1" s="4" t="s">
        <v>909</v>
      </c>
      <c r="B1" s="2"/>
      <c r="C1" s="2"/>
      <c r="D1" s="2"/>
      <c r="E1" s="2"/>
      <c r="F1" s="2"/>
    </row>
    <row r="2" spans="1:11" ht="20.5" customHeight="1" x14ac:dyDescent="0.2">
      <c r="A2" s="4"/>
      <c r="B2" s="2"/>
      <c r="C2" s="2"/>
      <c r="D2" s="2"/>
      <c r="E2" s="2"/>
      <c r="F2" s="163" t="s">
        <v>1256</v>
      </c>
      <c r="G2" s="158"/>
      <c r="H2" s="158"/>
      <c r="I2" s="158"/>
    </row>
    <row r="3" spans="1:11" hidden="1" x14ac:dyDescent="0.2">
      <c r="A3" s="1"/>
      <c r="B3" s="2"/>
      <c r="C3" s="2"/>
      <c r="D3" s="2"/>
      <c r="E3" s="2"/>
      <c r="F3" s="26"/>
      <c r="G3" s="38"/>
    </row>
    <row r="4" spans="1:11" hidden="1" x14ac:dyDescent="0.2">
      <c r="A4" s="4"/>
      <c r="B4" s="2"/>
      <c r="C4" s="2"/>
      <c r="D4" s="2"/>
      <c r="E4" s="2"/>
      <c r="F4" s="26"/>
      <c r="G4" s="39"/>
    </row>
    <row r="5" spans="1:11" ht="17" customHeight="1" x14ac:dyDescent="0.2">
      <c r="A5" s="35"/>
      <c r="B5" s="36"/>
      <c r="C5" s="36"/>
      <c r="D5" s="36"/>
      <c r="E5" s="36"/>
      <c r="F5" s="37"/>
      <c r="G5" s="7" t="s">
        <v>1247</v>
      </c>
      <c r="H5" s="150"/>
      <c r="I5" s="150"/>
    </row>
    <row r="6" spans="1:11" ht="17" customHeight="1" x14ac:dyDescent="0.2">
      <c r="A6" s="5" t="s">
        <v>1250</v>
      </c>
      <c r="B6" s="6" t="s">
        <v>0</v>
      </c>
      <c r="C6" s="6" t="s">
        <v>1251</v>
      </c>
      <c r="D6" s="6" t="s">
        <v>1252</v>
      </c>
      <c r="E6" s="6" t="s">
        <v>1253</v>
      </c>
      <c r="F6" s="7" t="s">
        <v>1254</v>
      </c>
      <c r="G6" s="148" t="s">
        <v>1248</v>
      </c>
      <c r="I6" s="40" t="s">
        <v>70</v>
      </c>
      <c r="J6" s="40" t="s">
        <v>71</v>
      </c>
      <c r="K6" s="40" t="s">
        <v>72</v>
      </c>
    </row>
    <row r="7" spans="1:11" ht="27.5" customHeight="1" x14ac:dyDescent="0.2">
      <c r="A7" s="121" t="str">
        <f>"8-"&amp;ROW(A7)-6</f>
        <v>8-1</v>
      </c>
      <c r="B7" s="22" t="s">
        <v>910</v>
      </c>
      <c r="C7" s="20" t="s">
        <v>817</v>
      </c>
      <c r="D7" s="20" t="s">
        <v>911</v>
      </c>
      <c r="E7" s="19" t="s">
        <v>912</v>
      </c>
      <c r="F7" s="21" t="s">
        <v>913</v>
      </c>
      <c r="G7" s="27"/>
    </row>
    <row r="8" spans="1:11" s="49" customFormat="1" ht="31.5" customHeight="1" x14ac:dyDescent="0.2">
      <c r="A8" s="121" t="str">
        <f t="shared" ref="A8:A27" si="0">"8-"&amp;ROW(A8)-6</f>
        <v>8-2</v>
      </c>
      <c r="B8" s="80"/>
      <c r="C8" s="22" t="s">
        <v>914</v>
      </c>
      <c r="D8" s="22" t="s">
        <v>914</v>
      </c>
      <c r="E8" s="21" t="s">
        <v>915</v>
      </c>
      <c r="F8" s="78" t="s">
        <v>916</v>
      </c>
      <c r="G8" s="27"/>
      <c r="H8" s="3"/>
      <c r="I8" s="3"/>
      <c r="J8" s="3"/>
      <c r="K8" s="3"/>
    </row>
    <row r="9" spans="1:11" s="49" customFormat="1" ht="53.5" customHeight="1" x14ac:dyDescent="0.2">
      <c r="A9" s="121" t="str">
        <f t="shared" si="0"/>
        <v>8-3</v>
      </c>
      <c r="B9" s="80"/>
      <c r="C9" s="23"/>
      <c r="D9" s="23"/>
      <c r="E9" s="21" t="s">
        <v>917</v>
      </c>
      <c r="F9" s="78" t="s">
        <v>918</v>
      </c>
      <c r="G9" s="27"/>
      <c r="H9" s="3"/>
      <c r="I9" s="3"/>
      <c r="J9" s="3"/>
      <c r="K9" s="3"/>
    </row>
    <row r="10" spans="1:11" s="49" customFormat="1" ht="64" customHeight="1" x14ac:dyDescent="0.2">
      <c r="A10" s="121" t="str">
        <f t="shared" si="0"/>
        <v>8-4</v>
      </c>
      <c r="B10" s="80"/>
      <c r="C10" s="23"/>
      <c r="D10" s="23"/>
      <c r="E10" s="21" t="s">
        <v>919</v>
      </c>
      <c r="F10" s="78" t="s">
        <v>920</v>
      </c>
      <c r="G10" s="27"/>
      <c r="H10" s="3"/>
      <c r="I10" s="3"/>
      <c r="J10" s="3"/>
      <c r="K10" s="3"/>
    </row>
    <row r="11" spans="1:11" s="49" customFormat="1" ht="33" x14ac:dyDescent="0.2">
      <c r="A11" s="121" t="str">
        <f t="shared" si="0"/>
        <v>8-5</v>
      </c>
      <c r="B11" s="80"/>
      <c r="C11" s="85"/>
      <c r="D11" s="85"/>
      <c r="E11" s="98" t="s">
        <v>921</v>
      </c>
      <c r="F11" s="78" t="s">
        <v>922</v>
      </c>
      <c r="G11" s="27"/>
      <c r="H11" s="3"/>
      <c r="I11" s="3"/>
      <c r="J11" s="3"/>
      <c r="K11" s="3"/>
    </row>
    <row r="12" spans="1:11" s="49" customFormat="1" ht="36" customHeight="1" x14ac:dyDescent="0.2">
      <c r="A12" s="121" t="str">
        <f t="shared" si="0"/>
        <v>8-6</v>
      </c>
      <c r="B12" s="80"/>
      <c r="C12" s="22" t="s">
        <v>923</v>
      </c>
      <c r="D12" s="22" t="s">
        <v>924</v>
      </c>
      <c r="E12" s="98" t="s">
        <v>925</v>
      </c>
      <c r="F12" s="78" t="s">
        <v>926</v>
      </c>
      <c r="G12" s="27"/>
      <c r="H12" s="3"/>
      <c r="I12" s="3"/>
      <c r="J12" s="3"/>
      <c r="K12" s="3"/>
    </row>
    <row r="13" spans="1:11" s="49" customFormat="1" ht="38.5" customHeight="1" x14ac:dyDescent="0.2">
      <c r="A13" s="121" t="str">
        <f>"8-"&amp;ROW(A13)-6</f>
        <v>8-7</v>
      </c>
      <c r="B13" s="80"/>
      <c r="C13" s="23"/>
      <c r="D13" s="23"/>
      <c r="E13" s="81" t="s">
        <v>927</v>
      </c>
      <c r="F13" s="78" t="s">
        <v>928</v>
      </c>
      <c r="G13" s="27"/>
      <c r="H13" s="3"/>
      <c r="I13" s="3"/>
      <c r="J13" s="3"/>
      <c r="K13" s="3"/>
    </row>
    <row r="14" spans="1:11" s="49" customFormat="1" ht="22" x14ac:dyDescent="0.2">
      <c r="A14" s="121" t="str">
        <f>"8-"&amp;ROW(A14)-6</f>
        <v>8-8</v>
      </c>
      <c r="B14" s="80"/>
      <c r="C14" s="23"/>
      <c r="D14" s="23"/>
      <c r="E14" s="81" t="s">
        <v>929</v>
      </c>
      <c r="F14" s="78" t="s">
        <v>930</v>
      </c>
      <c r="G14" s="27"/>
      <c r="H14" s="25"/>
      <c r="I14" s="25"/>
      <c r="J14" s="25"/>
      <c r="K14" s="25"/>
    </row>
    <row r="15" spans="1:11" s="49" customFormat="1" ht="30.5" customHeight="1" x14ac:dyDescent="0.2">
      <c r="A15" s="121" t="str">
        <f>"8-"&amp;ROW(A15)-6</f>
        <v>8-9</v>
      </c>
      <c r="B15" s="80"/>
      <c r="C15" s="22" t="s">
        <v>931</v>
      </c>
      <c r="D15" s="22" t="s">
        <v>932</v>
      </c>
      <c r="E15" s="81" t="s">
        <v>933</v>
      </c>
      <c r="F15" s="78" t="s">
        <v>934</v>
      </c>
      <c r="G15" s="27"/>
      <c r="H15" s="25"/>
      <c r="I15" s="25"/>
      <c r="J15" s="25"/>
      <c r="K15" s="25"/>
    </row>
    <row r="16" spans="1:11" s="49" customFormat="1" ht="31" customHeight="1" x14ac:dyDescent="0.2">
      <c r="A16" s="121" t="str">
        <f t="shared" si="0"/>
        <v>8-10</v>
      </c>
      <c r="B16" s="80"/>
      <c r="C16" s="22" t="s">
        <v>935</v>
      </c>
      <c r="D16" s="122" t="s">
        <v>936</v>
      </c>
      <c r="E16" s="81" t="s">
        <v>704</v>
      </c>
      <c r="F16" s="78" t="s">
        <v>937</v>
      </c>
      <c r="G16" s="27"/>
      <c r="H16" s="3"/>
      <c r="I16" s="3"/>
      <c r="J16" s="3"/>
      <c r="K16" s="3"/>
    </row>
    <row r="17" spans="1:11" s="49" customFormat="1" ht="31.5" customHeight="1" x14ac:dyDescent="0.2">
      <c r="A17" s="121" t="str">
        <f t="shared" si="0"/>
        <v>8-11</v>
      </c>
      <c r="B17" s="80"/>
      <c r="C17" s="85"/>
      <c r="D17" s="85"/>
      <c r="E17" s="81" t="s">
        <v>938</v>
      </c>
      <c r="F17" s="78" t="s">
        <v>939</v>
      </c>
      <c r="G17" s="27"/>
      <c r="H17" s="3"/>
      <c r="I17" s="3"/>
      <c r="J17" s="3"/>
      <c r="K17" s="3"/>
    </row>
    <row r="18" spans="1:11" s="49" customFormat="1" ht="61.5" customHeight="1" x14ac:dyDescent="0.2">
      <c r="A18" s="121" t="str">
        <f t="shared" si="0"/>
        <v>8-12</v>
      </c>
      <c r="B18" s="80"/>
      <c r="C18" s="22" t="s">
        <v>940</v>
      </c>
      <c r="D18" s="122" t="s">
        <v>941</v>
      </c>
      <c r="E18" s="81" t="s">
        <v>942</v>
      </c>
      <c r="F18" s="78" t="s">
        <v>943</v>
      </c>
      <c r="G18" s="27"/>
      <c r="H18" s="3"/>
      <c r="I18" s="40"/>
      <c r="J18" s="40"/>
      <c r="K18" s="40"/>
    </row>
    <row r="19" spans="1:11" s="49" customFormat="1" ht="31.5" customHeight="1" x14ac:dyDescent="0.2">
      <c r="A19" s="121" t="str">
        <f t="shared" si="0"/>
        <v>8-13</v>
      </c>
      <c r="B19" s="80"/>
      <c r="C19" s="85"/>
      <c r="D19" s="85"/>
      <c r="E19" s="81" t="s">
        <v>938</v>
      </c>
      <c r="F19" s="78" t="s">
        <v>944</v>
      </c>
      <c r="G19" s="27"/>
      <c r="H19" s="3"/>
      <c r="I19" s="3"/>
      <c r="J19" s="3"/>
      <c r="K19" s="3"/>
    </row>
    <row r="20" spans="1:11" s="49" customFormat="1" ht="18" customHeight="1" x14ac:dyDescent="0.2">
      <c r="A20" s="121" t="str">
        <f t="shared" si="0"/>
        <v>8-14</v>
      </c>
      <c r="B20" s="80"/>
      <c r="C20" s="22" t="s">
        <v>562</v>
      </c>
      <c r="D20" s="20" t="s">
        <v>739</v>
      </c>
      <c r="E20" s="86" t="s">
        <v>564</v>
      </c>
      <c r="F20" s="78" t="s">
        <v>945</v>
      </c>
      <c r="G20" s="27"/>
      <c r="H20" s="3"/>
      <c r="I20" s="3"/>
      <c r="J20" s="3"/>
      <c r="K20" s="3"/>
    </row>
    <row r="21" spans="1:11" s="49" customFormat="1" ht="28.5" customHeight="1" x14ac:dyDescent="0.2">
      <c r="A21" s="121" t="str">
        <f t="shared" si="0"/>
        <v>8-15</v>
      </c>
      <c r="B21" s="80"/>
      <c r="C21" s="23"/>
      <c r="D21" s="20" t="s">
        <v>741</v>
      </c>
      <c r="E21" s="86" t="s">
        <v>567</v>
      </c>
      <c r="F21" s="78" t="s">
        <v>742</v>
      </c>
      <c r="G21" s="27"/>
      <c r="H21" s="3"/>
      <c r="I21" s="3"/>
      <c r="J21" s="3"/>
      <c r="K21" s="3"/>
    </row>
    <row r="22" spans="1:11" s="49" customFormat="1" ht="31.5" customHeight="1" x14ac:dyDescent="0.2">
      <c r="A22" s="121" t="str">
        <f t="shared" si="0"/>
        <v>8-16</v>
      </c>
      <c r="B22" s="80"/>
      <c r="C22" s="85"/>
      <c r="D22" s="20" t="s">
        <v>743</v>
      </c>
      <c r="E22" s="86" t="s">
        <v>570</v>
      </c>
      <c r="F22" s="78" t="s">
        <v>571</v>
      </c>
      <c r="G22" s="27"/>
      <c r="H22" s="3"/>
      <c r="I22" s="3"/>
      <c r="J22" s="3"/>
      <c r="K22" s="3"/>
    </row>
    <row r="23" spans="1:11" s="49" customFormat="1" ht="33.5" customHeight="1" x14ac:dyDescent="0.2">
      <c r="A23" s="121" t="str">
        <f>"8-"&amp;ROW(A23)-6</f>
        <v>8-17</v>
      </c>
      <c r="B23" s="80"/>
      <c r="C23" s="23" t="s">
        <v>183</v>
      </c>
      <c r="D23" s="23" t="s">
        <v>183</v>
      </c>
      <c r="E23" s="81" t="s">
        <v>572</v>
      </c>
      <c r="F23" s="78" t="s">
        <v>744</v>
      </c>
      <c r="G23" s="27"/>
      <c r="H23" s="3"/>
      <c r="I23" s="3"/>
      <c r="J23" s="3"/>
      <c r="K23" s="3"/>
    </row>
    <row r="24" spans="1:11" s="49" customFormat="1" ht="29.5" customHeight="1" x14ac:dyDescent="0.2">
      <c r="A24" s="121" t="str">
        <f>"8-"&amp;ROW(A24)-6</f>
        <v>8-18</v>
      </c>
      <c r="B24" s="80"/>
      <c r="C24" s="23"/>
      <c r="D24" s="23"/>
      <c r="E24" s="87" t="s">
        <v>574</v>
      </c>
      <c r="F24" s="78" t="s">
        <v>575</v>
      </c>
      <c r="G24" s="27"/>
      <c r="H24" s="3"/>
      <c r="I24" s="3"/>
      <c r="J24" s="3"/>
      <c r="K24" s="3"/>
    </row>
    <row r="25" spans="1:11" s="49" customFormat="1" ht="20" customHeight="1" x14ac:dyDescent="0.2">
      <c r="A25" s="121" t="str">
        <f t="shared" si="0"/>
        <v>8-19</v>
      </c>
      <c r="B25" s="80"/>
      <c r="C25" s="20" t="s">
        <v>946</v>
      </c>
      <c r="D25" s="20" t="s">
        <v>947</v>
      </c>
      <c r="E25" s="87" t="s">
        <v>948</v>
      </c>
      <c r="F25" s="78" t="s">
        <v>949</v>
      </c>
      <c r="G25" s="27"/>
      <c r="H25" s="3"/>
      <c r="I25" s="3"/>
      <c r="J25" s="3"/>
      <c r="K25" s="3"/>
    </row>
    <row r="26" spans="1:11" s="49" customFormat="1" ht="20" customHeight="1" x14ac:dyDescent="0.2">
      <c r="A26" s="121" t="str">
        <f t="shared" si="0"/>
        <v>8-20</v>
      </c>
      <c r="B26" s="80"/>
      <c r="C26" s="20" t="s">
        <v>745</v>
      </c>
      <c r="D26" s="20" t="s">
        <v>745</v>
      </c>
      <c r="E26" s="81" t="s">
        <v>746</v>
      </c>
      <c r="F26" s="78" t="s">
        <v>747</v>
      </c>
      <c r="G26" s="27"/>
      <c r="H26" s="3"/>
      <c r="I26" s="3"/>
      <c r="J26" s="3"/>
      <c r="K26" s="3"/>
    </row>
    <row r="27" spans="1:11" s="49" customFormat="1" ht="33" x14ac:dyDescent="0.2">
      <c r="A27" s="121" t="str">
        <f t="shared" si="0"/>
        <v>8-21</v>
      </c>
      <c r="B27" s="80"/>
      <c r="C27" s="20" t="s">
        <v>748</v>
      </c>
      <c r="D27" s="20" t="s">
        <v>749</v>
      </c>
      <c r="E27" s="20" t="s">
        <v>749</v>
      </c>
      <c r="F27" s="21" t="s">
        <v>750</v>
      </c>
      <c r="G27" s="27"/>
      <c r="H27" s="3"/>
      <c r="I27" s="3"/>
      <c r="J27" s="3"/>
      <c r="K27" s="3"/>
    </row>
    <row r="28" spans="1:11" s="49" customFormat="1" ht="22" x14ac:dyDescent="0.2">
      <c r="A28" s="121" t="str">
        <f>"8-"&amp;ROW(A28)-6</f>
        <v>8-22</v>
      </c>
      <c r="B28" s="80"/>
      <c r="C28" s="22" t="s">
        <v>483</v>
      </c>
      <c r="D28" s="20" t="s">
        <v>487</v>
      </c>
      <c r="E28" s="20" t="s">
        <v>751</v>
      </c>
      <c r="F28" s="21" t="s">
        <v>950</v>
      </c>
      <c r="G28" s="27"/>
      <c r="H28" s="3"/>
      <c r="I28" s="40"/>
      <c r="J28" s="40"/>
      <c r="K28" s="40"/>
    </row>
    <row r="29" spans="1:11" s="49" customFormat="1" ht="22" x14ac:dyDescent="0.2">
      <c r="A29" s="121" t="str">
        <f>"8-"&amp;ROW(A29)-6</f>
        <v>8-23</v>
      </c>
      <c r="B29" s="80"/>
      <c r="C29" s="85"/>
      <c r="D29" s="20" t="s">
        <v>753</v>
      </c>
      <c r="E29" s="20" t="s">
        <v>754</v>
      </c>
      <c r="F29" s="21" t="s">
        <v>951</v>
      </c>
      <c r="G29" s="27"/>
      <c r="H29" s="3"/>
      <c r="I29" s="3"/>
      <c r="J29" s="3"/>
      <c r="K29" s="3"/>
    </row>
    <row r="30" spans="1:11" s="49" customFormat="1" ht="20.5" customHeight="1" x14ac:dyDescent="0.2">
      <c r="A30" s="121" t="str">
        <f t="shared" ref="A30:A32" si="1">"8-"&amp;ROW(A30)-6</f>
        <v>8-24</v>
      </c>
      <c r="B30" s="80"/>
      <c r="C30" s="22" t="s">
        <v>635</v>
      </c>
      <c r="D30" s="22" t="s">
        <v>756</v>
      </c>
      <c r="E30" s="21" t="s">
        <v>757</v>
      </c>
      <c r="F30" s="21" t="s">
        <v>906</v>
      </c>
      <c r="G30" s="27"/>
      <c r="H30" s="3"/>
      <c r="I30" s="3"/>
      <c r="J30" s="3"/>
      <c r="K30" s="3"/>
    </row>
    <row r="31" spans="1:11" s="49" customFormat="1" ht="24.5" customHeight="1" x14ac:dyDescent="0.2">
      <c r="A31" s="121" t="str">
        <f t="shared" si="1"/>
        <v>8-25</v>
      </c>
      <c r="B31" s="80"/>
      <c r="C31" s="23"/>
      <c r="D31" s="22" t="s">
        <v>759</v>
      </c>
      <c r="E31" s="21" t="s">
        <v>760</v>
      </c>
      <c r="F31" s="21" t="s">
        <v>952</v>
      </c>
      <c r="G31" s="27"/>
      <c r="H31" s="3"/>
      <c r="I31" s="3"/>
      <c r="J31" s="3"/>
      <c r="K31" s="3"/>
    </row>
    <row r="32" spans="1:11" s="49" customFormat="1" ht="31.5" customHeight="1" x14ac:dyDescent="0.2">
      <c r="A32" s="121" t="str">
        <f t="shared" si="1"/>
        <v>8-26</v>
      </c>
      <c r="B32" s="83"/>
      <c r="C32" s="85"/>
      <c r="D32" s="83"/>
      <c r="E32" s="21" t="s">
        <v>762</v>
      </c>
      <c r="F32" s="21" t="s">
        <v>953</v>
      </c>
      <c r="G32" s="27"/>
      <c r="H32" s="3"/>
      <c r="I32" s="3"/>
      <c r="J32" s="3"/>
      <c r="K32" s="3"/>
    </row>
    <row r="34" spans="1:11" ht="10" customHeight="1" thickBot="1" x14ac:dyDescent="0.25">
      <c r="A34" s="1"/>
      <c r="B34" s="2"/>
      <c r="C34" s="2"/>
      <c r="D34" s="2"/>
      <c r="E34" s="2"/>
      <c r="F34" s="2"/>
    </row>
    <row r="35" spans="1:11" ht="16" customHeight="1" thickBot="1" x14ac:dyDescent="0.25">
      <c r="A35" s="1"/>
      <c r="B35" s="2"/>
      <c r="C35" s="2"/>
      <c r="D35" s="2"/>
      <c r="E35" s="147" t="s">
        <v>1249</v>
      </c>
      <c r="F35" s="147" t="s">
        <v>70</v>
      </c>
      <c r="G35" s="149">
        <f>COUNTIF($G$7:$G$32,I35)</f>
        <v>0</v>
      </c>
      <c r="I35" s="40" t="s">
        <v>70</v>
      </c>
      <c r="J35" s="40" t="s">
        <v>71</v>
      </c>
      <c r="K35" s="40" t="s">
        <v>72</v>
      </c>
    </row>
    <row r="36" spans="1:11" ht="16" customHeight="1" thickBot="1" x14ac:dyDescent="0.25">
      <c r="A36" s="1"/>
      <c r="B36" s="2"/>
      <c r="C36" s="2"/>
      <c r="D36" s="2"/>
      <c r="E36" s="147" t="s">
        <v>1249</v>
      </c>
      <c r="F36" s="147" t="s">
        <v>71</v>
      </c>
      <c r="G36" s="149">
        <f>COUNTIF($G$7:$G$32,J35)</f>
        <v>0</v>
      </c>
    </row>
    <row r="37" spans="1:11" ht="16" customHeight="1" thickBot="1" x14ac:dyDescent="0.25">
      <c r="A37" s="1"/>
      <c r="B37" s="2"/>
      <c r="C37" s="2"/>
      <c r="D37" s="2"/>
      <c r="E37" s="147" t="s">
        <v>1249</v>
      </c>
      <c r="F37" s="147" t="s">
        <v>72</v>
      </c>
      <c r="G37" s="149">
        <f>COUNTIF($G$7:$G$32,K35)</f>
        <v>0</v>
      </c>
    </row>
    <row r="38" spans="1:11" s="4" customFormat="1" x14ac:dyDescent="0.2">
      <c r="A38" s="1"/>
      <c r="C38" s="120"/>
      <c r="D38" s="120"/>
      <c r="E38" s="120"/>
      <c r="F38" s="2"/>
      <c r="G38" s="2"/>
      <c r="H38" s="3"/>
      <c r="I38" s="3"/>
      <c r="J38" s="3"/>
      <c r="K38" s="3"/>
    </row>
    <row r="52" spans="9:11" x14ac:dyDescent="0.2">
      <c r="I52" s="40" t="s">
        <v>70</v>
      </c>
      <c r="J52" s="40" t="s">
        <v>71</v>
      </c>
      <c r="K52" s="40" t="s">
        <v>72</v>
      </c>
    </row>
  </sheetData>
  <phoneticPr fontId="1"/>
  <dataValidations count="1">
    <dataValidation type="list" allowBlank="1" showInputMessage="1" showErrorMessage="1" sqref="G7:G32" xr:uid="{0F381A2E-250D-4DED-8D25-A11A47C00DBC}">
      <formula1>$I$6:$K$6</formula1>
    </dataValidation>
  </dataValidations>
  <pageMargins left="0.51181102362204722" right="0.11811023622047245" top="0.55118110236220474" bottom="0.35433070866141736" header="0" footer="0"/>
  <pageSetup paperSize="9" scale="76" firstPageNumber="20" fitToHeight="0" orientation="portrait"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A22B-BDFB-4065-A613-E04B6924A682}">
  <sheetPr>
    <pageSetUpPr fitToPage="1"/>
  </sheetPr>
  <dimension ref="A1:K52"/>
  <sheetViews>
    <sheetView view="pageBreakPreview" zoomScale="90" zoomScaleNormal="100" zoomScaleSheetLayoutView="90" workbookViewId="0">
      <selection activeCell="A2" sqref="A2:XFD2"/>
    </sheetView>
  </sheetViews>
  <sheetFormatPr defaultColWidth="9" defaultRowHeight="11" x14ac:dyDescent="0.2"/>
  <cols>
    <col min="1" max="1" width="4.7265625" style="3" customWidth="1"/>
    <col min="2" max="4" width="13.7265625" style="75" customWidth="1"/>
    <col min="5" max="5" width="13.7265625" style="3" customWidth="1"/>
    <col min="6" max="6" width="58.7265625" style="38" customWidth="1"/>
    <col min="7" max="7" width="9.7265625" style="2" customWidth="1"/>
    <col min="8" max="8" width="2.1796875" style="3" customWidth="1"/>
    <col min="9" max="9" width="8.7265625" style="3"/>
    <col min="10" max="16384" width="9" style="3"/>
  </cols>
  <sheetData>
    <row r="1" spans="1:11" ht="16.5" customHeight="1" x14ac:dyDescent="0.2">
      <c r="A1" s="4" t="s">
        <v>954</v>
      </c>
      <c r="B1" s="2"/>
      <c r="C1" s="2"/>
      <c r="D1" s="2"/>
      <c r="E1" s="4"/>
      <c r="F1" s="2"/>
    </row>
    <row r="2" spans="1:11" ht="20.5" customHeight="1" x14ac:dyDescent="0.2">
      <c r="A2" s="4"/>
      <c r="B2" s="2"/>
      <c r="C2" s="2"/>
      <c r="D2" s="2"/>
      <c r="E2" s="2"/>
      <c r="F2" s="163" t="s">
        <v>1256</v>
      </c>
      <c r="G2" s="158"/>
      <c r="H2" s="158"/>
      <c r="I2" s="158"/>
    </row>
    <row r="3" spans="1:11" ht="4" hidden="1" customHeight="1" x14ac:dyDescent="0.2">
      <c r="A3" s="1"/>
      <c r="B3" s="2"/>
      <c r="C3" s="2"/>
      <c r="D3" s="2"/>
      <c r="E3" s="2"/>
      <c r="F3" s="26"/>
      <c r="G3" s="38"/>
    </row>
    <row r="4" spans="1:11" ht="4" hidden="1" customHeight="1" x14ac:dyDescent="0.2">
      <c r="A4" s="4"/>
      <c r="B4" s="2"/>
      <c r="C4" s="2"/>
      <c r="D4" s="2"/>
      <c r="E4" s="2"/>
      <c r="F4" s="26"/>
      <c r="G4" s="39"/>
    </row>
    <row r="5" spans="1:11" ht="13" customHeight="1" x14ac:dyDescent="0.2">
      <c r="A5" s="35"/>
      <c r="B5" s="36"/>
      <c r="C5" s="36"/>
      <c r="D5" s="36"/>
      <c r="E5" s="36"/>
      <c r="F5" s="37"/>
      <c r="G5" s="7" t="s">
        <v>1247</v>
      </c>
      <c r="H5" s="150"/>
      <c r="I5" s="150"/>
    </row>
    <row r="6" spans="1:11" ht="14" customHeight="1" x14ac:dyDescent="0.2">
      <c r="A6" s="5" t="s">
        <v>1250</v>
      </c>
      <c r="B6" s="6" t="s">
        <v>0</v>
      </c>
      <c r="C6" s="6" t="s">
        <v>1251</v>
      </c>
      <c r="D6" s="6" t="s">
        <v>1252</v>
      </c>
      <c r="E6" s="6" t="s">
        <v>1253</v>
      </c>
      <c r="F6" s="7" t="s">
        <v>1254</v>
      </c>
      <c r="G6" s="148" t="s">
        <v>1248</v>
      </c>
      <c r="I6" s="40" t="s">
        <v>70</v>
      </c>
      <c r="J6" s="40" t="s">
        <v>71</v>
      </c>
      <c r="K6" s="40" t="s">
        <v>72</v>
      </c>
    </row>
    <row r="7" spans="1:11" ht="42" customHeight="1" x14ac:dyDescent="0.2">
      <c r="A7" s="123" t="str">
        <f>"9-"&amp;ROW(A7)-6</f>
        <v>9-1</v>
      </c>
      <c r="B7" s="22" t="s">
        <v>955</v>
      </c>
      <c r="C7" s="22" t="s">
        <v>956</v>
      </c>
      <c r="D7" s="22" t="s">
        <v>957</v>
      </c>
      <c r="E7" s="20" t="s">
        <v>958</v>
      </c>
      <c r="F7" s="22" t="s">
        <v>959</v>
      </c>
      <c r="G7" s="27"/>
    </row>
    <row r="8" spans="1:11" ht="42" customHeight="1" x14ac:dyDescent="0.2">
      <c r="A8" s="123" t="str">
        <f t="shared" ref="A8:A32" si="0">"9-"&amp;ROW(A8)-6</f>
        <v>9-2</v>
      </c>
      <c r="B8" s="23"/>
      <c r="C8" s="85"/>
      <c r="D8" s="85"/>
      <c r="E8" s="20" t="s">
        <v>960</v>
      </c>
      <c r="F8" s="22" t="s">
        <v>961</v>
      </c>
      <c r="G8" s="27"/>
    </row>
    <row r="9" spans="1:11" ht="42" customHeight="1" x14ac:dyDescent="0.2">
      <c r="A9" s="123" t="str">
        <f t="shared" si="0"/>
        <v>9-3</v>
      </c>
      <c r="B9" s="23"/>
      <c r="C9" s="20" t="s">
        <v>962</v>
      </c>
      <c r="D9" s="20" t="s">
        <v>963</v>
      </c>
      <c r="E9" s="20" t="s">
        <v>964</v>
      </c>
      <c r="F9" s="22" t="s">
        <v>965</v>
      </c>
      <c r="G9" s="27"/>
    </row>
    <row r="10" spans="1:11" ht="42" customHeight="1" x14ac:dyDescent="0.2">
      <c r="A10" s="123" t="str">
        <f t="shared" si="0"/>
        <v>9-4</v>
      </c>
      <c r="B10" s="23"/>
      <c r="C10" s="22" t="s">
        <v>966</v>
      </c>
      <c r="D10" s="22" t="s">
        <v>923</v>
      </c>
      <c r="E10" s="20" t="s">
        <v>967</v>
      </c>
      <c r="F10" s="22" t="s">
        <v>968</v>
      </c>
      <c r="G10" s="27"/>
    </row>
    <row r="11" spans="1:11" ht="42" customHeight="1" x14ac:dyDescent="0.2">
      <c r="A11" s="123" t="str">
        <f t="shared" si="0"/>
        <v>9-5</v>
      </c>
      <c r="B11" s="23"/>
      <c r="C11" s="23"/>
      <c r="D11" s="23"/>
      <c r="E11" s="20" t="s">
        <v>969</v>
      </c>
      <c r="F11" s="22" t="s">
        <v>970</v>
      </c>
      <c r="G11" s="27"/>
    </row>
    <row r="12" spans="1:11" ht="42" customHeight="1" x14ac:dyDescent="0.2">
      <c r="A12" s="123" t="str">
        <f t="shared" si="0"/>
        <v>9-6</v>
      </c>
      <c r="B12" s="23"/>
      <c r="C12" s="85"/>
      <c r="D12" s="85"/>
      <c r="E12" s="81" t="s">
        <v>929</v>
      </c>
      <c r="F12" s="78" t="s">
        <v>971</v>
      </c>
      <c r="G12" s="27"/>
    </row>
    <row r="13" spans="1:11" ht="42" customHeight="1" x14ac:dyDescent="0.2">
      <c r="A13" s="123" t="str">
        <f>"9-"&amp;ROW(A13)-6</f>
        <v>9-7</v>
      </c>
      <c r="B13" s="23"/>
      <c r="C13" s="22" t="s">
        <v>972</v>
      </c>
      <c r="D13" s="22" t="s">
        <v>973</v>
      </c>
      <c r="E13" s="20" t="s">
        <v>974</v>
      </c>
      <c r="F13" s="20" t="s">
        <v>975</v>
      </c>
      <c r="G13" s="27"/>
    </row>
    <row r="14" spans="1:11" ht="42" customHeight="1" x14ac:dyDescent="0.2">
      <c r="A14" s="123" t="str">
        <f>"9-"&amp;ROW(A14)-6</f>
        <v>9-8</v>
      </c>
      <c r="B14" s="23"/>
      <c r="C14" s="23"/>
      <c r="D14" s="23"/>
      <c r="E14" s="20" t="s">
        <v>976</v>
      </c>
      <c r="F14" s="20" t="s">
        <v>977</v>
      </c>
      <c r="G14" s="27"/>
      <c r="H14" s="25"/>
      <c r="I14" s="25"/>
      <c r="J14" s="25"/>
      <c r="K14" s="25"/>
    </row>
    <row r="15" spans="1:11" ht="42" customHeight="1" x14ac:dyDescent="0.2">
      <c r="A15" s="123" t="str">
        <f>"9-"&amp;ROW(A15)-6</f>
        <v>9-9</v>
      </c>
      <c r="B15" s="23"/>
      <c r="C15" s="23"/>
      <c r="D15" s="22" t="s">
        <v>978</v>
      </c>
      <c r="E15" s="20" t="s">
        <v>974</v>
      </c>
      <c r="F15" s="20" t="s">
        <v>979</v>
      </c>
      <c r="G15" s="27"/>
      <c r="H15" s="25"/>
      <c r="I15" s="25"/>
      <c r="J15" s="25"/>
      <c r="K15" s="25"/>
    </row>
    <row r="16" spans="1:11" ht="42" customHeight="1" x14ac:dyDescent="0.2">
      <c r="A16" s="123" t="str">
        <f>"9-"&amp;ROW(A16)-6</f>
        <v>9-10</v>
      </c>
      <c r="B16" s="23"/>
      <c r="C16" s="85"/>
      <c r="D16" s="85"/>
      <c r="E16" s="20" t="s">
        <v>980</v>
      </c>
      <c r="F16" s="20" t="s">
        <v>981</v>
      </c>
      <c r="G16" s="27"/>
    </row>
    <row r="17" spans="1:11" ht="51.5" customHeight="1" x14ac:dyDescent="0.2">
      <c r="A17" s="123" t="str">
        <f t="shared" si="0"/>
        <v>9-11</v>
      </c>
      <c r="B17" s="23"/>
      <c r="C17" s="20" t="s">
        <v>982</v>
      </c>
      <c r="D17" s="20" t="s">
        <v>983</v>
      </c>
      <c r="E17" s="20" t="s">
        <v>984</v>
      </c>
      <c r="F17" s="22" t="s">
        <v>985</v>
      </c>
      <c r="G17" s="27"/>
    </row>
    <row r="18" spans="1:11" ht="42" customHeight="1" x14ac:dyDescent="0.2">
      <c r="A18" s="123" t="str">
        <f t="shared" si="0"/>
        <v>9-12</v>
      </c>
      <c r="B18" s="23"/>
      <c r="C18" s="22" t="s">
        <v>940</v>
      </c>
      <c r="D18" s="81" t="s">
        <v>986</v>
      </c>
      <c r="E18" s="81" t="s">
        <v>987</v>
      </c>
      <c r="F18" s="78" t="s">
        <v>988</v>
      </c>
      <c r="G18" s="27"/>
      <c r="I18" s="40"/>
      <c r="J18" s="40"/>
      <c r="K18" s="40"/>
    </row>
    <row r="19" spans="1:11" ht="42" customHeight="1" x14ac:dyDescent="0.2">
      <c r="A19" s="123" t="str">
        <f>"9-"&amp;ROW(A19)-6</f>
        <v>9-13</v>
      </c>
      <c r="B19" s="23"/>
      <c r="C19" s="23"/>
      <c r="D19" s="81" t="s">
        <v>989</v>
      </c>
      <c r="E19" s="81" t="s">
        <v>990</v>
      </c>
      <c r="F19" s="78" t="s">
        <v>991</v>
      </c>
      <c r="G19" s="27"/>
    </row>
    <row r="20" spans="1:11" ht="42" customHeight="1" x14ac:dyDescent="0.2">
      <c r="A20" s="123" t="str">
        <f t="shared" si="0"/>
        <v>9-14</v>
      </c>
      <c r="B20" s="23"/>
      <c r="C20" s="85"/>
      <c r="D20" s="20" t="s">
        <v>938</v>
      </c>
      <c r="E20" s="81" t="s">
        <v>938</v>
      </c>
      <c r="F20" s="78" t="s">
        <v>992</v>
      </c>
      <c r="G20" s="27"/>
    </row>
    <row r="21" spans="1:11" ht="25.5" customHeight="1" x14ac:dyDescent="0.2">
      <c r="A21" s="123" t="str">
        <f t="shared" si="0"/>
        <v>9-15</v>
      </c>
      <c r="B21" s="23"/>
      <c r="C21" s="22" t="s">
        <v>562</v>
      </c>
      <c r="D21" s="20" t="s">
        <v>739</v>
      </c>
      <c r="E21" s="86" t="s">
        <v>564</v>
      </c>
      <c r="F21" s="78" t="s">
        <v>945</v>
      </c>
      <c r="G21" s="27"/>
    </row>
    <row r="22" spans="1:11" ht="42" customHeight="1" x14ac:dyDescent="0.2">
      <c r="A22" s="123" t="str">
        <f t="shared" si="0"/>
        <v>9-16</v>
      </c>
      <c r="B22" s="23"/>
      <c r="C22" s="23"/>
      <c r="D22" s="20" t="s">
        <v>741</v>
      </c>
      <c r="E22" s="86" t="s">
        <v>567</v>
      </c>
      <c r="F22" s="78" t="s">
        <v>742</v>
      </c>
      <c r="G22" s="27"/>
    </row>
    <row r="23" spans="1:11" ht="42" customHeight="1" x14ac:dyDescent="0.2">
      <c r="A23" s="123" t="str">
        <f t="shared" si="0"/>
        <v>9-17</v>
      </c>
      <c r="B23" s="124"/>
      <c r="C23" s="85"/>
      <c r="D23" s="20" t="s">
        <v>743</v>
      </c>
      <c r="E23" s="86" t="s">
        <v>570</v>
      </c>
      <c r="F23" s="78" t="s">
        <v>571</v>
      </c>
      <c r="G23" s="27"/>
    </row>
    <row r="24" spans="1:11" ht="42" customHeight="1" x14ac:dyDescent="0.2">
      <c r="A24" s="123" t="str">
        <f t="shared" si="0"/>
        <v>9-18</v>
      </c>
      <c r="B24" s="23"/>
      <c r="C24" s="23" t="s">
        <v>183</v>
      </c>
      <c r="D24" s="23" t="s">
        <v>183</v>
      </c>
      <c r="E24" s="81" t="s">
        <v>572</v>
      </c>
      <c r="F24" s="78" t="s">
        <v>744</v>
      </c>
      <c r="G24" s="27"/>
    </row>
    <row r="25" spans="1:11" ht="42" customHeight="1" x14ac:dyDescent="0.2">
      <c r="A25" s="123" t="str">
        <f t="shared" si="0"/>
        <v>9-19</v>
      </c>
      <c r="B25" s="23"/>
      <c r="C25" s="23"/>
      <c r="D25" s="23"/>
      <c r="E25" s="87" t="s">
        <v>574</v>
      </c>
      <c r="F25" s="78" t="s">
        <v>993</v>
      </c>
      <c r="G25" s="27"/>
    </row>
    <row r="26" spans="1:11" ht="25.5" customHeight="1" x14ac:dyDescent="0.2">
      <c r="A26" s="123" t="str">
        <f t="shared" si="0"/>
        <v>9-20</v>
      </c>
      <c r="B26" s="23"/>
      <c r="C26" s="20" t="s">
        <v>745</v>
      </c>
      <c r="D26" s="20" t="s">
        <v>745</v>
      </c>
      <c r="E26" s="81" t="s">
        <v>746</v>
      </c>
      <c r="F26" s="78" t="s">
        <v>747</v>
      </c>
      <c r="G26" s="27"/>
    </row>
    <row r="27" spans="1:11" ht="42" customHeight="1" x14ac:dyDescent="0.2">
      <c r="A27" s="123" t="str">
        <f t="shared" si="0"/>
        <v>9-21</v>
      </c>
      <c r="B27" s="23"/>
      <c r="C27" s="20" t="s">
        <v>748</v>
      </c>
      <c r="D27" s="20" t="s">
        <v>749</v>
      </c>
      <c r="E27" s="20" t="s">
        <v>749</v>
      </c>
      <c r="F27" s="21" t="s">
        <v>750</v>
      </c>
      <c r="G27" s="27"/>
    </row>
    <row r="28" spans="1:11" ht="42" customHeight="1" x14ac:dyDescent="0.2">
      <c r="A28" s="123" t="str">
        <f t="shared" si="0"/>
        <v>9-22</v>
      </c>
      <c r="B28" s="23"/>
      <c r="C28" s="22" t="s">
        <v>483</v>
      </c>
      <c r="D28" s="20" t="s">
        <v>487</v>
      </c>
      <c r="E28" s="20" t="s">
        <v>751</v>
      </c>
      <c r="F28" s="21" t="s">
        <v>994</v>
      </c>
      <c r="G28" s="27"/>
      <c r="I28" s="40"/>
      <c r="J28" s="40"/>
      <c r="K28" s="40"/>
    </row>
    <row r="29" spans="1:11" ht="42" customHeight="1" x14ac:dyDescent="0.2">
      <c r="A29" s="123" t="str">
        <f t="shared" si="0"/>
        <v>9-23</v>
      </c>
      <c r="B29" s="23"/>
      <c r="C29" s="85"/>
      <c r="D29" s="20" t="s">
        <v>753</v>
      </c>
      <c r="E29" s="20" t="s">
        <v>754</v>
      </c>
      <c r="F29" s="21" t="s">
        <v>995</v>
      </c>
      <c r="G29" s="27"/>
    </row>
    <row r="30" spans="1:11" ht="33.5" customHeight="1" x14ac:dyDescent="0.2">
      <c r="A30" s="123" t="str">
        <f t="shared" si="0"/>
        <v>9-24</v>
      </c>
      <c r="B30" s="23"/>
      <c r="C30" s="22" t="s">
        <v>635</v>
      </c>
      <c r="D30" s="22" t="s">
        <v>756</v>
      </c>
      <c r="E30" s="21" t="s">
        <v>757</v>
      </c>
      <c r="F30" s="21" t="s">
        <v>906</v>
      </c>
      <c r="G30" s="27"/>
    </row>
    <row r="31" spans="1:11" ht="25.5" customHeight="1" x14ac:dyDescent="0.2">
      <c r="A31" s="123" t="str">
        <f t="shared" si="0"/>
        <v>9-25</v>
      </c>
      <c r="B31" s="23"/>
      <c r="C31" s="23"/>
      <c r="D31" s="22" t="s">
        <v>759</v>
      </c>
      <c r="E31" s="21" t="s">
        <v>760</v>
      </c>
      <c r="F31" s="21" t="s">
        <v>996</v>
      </c>
      <c r="G31" s="27"/>
    </row>
    <row r="32" spans="1:11" ht="34.5" customHeight="1" x14ac:dyDescent="0.2">
      <c r="A32" s="123" t="str">
        <f t="shared" si="0"/>
        <v>9-26</v>
      </c>
      <c r="B32" s="85"/>
      <c r="C32" s="85"/>
      <c r="D32" s="83"/>
      <c r="E32" s="21" t="s">
        <v>762</v>
      </c>
      <c r="F32" s="21" t="s">
        <v>997</v>
      </c>
      <c r="G32" s="27"/>
    </row>
    <row r="34" spans="1:11" ht="10" customHeight="1" thickBot="1" x14ac:dyDescent="0.25">
      <c r="A34" s="1"/>
      <c r="B34" s="2"/>
      <c r="C34" s="2"/>
      <c r="D34" s="2"/>
      <c r="E34" s="2"/>
      <c r="F34" s="2"/>
    </row>
    <row r="35" spans="1:11" ht="16" customHeight="1" thickBot="1" x14ac:dyDescent="0.25">
      <c r="A35" s="1"/>
      <c r="B35" s="2"/>
      <c r="C35" s="2"/>
      <c r="D35" s="2"/>
      <c r="E35" s="147" t="s">
        <v>1249</v>
      </c>
      <c r="F35" s="147" t="s">
        <v>70</v>
      </c>
      <c r="G35" s="149">
        <f>COUNTIF($G$7:$G$32,I35)</f>
        <v>0</v>
      </c>
      <c r="I35" s="40" t="s">
        <v>70</v>
      </c>
      <c r="J35" s="40" t="s">
        <v>71</v>
      </c>
      <c r="K35" s="40" t="s">
        <v>72</v>
      </c>
    </row>
    <row r="36" spans="1:11" ht="16" customHeight="1" thickBot="1" x14ac:dyDescent="0.25">
      <c r="A36" s="1"/>
      <c r="B36" s="2"/>
      <c r="C36" s="2"/>
      <c r="D36" s="2"/>
      <c r="E36" s="147" t="s">
        <v>1249</v>
      </c>
      <c r="F36" s="147" t="s">
        <v>71</v>
      </c>
      <c r="G36" s="149">
        <f>COUNTIF($G$7:$G$32,J35)</f>
        <v>0</v>
      </c>
    </row>
    <row r="37" spans="1:11" ht="16" customHeight="1" thickBot="1" x14ac:dyDescent="0.25">
      <c r="A37" s="1"/>
      <c r="B37" s="2"/>
      <c r="C37" s="2"/>
      <c r="D37" s="2"/>
      <c r="E37" s="147" t="s">
        <v>1249</v>
      </c>
      <c r="F37" s="147" t="s">
        <v>72</v>
      </c>
      <c r="G37" s="149">
        <f>COUNTIF($G$7:$G$32,K35)</f>
        <v>0</v>
      </c>
    </row>
    <row r="52" spans="9:11" x14ac:dyDescent="0.2">
      <c r="I52" s="40" t="s">
        <v>70</v>
      </c>
      <c r="J52" s="40" t="s">
        <v>71</v>
      </c>
      <c r="K52" s="40" t="s">
        <v>72</v>
      </c>
    </row>
  </sheetData>
  <phoneticPr fontId="1"/>
  <dataValidations count="1">
    <dataValidation type="list" allowBlank="1" showInputMessage="1" showErrorMessage="1" sqref="G7:G32" xr:uid="{DFAE0625-624D-4151-A151-A3CC830FE7DF}">
      <formula1>$I$6:$K$6</formula1>
    </dataValidation>
  </dataValidations>
  <pageMargins left="0.51181102362204722" right="0.11811023622047245" top="0.55118110236220474" bottom="0.35433070866141736" header="0" footer="0"/>
  <pageSetup paperSize="9" scale="76" firstPageNumber="21" fitToHeight="0" orientation="portrait" useFirstPageNumber="1" r:id="rId1"/>
  <headerFooter>
    <oddFooter>&amp;C-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06ABB12E89DAE46BE60A583E283240D" ma:contentTypeVersion="13" ma:contentTypeDescription="新しいドキュメントを作成します。" ma:contentTypeScope="" ma:versionID="9bc3a056a6596badfe74a2b22c1203a8">
  <xsd:schema xmlns:xsd="http://www.w3.org/2001/XMLSchema" xmlns:xs="http://www.w3.org/2001/XMLSchema" xmlns:p="http://schemas.microsoft.com/office/2006/metadata/properties" xmlns:ns2="083fffa6-17c5-4f11-854e-b9bb09552ecf" xmlns:ns3="2efb02a3-f5db-49cd-afab-a7e515341cb8" targetNamespace="http://schemas.microsoft.com/office/2006/metadata/properties" ma:root="true" ma:fieldsID="8e506e1515f95cda5d6933e9307c6744" ns2:_="" ns3:_="">
    <xsd:import namespace="083fffa6-17c5-4f11-854e-b9bb09552ecf"/>
    <xsd:import namespace="2efb02a3-f5db-49cd-afab-a7e515341c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fffa6-17c5-4f11-854e-b9bb09552e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fb02a3-f5db-49cd-afab-a7e515341cb8"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8552cf2e-d24c-4889-a886-50d5caafe5cd}" ma:internalName="TaxCatchAll" ma:showField="CatchAllData" ma:web="2efb02a3-f5db-49cd-afab-a7e515341c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CBF6B8-AE7C-48D4-ADA6-BC0A6AB82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3fffa6-17c5-4f11-854e-b9bb09552ecf"/>
    <ds:schemaRef ds:uri="2efb02a3-f5db-49cd-afab-a7e515341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51F87F-FADC-47C6-9B19-A4BDEA70ED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31</vt:i4>
      </vt:variant>
    </vt:vector>
  </HeadingPairs>
  <TitlesOfParts>
    <vt:vector size="51" baseType="lpstr">
      <vt:lpstr>業務共通1</vt:lpstr>
      <vt:lpstr>収納管理2-9</vt:lpstr>
      <vt:lpstr>滞納整理10-13</vt:lpstr>
      <vt:lpstr>自動車税_共通・種別割14-15</vt:lpstr>
      <vt:lpstr>自動車税_環境性能割16</vt:lpstr>
      <vt:lpstr>軽自動車税_環境性能割17</vt:lpstr>
      <vt:lpstr>法人二税18-19</vt:lpstr>
      <vt:lpstr>個人事業税20</vt:lpstr>
      <vt:lpstr>不動産取得税21</vt:lpstr>
      <vt:lpstr>県民税利子割22</vt:lpstr>
      <vt:lpstr>県民税配当割・株式譲渡所得割23</vt:lpstr>
      <vt:lpstr>狩猟税24</vt:lpstr>
      <vt:lpstr>鉱区税25</vt:lpstr>
      <vt:lpstr>核燃料税26</vt:lpstr>
      <vt:lpstr>軽油引取税、免税証27-28</vt:lpstr>
      <vt:lpstr>ゴルフ場利用税29</vt:lpstr>
      <vt:lpstr>県たばこ税30</vt:lpstr>
      <vt:lpstr>個人県民税_国森林環境税31</vt:lpstr>
      <vt:lpstr>地方消費税32</vt:lpstr>
      <vt:lpstr>代替案</vt:lpstr>
      <vt:lpstr>ゴルフ場利用税29!Print_Area</vt:lpstr>
      <vt:lpstr>核燃料税26!Print_Area</vt:lpstr>
      <vt:lpstr>業務共通1!Print_Area</vt:lpstr>
      <vt:lpstr>軽自動車税_環境性能割17!Print_Area</vt:lpstr>
      <vt:lpstr>'軽油引取税、免税証27-28'!Print_Area</vt:lpstr>
      <vt:lpstr>県たばこ税30!Print_Area</vt:lpstr>
      <vt:lpstr>県民税配当割・株式譲渡所得割23!Print_Area</vt:lpstr>
      <vt:lpstr>県民税利子割22!Print_Area</vt:lpstr>
      <vt:lpstr>個人県民税_国森林環境税31!Print_Area</vt:lpstr>
      <vt:lpstr>個人事業税20!Print_Area</vt:lpstr>
      <vt:lpstr>鉱区税25!Print_Area</vt:lpstr>
      <vt:lpstr>自動車税_環境性能割16!Print_Area</vt:lpstr>
      <vt:lpstr>'自動車税_共通・種別割14-15'!Print_Area</vt:lpstr>
      <vt:lpstr>狩猟税24!Print_Area</vt:lpstr>
      <vt:lpstr>'収納管理2-9'!Print_Area</vt:lpstr>
      <vt:lpstr>'滞納整理10-13'!Print_Area</vt:lpstr>
      <vt:lpstr>代替案!Print_Area</vt:lpstr>
      <vt:lpstr>地方消費税32!Print_Area</vt:lpstr>
      <vt:lpstr>不動産取得税21!Print_Area</vt:lpstr>
      <vt:lpstr>'法人二税18-19'!Print_Area</vt:lpstr>
      <vt:lpstr>ゴルフ場利用税29!Print_Titles</vt:lpstr>
      <vt:lpstr>軽自動車税_環境性能割17!Print_Titles</vt:lpstr>
      <vt:lpstr>'軽油引取税、免税証27-28'!Print_Titles</vt:lpstr>
      <vt:lpstr>県たばこ税30!Print_Titles</vt:lpstr>
      <vt:lpstr>県民税利子割22!Print_Titles</vt:lpstr>
      <vt:lpstr>個人県民税_国森林環境税31!Print_Titles</vt:lpstr>
      <vt:lpstr>個人事業税20!Print_Titles</vt:lpstr>
      <vt:lpstr>'自動車税_共通・種別割14-15'!Print_Titles</vt:lpstr>
      <vt:lpstr>'収納管理2-9'!Print_Titles</vt:lpstr>
      <vt:lpstr>'滞納整理10-13'!Print_Titles</vt:lpstr>
      <vt:lpstr>'法人二税18-19'!Print_Titles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2023-10-04T01:03:49Z</dcterms:created>
  <dcterms:modified xsi:type="dcterms:W3CDTF">2025-11-21T08:24:10Z</dcterms:modified>
  <cp:category/>
  <cp:contentStatus/>
</cp:coreProperties>
</file>