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<sst xmlns="http://schemas.openxmlformats.org/spreadsheetml/2006/main" count="220" uniqueCount="110">
  <si>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</si>
  <si>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</si>
  <si>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</si>
  <si>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</si>
  <si>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</si>
  <si>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</si>
  <si>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</si>
  <si>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</si>
  <si>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</si>
  <si>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</si>
  <si>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</si>
  <si>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</si>
  <si>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</si>
  <si>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</si>
  <si>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</si>
  <si>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</si>
  <si>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</si>
  <si>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</si>
  <si>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</si>
  <si>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</si>
  <si>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</si>
  <si>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</si>
  <si>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</si>
  <si>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</si>
  <si>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</si>
  <si>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</si>
  <si>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</si>
  <si>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</si>
  <si>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</si>
  <si>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</si>
  <si>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</si>
  <si>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</si>
  <si>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</si>
  <si>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</si>
  <si>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</si>
  <si>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</si>
  <si>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</si>
  <si>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</si>
  <si>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</si>
  <si>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</si>
  <si>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</si>
  <si>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</si>
  <si>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</si>
  <si>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</si>
  <si>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</si>
  <si>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</si>
  <si>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</si>
  <si>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</si>
  <si>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</si>
  <si>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</si>
  <si>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</si>
  <si>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</si>
  <si>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</si>
  <si>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</si>
  <si>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</si>
  <si>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</si>
  <si>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</si>
  <si>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</si>
  <si>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</si>
  <si>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</si>
  <si>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</si>
  <si>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</si>
  <si>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</si>
  <si>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</si>
  <si>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</si>
  <si>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</si>
  <si>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</si>
  <si>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</si>
  <si>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</si>
  <si>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</si>
  <si>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</si>
  <si>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</si>
  <si>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</si>
  <si>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</si>
  <si>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</si>
  <si>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</si>
  <si>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</si>
  <si>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</si>
  <si>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</si>
  <si>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</si>
  <si>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</si>
  <si>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</si>
  <si>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</si>
  <si>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</si>
  <si>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</si>
  <si>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</si>
  <si>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</si>
  <si>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</si>
  <si>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</si>
  <si>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</si>
  <si>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</si>
  <si>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</si>
  <si>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</si>
  <si>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</si>
  <si>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</si>
  <si>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</si>
  <si>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宝達志水町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</si>
  <si>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</si>
  <si>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</si>
  <si>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</si>
  <si>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</si>
  <si>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</si>
  <si>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</si>
  <si>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</si>
  <si>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</si>
  <si>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</si>
  <si>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</si>
  <si>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①有形固定資産減価償却率については、増加傾向にある。投資計画を策定し、管渠布設、施設の更新を図っていく必要がある。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8">
      <t>トウシ</t>
    </rPh>
    <rPh sb="28" eb="30">
      <t>ケイカク</t>
    </rPh>
    <rPh sb="31" eb="33">
      <t>サクテイ</t>
    </rPh>
    <rPh sb="35" eb="37">
      <t>カンキョ</t>
    </rPh>
    <rPh sb="37" eb="39">
      <t>フセツ</t>
    </rPh>
    <rPh sb="40" eb="42">
      <t>シセツ</t>
    </rPh>
    <rPh sb="43" eb="45">
      <t>コウシン</t>
    </rPh>
    <rPh sb="46" eb="47">
      <t>ハカ</t>
    </rPh>
    <rPh sb="51" eb="53">
      <t>ヒツヨウ</t>
    </rPh>
    <rPh sb="59" eb="61">
      <t>カンキョ</t>
    </rPh>
    <rPh sb="61" eb="64">
      <t>ロウキュウカ</t>
    </rPh>
    <rPh sb="64" eb="66">
      <t>ヒリツ</t>
    </rPh>
    <rPh sb="72" eb="74">
      <t>タイヨウ</t>
    </rPh>
    <rPh sb="74" eb="76">
      <t>ネンスウ</t>
    </rPh>
    <rPh sb="77" eb="78">
      <t>ス</t>
    </rPh>
    <rPh sb="80" eb="82">
      <t>カンキョ</t>
    </rPh>
    <rPh sb="99" eb="101">
      <t>シセツ</t>
    </rPh>
    <rPh sb="101" eb="103">
      <t>カイゼン</t>
    </rPh>
    <rPh sb="103" eb="104">
      <t>リツ</t>
    </rPh>
    <rPh sb="110" eb="112">
      <t>タイヨウ</t>
    </rPh>
    <rPh sb="112" eb="114">
      <t>ネンスウ</t>
    </rPh>
    <rPh sb="115" eb="116">
      <t>ス</t>
    </rPh>
    <rPh sb="118" eb="120">
      <t>カンキョ</t>
    </rPh>
    <phoneticPr fontId="4"/>
  </si>
  <si>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4"/>
  </si>
  <si>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⑦施設利用率については、類似団体を上回っている。将来の統廃合を検討している。
⑧水洗化率については、類似団体を上回っている。水洗化の促進を進めていく。</t>
    <rPh sb="1" eb="3">
      <t>ケイジョウ</t>
    </rPh>
    <rPh sb="3" eb="5">
      <t>シュウシ</t>
    </rPh>
    <rPh sb="5" eb="7">
      <t>ヒリツ</t>
    </rPh>
    <rPh sb="8" eb="10">
      <t>ヘイセイ</t>
    </rPh>
    <rPh sb="12" eb="14">
      <t>ネンド</t>
    </rPh>
    <rPh sb="15" eb="16">
      <t>ノゾ</t>
    </rPh>
    <rPh sb="22" eb="23">
      <t>コ</t>
    </rPh>
    <rPh sb="30" eb="31">
      <t>オオム</t>
    </rPh>
    <rPh sb="32" eb="34">
      <t>リョウコウ</t>
    </rPh>
    <rPh sb="35" eb="37">
      <t>ケイエイ</t>
    </rPh>
    <rPh sb="37" eb="39">
      <t>ジョウキョウ</t>
    </rPh>
    <rPh sb="47" eb="49">
      <t>イッパン</t>
    </rPh>
    <rPh sb="49" eb="51">
      <t>カイケイ</t>
    </rPh>
    <rPh sb="54" eb="56">
      <t>クリイレ</t>
    </rPh>
    <rPh sb="56" eb="57">
      <t>キン</t>
    </rPh>
    <rPh sb="58" eb="60">
      <t>シュウニュウ</t>
    </rPh>
    <rPh sb="61" eb="62">
      <t>オギナ</t>
    </rPh>
    <rPh sb="72" eb="74">
      <t>コンゴ</t>
    </rPh>
    <rPh sb="75" eb="77">
      <t>ジンコウ</t>
    </rPh>
    <rPh sb="77" eb="79">
      <t>ゲンショウ</t>
    </rPh>
    <rPh sb="79" eb="80">
      <t>トウ</t>
    </rPh>
    <rPh sb="81" eb="84">
      <t>ゲスイドウ</t>
    </rPh>
    <rPh sb="84" eb="87">
      <t>シヨウリョウ</t>
    </rPh>
    <rPh sb="88" eb="90">
      <t>ゲンショウ</t>
    </rPh>
    <rPh sb="91" eb="93">
      <t>ミコ</t>
    </rPh>
    <rPh sb="101" eb="103">
      <t>ケイヒ</t>
    </rPh>
    <rPh sb="104" eb="106">
      <t>サクゲン</t>
    </rPh>
    <rPh sb="107" eb="109">
      <t>ヒツヨウ</t>
    </rPh>
    <rPh sb="115" eb="117">
      <t>ヘイセイ</t>
    </rPh>
    <rPh sb="119" eb="122">
      <t>ネンドマツ</t>
    </rPh>
    <rPh sb="128" eb="130">
      <t>カイケイ</t>
    </rPh>
    <rPh sb="130" eb="132">
      <t>セイド</t>
    </rPh>
    <rPh sb="133" eb="135">
      <t>ミナオ</t>
    </rPh>
    <rPh sb="139" eb="141">
      <t>カコ</t>
    </rPh>
    <rPh sb="142" eb="144">
      <t>ゲンカ</t>
    </rPh>
    <rPh sb="144" eb="146">
      <t>ショウキャク</t>
    </rPh>
    <rPh sb="147" eb="149">
      <t>ミア</t>
    </rPh>
    <rPh sb="150" eb="153">
      <t>ホジョキン</t>
    </rPh>
    <rPh sb="153" eb="155">
      <t>トウブン</t>
    </rPh>
    <rPh sb="156" eb="158">
      <t>イコウ</t>
    </rPh>
    <rPh sb="158" eb="160">
      <t>ショリ</t>
    </rPh>
    <rPh sb="160" eb="161">
      <t>ジ</t>
    </rPh>
    <rPh sb="162" eb="164">
      <t>リエキ</t>
    </rPh>
    <rPh sb="164" eb="167">
      <t>ジョウヨキン</t>
    </rPh>
    <rPh sb="174" eb="176">
      <t>ルイセキ</t>
    </rPh>
    <rPh sb="176" eb="179">
      <t>ケッソンキン</t>
    </rPh>
    <rPh sb="180" eb="182">
      <t>ショリ</t>
    </rPh>
    <rPh sb="183" eb="184">
      <t>ア</t>
    </rPh>
    <rPh sb="188" eb="190">
      <t>ルイセキ</t>
    </rPh>
    <rPh sb="190" eb="193">
      <t>ケッソンキン</t>
    </rPh>
    <rPh sb="193" eb="195">
      <t>ヒリツ</t>
    </rPh>
    <rPh sb="202" eb="204">
      <t>コンゴ</t>
    </rPh>
    <rPh sb="205" eb="207">
      <t>ケイエイ</t>
    </rPh>
    <rPh sb="207" eb="209">
      <t>ケイカク</t>
    </rPh>
    <rPh sb="214" eb="217">
      <t>ケッソンキン</t>
    </rPh>
    <rPh sb="218" eb="220">
      <t>ハッセイ</t>
    </rPh>
    <rPh sb="222" eb="224">
      <t>ミコ</t>
    </rPh>
    <rPh sb="229" eb="230">
      <t>カンガ</t>
    </rPh>
    <rPh sb="237" eb="239">
      <t>リュウドウ</t>
    </rPh>
    <rPh sb="239" eb="241">
      <t>ヒリツ</t>
    </rPh>
    <rPh sb="247" eb="249">
      <t>キギョウ</t>
    </rPh>
    <rPh sb="249" eb="250">
      <t>サイ</t>
    </rPh>
    <rPh sb="251" eb="253">
      <t>ショウカン</t>
    </rPh>
    <rPh sb="253" eb="254">
      <t>ガク</t>
    </rPh>
    <rPh sb="255" eb="256">
      <t>オオ</t>
    </rPh>
    <rPh sb="259" eb="261">
      <t>ルイジ</t>
    </rPh>
    <rPh sb="261" eb="263">
      <t>ダンタイ</t>
    </rPh>
    <rPh sb="264" eb="265">
      <t>スウ</t>
    </rPh>
    <rPh sb="265" eb="266">
      <t>アタイ</t>
    </rPh>
    <rPh sb="276" eb="278">
      <t>イッソウ</t>
    </rPh>
    <rPh sb="279" eb="282">
      <t>コウリツテキ</t>
    </rPh>
    <rPh sb="283" eb="285">
      <t>ケイエイ</t>
    </rPh>
    <rPh sb="286" eb="287">
      <t>オコナ</t>
    </rPh>
    <rPh sb="291" eb="293">
      <t>ヒツヨウ</t>
    </rPh>
    <rPh sb="299" eb="301">
      <t>キギョウ</t>
    </rPh>
    <rPh sb="301" eb="302">
      <t>サイ</t>
    </rPh>
    <rPh sb="302" eb="304">
      <t>ザンダカ</t>
    </rPh>
    <rPh sb="304" eb="305">
      <t>タイ</t>
    </rPh>
    <rPh sb="305" eb="307">
      <t>ジギョウ</t>
    </rPh>
    <rPh sb="307" eb="309">
      <t>キボ</t>
    </rPh>
    <rPh sb="309" eb="311">
      <t>ヒリツ</t>
    </rPh>
    <rPh sb="317" eb="319">
      <t>ルイジ</t>
    </rPh>
    <rPh sb="319" eb="321">
      <t>ダンタイ</t>
    </rPh>
    <rPh sb="322" eb="324">
      <t>スウチ</t>
    </rPh>
    <rPh sb="325" eb="326">
      <t>ウエ</t>
    </rPh>
    <rPh sb="334" eb="336">
      <t>イッソウ</t>
    </rPh>
    <rPh sb="337" eb="340">
      <t>コウリツテキ</t>
    </rPh>
    <rPh sb="341" eb="343">
      <t>ケイエイ</t>
    </rPh>
    <rPh sb="344" eb="345">
      <t>オコナ</t>
    </rPh>
    <rPh sb="349" eb="351">
      <t>ヒツヨウ</t>
    </rPh>
    <rPh sb="357" eb="359">
      <t>ケイヒ</t>
    </rPh>
    <rPh sb="359" eb="361">
      <t>カイシュウ</t>
    </rPh>
    <rPh sb="361" eb="362">
      <t>リツ</t>
    </rPh>
    <rPh sb="368" eb="370">
      <t>ルイジ</t>
    </rPh>
    <rPh sb="370" eb="372">
      <t>ダンタイ</t>
    </rPh>
    <rPh sb="373" eb="375">
      <t>ウワマワ</t>
    </rPh>
    <rPh sb="379" eb="381">
      <t>ジョウキョウ</t>
    </rPh>
    <rPh sb="387" eb="389">
      <t>オスイ</t>
    </rPh>
    <rPh sb="389" eb="391">
      <t>ショリ</t>
    </rPh>
    <rPh sb="391" eb="393">
      <t>ゲンカ</t>
    </rPh>
    <rPh sb="399" eb="401">
      <t>ルイジ</t>
    </rPh>
    <rPh sb="401" eb="403">
      <t>ダンタイ</t>
    </rPh>
    <rPh sb="404" eb="406">
      <t>シタマワ</t>
    </rPh>
    <rPh sb="413" eb="415">
      <t>イッソウ</t>
    </rPh>
    <rPh sb="416" eb="418">
      <t>コウリツ</t>
    </rPh>
    <rPh sb="418" eb="419">
      <t>テキ</t>
    </rPh>
    <rPh sb="420" eb="422">
      <t>ケイエイ</t>
    </rPh>
    <rPh sb="423" eb="424">
      <t>オコナ</t>
    </rPh>
    <rPh sb="431" eb="433">
      <t>シセツ</t>
    </rPh>
    <rPh sb="433" eb="436">
      <t>リヨウリツ</t>
    </rPh>
    <rPh sb="442" eb="444">
      <t>ルイジ</t>
    </rPh>
    <rPh sb="444" eb="446">
      <t>ダンタイ</t>
    </rPh>
    <rPh sb="454" eb="456">
      <t>ショウライ</t>
    </rPh>
    <rPh sb="457" eb="460">
      <t>トウハイゴウ</t>
    </rPh>
    <rPh sb="461" eb="463">
      <t>ケントウ</t>
    </rPh>
    <rPh sb="470" eb="473">
      <t>スイセンカ</t>
    </rPh>
    <rPh sb="473" eb="474">
      <t>リツ</t>
    </rPh>
    <rPh sb="480" eb="482">
      <t>ルイジ</t>
    </rPh>
    <rPh sb="482" eb="484">
      <t>ダンタイ</t>
    </rPh>
    <rPh sb="485" eb="487">
      <t>ウワマワ</t>
    </rPh>
    <rPh sb="492" eb="495">
      <t>スイセンカ</t>
    </rPh>
    <rPh sb="496" eb="498">
      <t>ソクシン</t>
    </rPh>
    <rPh sb="499" eb="50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</si>
</sst>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905216"/>
        <c:axId val="110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0905216"/>
        <c:axId val="110931968"/>
      </c:lineChart>
      <c:dateAx>
        <c:axId val="110905216"/>
        <c:scaling>
          <c:orientation val="minMax"/>
        </c:scaling>
        <c:delete val="1"/>
        <c:axPos val="b"/>
        <c:numFmt formatCode="ge" sourceLinked="1"/>
        <c:majorTickMark val="none"/>
        <c:minorTickMark val="none"/>
        <c:tickLblPos val="none"/>
        <c:crossAx val="110931968"/>
        <c:crosses val="autoZero"/>
        <c:auto val="1"/>
        <c:lblOffset val="100"/>
        <c:baseTimeUnit val="years"/>
      </c:dateAx>
      <c:valAx>
        <c:axId val="110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52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60.73</c:v>
                </c:pt>
                <c:pt idx="1">
                  <c:v>59.56</c:v>
                </c:pt>
                <c:pt idx="2">
                  <c:v>62.3</c:v>
                </c:pt>
                <c:pt idx="3">
                  <c:v>61.44</c:v>
                </c:pt>
                <c:pt idx="4">
                  <c:v>55.27</c:v>
                </c:pt>
              </c:numCache>
            </c:numRef>
          </c:val>
        </c:ser>
        <c:dLbls>
          <c:showLegendKey val="0"/>
          <c:showVal val="0"/>
          <c:showCatName val="0"/>
          <c:showSerName val="0"/>
          <c:showPercent val="0"/>
          <c:showBubbleSize val="0"/>
        </c:dLbls>
        <c:gapWidth val="150"/>
        <c:axId val="112220416"/>
        <c:axId val="1122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2220416"/>
        <c:axId val="112259456"/>
      </c:lineChart>
      <c:dateAx>
        <c:axId val="112220416"/>
        <c:scaling>
          <c:orientation val="minMax"/>
        </c:scaling>
        <c:delete val="1"/>
        <c:axPos val="b"/>
        <c:numFmt formatCode="ge" sourceLinked="1"/>
        <c:majorTickMark val="none"/>
        <c:minorTickMark val="none"/>
        <c:tickLblPos val="none"/>
        <c:crossAx val="112259456"/>
        <c:crosses val="autoZero"/>
        <c:auto val="1"/>
        <c:lblOffset val="100"/>
        <c:baseTimeUnit val="years"/>
      </c:dateAx>
      <c:valAx>
        <c:axId val="1122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89.42</c:v>
                </c:pt>
                <c:pt idx="1">
                  <c:v>90.2</c:v>
                </c:pt>
                <c:pt idx="2">
                  <c:v>90.18</c:v>
                </c:pt>
                <c:pt idx="3">
                  <c:v>90.53</c:v>
                </c:pt>
                <c:pt idx="4">
                  <c:v>91.11</c:v>
                </c:pt>
              </c:numCache>
            </c:numRef>
          </c:val>
        </c:ser>
        <c:dLbls>
          <c:showLegendKey val="0"/>
          <c:showVal val="0"/>
          <c:showCatName val="0"/>
          <c:showSerName val="0"/>
          <c:showPercent val="0"/>
          <c:showBubbleSize val="0"/>
        </c:dLbls>
        <c:gapWidth val="150"/>
        <c:axId val="112289664"/>
        <c:axId val="112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2289664"/>
        <c:axId val="112291840"/>
      </c:lineChart>
      <c:dateAx>
        <c:axId val="112289664"/>
        <c:scaling>
          <c:orientation val="minMax"/>
        </c:scaling>
        <c:delete val="1"/>
        <c:axPos val="b"/>
        <c:numFmt formatCode="ge" sourceLinked="1"/>
        <c:majorTickMark val="none"/>
        <c:minorTickMark val="none"/>
        <c:tickLblPos val="none"/>
        <c:crossAx val="112291840"/>
        <c:crosses val="autoZero"/>
        <c:auto val="1"/>
        <c:lblOffset val="100"/>
        <c:baseTimeUnit val="years"/>
      </c:dateAx>
      <c:valAx>
        <c:axId val="112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104.26</c:v>
                </c:pt>
                <c:pt idx="1">
                  <c:v>103.82</c:v>
                </c:pt>
                <c:pt idx="2">
                  <c:v>99.46</c:v>
                </c:pt>
                <c:pt idx="3">
                  <c:v>102.63</c:v>
                </c:pt>
                <c:pt idx="4">
                  <c:v>102.77</c:v>
                </c:pt>
              </c:numCache>
            </c:numRef>
          </c:val>
        </c:ser>
        <c:dLbls>
          <c:showLegendKey val="0"/>
          <c:showVal val="0"/>
          <c:showCatName val="0"/>
          <c:showSerName val="0"/>
          <c:showPercent val="0"/>
          <c:showBubbleSize val="0"/>
        </c:dLbls>
        <c:gapWidth val="150"/>
        <c:axId val="110822912"/>
        <c:axId val="110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10822912"/>
        <c:axId val="110824832"/>
      </c:lineChart>
      <c:dateAx>
        <c:axId val="110822912"/>
        <c:scaling>
          <c:orientation val="minMax"/>
        </c:scaling>
        <c:delete val="1"/>
        <c:axPos val="b"/>
        <c:numFmt formatCode="ge" sourceLinked="1"/>
        <c:majorTickMark val="none"/>
        <c:minorTickMark val="none"/>
        <c:tickLblPos val="none"/>
        <c:crossAx val="110824832"/>
        <c:crosses val="autoZero"/>
        <c:auto val="1"/>
        <c:lblOffset val="100"/>
        <c:baseTimeUnit val="years"/>
      </c:dateAx>
      <c:valAx>
        <c:axId val="110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14.16</c:v>
                </c:pt>
                <c:pt idx="1">
                  <c:v>15.32</c:v>
                </c:pt>
                <c:pt idx="2">
                  <c:v>16.420000000000002</c:v>
                </c:pt>
                <c:pt idx="3">
                  <c:v>35.700000000000003</c:v>
                </c:pt>
                <c:pt idx="4">
                  <c:v>38</c:v>
                </c:pt>
              </c:numCache>
            </c:numRef>
          </c:val>
        </c:ser>
        <c:dLbls>
          <c:showLegendKey val="0"/>
          <c:showVal val="0"/>
          <c:showCatName val="0"/>
          <c:showSerName val="0"/>
          <c:showPercent val="0"/>
          <c:showBubbleSize val="0"/>
        </c:dLbls>
        <c:gapWidth val="150"/>
        <c:axId val="110859392"/>
        <c:axId val="110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10859392"/>
        <c:axId val="110861312"/>
      </c:lineChart>
      <c:dateAx>
        <c:axId val="110859392"/>
        <c:scaling>
          <c:orientation val="minMax"/>
        </c:scaling>
        <c:delete val="1"/>
        <c:axPos val="b"/>
        <c:numFmt formatCode="ge" sourceLinked="1"/>
        <c:majorTickMark val="none"/>
        <c:minorTickMark val="none"/>
        <c:tickLblPos val="none"/>
        <c:crossAx val="110861312"/>
        <c:crosses val="autoZero"/>
        <c:auto val="1"/>
        <c:lblOffset val="100"/>
        <c:baseTimeUnit val="years"/>
      </c:dateAx>
      <c:valAx>
        <c:axId val="110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72992"/>
        <c:axId val="110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10772992"/>
        <c:axId val="110774912"/>
      </c:lineChart>
      <c:dateAx>
        <c:axId val="110772992"/>
        <c:scaling>
          <c:orientation val="minMax"/>
        </c:scaling>
        <c:delete val="1"/>
        <c:axPos val="b"/>
        <c:numFmt formatCode="ge" sourceLinked="1"/>
        <c:majorTickMark val="none"/>
        <c:minorTickMark val="none"/>
        <c:tickLblPos val="none"/>
        <c:crossAx val="110774912"/>
        <c:crosses val="autoZero"/>
        <c:auto val="1"/>
        <c:lblOffset val="100"/>
        <c:baseTimeUnit val="years"/>
      </c:dateAx>
      <c:valAx>
        <c:axId val="110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102.52</c:v>
                </c:pt>
                <c:pt idx="1">
                  <c:v>90.37</c:v>
                </c:pt>
                <c:pt idx="2">
                  <c:v>94.57</c:v>
                </c:pt>
                <c:pt idx="3" formatCode="#,##0.00;&quot;△&quot;#,##0.00">
                  <c:v>0</c:v>
                </c:pt>
                <c:pt idx="4" formatCode="#,##0.00;&quot;△&quot;#,##0.00">
                  <c:v>0</c:v>
                </c:pt>
              </c:numCache>
            </c:numRef>
          </c:val>
        </c:ser>
        <c:dLbls>
          <c:showLegendKey val="0"/>
          <c:showVal val="0"/>
          <c:showCatName val="0"/>
          <c:showSerName val="0"/>
          <c:showPercent val="0"/>
          <c:showBubbleSize val="0"/>
        </c:dLbls>
        <c:gapWidth val="150"/>
        <c:axId val="110815488"/>
        <c:axId val="110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10815488"/>
        <c:axId val="110817664"/>
      </c:lineChart>
      <c:dateAx>
        <c:axId val="110815488"/>
        <c:scaling>
          <c:orientation val="minMax"/>
        </c:scaling>
        <c:delete val="1"/>
        <c:axPos val="b"/>
        <c:numFmt formatCode="ge" sourceLinked="1"/>
        <c:majorTickMark val="none"/>
        <c:minorTickMark val="none"/>
        <c:tickLblPos val="none"/>
        <c:crossAx val="110817664"/>
        <c:crosses val="autoZero"/>
        <c:auto val="1"/>
        <c:lblOffset val="100"/>
        <c:baseTimeUnit val="years"/>
      </c:dateAx>
      <c:valAx>
        <c:axId val="110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312.61</c:v>
                </c:pt>
                <c:pt idx="1">
                  <c:v>293.07</c:v>
                </c:pt>
                <c:pt idx="2">
                  <c:v>179.9</c:v>
                </c:pt>
                <c:pt idx="3">
                  <c:v>7.37</c:v>
                </c:pt>
                <c:pt idx="4">
                  <c:v>11.17</c:v>
                </c:pt>
              </c:numCache>
            </c:numRef>
          </c:val>
        </c:ser>
        <c:dLbls>
          <c:showLegendKey val="0"/>
          <c:showVal val="0"/>
          <c:showCatName val="0"/>
          <c:showSerName val="0"/>
          <c:showPercent val="0"/>
          <c:showBubbleSize val="0"/>
        </c:dLbls>
        <c:gapWidth val="150"/>
        <c:axId val="110979328"/>
        <c:axId val="1109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10979328"/>
        <c:axId val="110993792"/>
      </c:lineChart>
      <c:dateAx>
        <c:axId val="110979328"/>
        <c:scaling>
          <c:orientation val="minMax"/>
        </c:scaling>
        <c:delete val="1"/>
        <c:axPos val="b"/>
        <c:numFmt formatCode="ge" sourceLinked="1"/>
        <c:majorTickMark val="none"/>
        <c:minorTickMark val="none"/>
        <c:tickLblPos val="none"/>
        <c:crossAx val="110993792"/>
        <c:crosses val="autoZero"/>
        <c:auto val="1"/>
        <c:lblOffset val="100"/>
        <c:baseTimeUnit val="years"/>
      </c:dateAx>
      <c:valAx>
        <c:axId val="110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2361.11</c:v>
                </c:pt>
                <c:pt idx="1">
                  <c:v>2134.9299999999998</c:v>
                </c:pt>
                <c:pt idx="2">
                  <c:v>2112.89</c:v>
                </c:pt>
                <c:pt idx="3">
                  <c:v>1937.58</c:v>
                </c:pt>
                <c:pt idx="4">
                  <c:v>1931.46</c:v>
                </c:pt>
              </c:numCache>
            </c:numRef>
          </c:val>
        </c:ser>
        <c:dLbls>
          <c:showLegendKey val="0"/>
          <c:showVal val="0"/>
          <c:showCatName val="0"/>
          <c:showSerName val="0"/>
          <c:showPercent val="0"/>
          <c:showBubbleSize val="0"/>
        </c:dLbls>
        <c:gapWidth val="150"/>
        <c:axId val="111024000"/>
        <c:axId val="1110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1024000"/>
        <c:axId val="111034368"/>
      </c:lineChart>
      <c:dateAx>
        <c:axId val="111024000"/>
        <c:scaling>
          <c:orientation val="minMax"/>
        </c:scaling>
        <c:delete val="1"/>
        <c:axPos val="b"/>
        <c:numFmt formatCode="ge" sourceLinked="1"/>
        <c:majorTickMark val="none"/>
        <c:minorTickMark val="none"/>
        <c:tickLblPos val="none"/>
        <c:crossAx val="111034368"/>
        <c:crosses val="autoZero"/>
        <c:auto val="1"/>
        <c:lblOffset val="100"/>
        <c:baseTimeUnit val="years"/>
      </c:dateAx>
      <c:valAx>
        <c:axId val="1110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59.42</c:v>
                </c:pt>
                <c:pt idx="1">
                  <c:v>67.75</c:v>
                </c:pt>
                <c:pt idx="2">
                  <c:v>65.31</c:v>
                </c:pt>
                <c:pt idx="3">
                  <c:v>68.83</c:v>
                </c:pt>
                <c:pt idx="4">
                  <c:v>68.77</c:v>
                </c:pt>
              </c:numCache>
            </c:numRef>
          </c:val>
        </c:ser>
        <c:dLbls>
          <c:showLegendKey val="0"/>
          <c:showVal val="0"/>
          <c:showCatName val="0"/>
          <c:showSerName val="0"/>
          <c:showPercent val="0"/>
          <c:showBubbleSize val="0"/>
        </c:dLbls>
        <c:gapWidth val="150"/>
        <c:axId val="111058944"/>
        <c:axId val="111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1058944"/>
        <c:axId val="111060864"/>
      </c:lineChart>
      <c:dateAx>
        <c:axId val="111058944"/>
        <c:scaling>
          <c:orientation val="minMax"/>
        </c:scaling>
        <c:delete val="1"/>
        <c:axPos val="b"/>
        <c:numFmt formatCode="ge" sourceLinked="1"/>
        <c:majorTickMark val="none"/>
        <c:minorTickMark val="none"/>
        <c:tickLblPos val="none"/>
        <c:crossAx val="111060864"/>
        <c:crosses val="autoZero"/>
        <c:auto val="1"/>
        <c:lblOffset val="100"/>
        <c:baseTimeUnit val="years"/>
      </c:dateAx>
      <c:valAx>
        <c:axId val="111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263.48</c:v>
                </c:pt>
                <c:pt idx="1">
                  <c:v>230.28</c:v>
                </c:pt>
                <c:pt idx="2">
                  <c:v>239.98</c:v>
                </c:pt>
                <c:pt idx="3">
                  <c:v>228.25</c:v>
                </c:pt>
                <c:pt idx="4">
                  <c:v>227.12</c:v>
                </c:pt>
              </c:numCache>
            </c:numRef>
          </c:val>
        </c:ser>
        <c:dLbls>
          <c:showLegendKey val="0"/>
          <c:showVal val="0"/>
          <c:showCatName val="0"/>
          <c:showSerName val="0"/>
          <c:showPercent val="0"/>
          <c:showBubbleSize val="0"/>
        </c:dLbls>
        <c:gapWidth val="150"/>
        <c:axId val="112200320"/>
        <c:axId val="112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2200320"/>
        <c:axId val="112206592"/>
      </c:lineChart>
      <c:dateAx>
        <c:axId val="112200320"/>
        <c:scaling>
          <c:orientation val="minMax"/>
        </c:scaling>
        <c:delete val="1"/>
        <c:axPos val="b"/>
        <c:numFmt formatCode="ge" sourceLinked="1"/>
        <c:majorTickMark val="none"/>
        <c:minorTickMark val="none"/>
        <c:tickLblPos val="none"/>
        <c:crossAx val="112206592"/>
        <c:crosses val="autoZero"/>
        <c:auto val="1"/>
        <c:lblOffset val="100"/>
        <c:baseTimeUnit val="years"/>
      </c:dateAx>
      <c:valAx>
        <c:axId val="112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K35" sqref="BK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宝達志水町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13872</v>
      </c>
      <c r="AM8" s="47"/>
      <c r="AN8" s="47"/>
      <c r="AO8" s="47"/>
      <c r="AP8" s="47"/>
      <c r="AQ8" s="47"/>
      <c r="AR8" s="47"/>
      <c r="AS8" s="47"/>
      <c r="AT8" s="43">
        <f>データ!S6</f>
        <v>111.52</v>
      </c>
      <c r="AU8" s="43"/>
      <c r="AV8" s="43"/>
      <c r="AW8" s="43"/>
      <c r="AX8" s="43"/>
      <c r="AY8" s="43"/>
      <c r="AZ8" s="43"/>
      <c r="BA8" s="43"/>
      <c r="BB8" s="43">
        <f>データ!T6</f>
        <v>124.39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51.28</v>
      </c>
      <c r="J10" s="43"/>
      <c r="K10" s="43"/>
      <c r="L10" s="43"/>
      <c r="M10" s="43"/>
      <c r="N10" s="43"/>
      <c r="O10" s="43"/>
      <c r="P10" s="43">
        <f>データ!O6</f>
        <v>21.44</v>
      </c>
      <c r="Q10" s="43"/>
      <c r="R10" s="43"/>
      <c r="S10" s="43"/>
      <c r="T10" s="43"/>
      <c r="U10" s="43"/>
      <c r="V10" s="43"/>
      <c r="W10" s="43">
        <f>データ!P6</f>
        <v>91.88</v>
      </c>
      <c r="X10" s="43"/>
      <c r="Y10" s="43"/>
      <c r="Z10" s="43"/>
      <c r="AA10" s="43"/>
      <c r="AB10" s="43"/>
      <c r="AC10" s="43"/>
      <c r="AD10" s="47">
        <f>データ!Q6</f>
        <v>3240</v>
      </c>
      <c r="AE10" s="47"/>
      <c r="AF10" s="47"/>
      <c r="AG10" s="47"/>
      <c r="AH10" s="47"/>
      <c r="AI10" s="47"/>
      <c r="AJ10" s="47"/>
      <c r="AK10" s="2"/>
      <c r="AL10" s="47">
        <f>データ!U6</f>
        <v>2957</v>
      </c>
      <c r="AM10" s="47"/>
      <c r="AN10" s="47"/>
      <c r="AO10" s="47"/>
      <c r="AP10" s="47"/>
      <c r="AQ10" s="47"/>
      <c r="AR10" s="47"/>
      <c r="AS10" s="47"/>
      <c r="AT10" s="43">
        <f>データ!V6</f>
        <v>1.68</v>
      </c>
      <c r="AU10" s="43"/>
      <c r="AV10" s="43"/>
      <c r="AW10" s="43"/>
      <c r="AX10" s="43"/>
      <c r="AY10" s="43"/>
      <c r="AZ10" s="43"/>
      <c r="BA10" s="43"/>
      <c r="BB10" s="43">
        <f>データ!W6</f>
        <v>1760.12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173860</v>
      </c>
      <c r="D6" s="31">
        <f t="shared" si="3"/>
        <v>46</v>
      </c>
      <c r="E6" s="31">
        <f t="shared" si="3"/>
        <v>17</v>
      </c>
      <c r="F6" s="31">
        <f t="shared" si="3"/>
        <v>5</v>
      </c>
      <c r="G6" s="31">
        <f t="shared" si="3"/>
        <v>0</v>
      </c>
      <c r="H6" s="31" t="str">
        <f t="shared" si="3"/>
        <v>石川県　宝達志水町</v>
      </c>
      <c r="I6" s="31" t="str">
        <f t="shared" si="3"/>
        <v>法適用</v>
      </c>
      <c r="J6" s="31" t="str">
        <f t="shared" si="3"/>
        <v>下水道事業</v>
      </c>
      <c r="K6" s="31" t="str">
        <f t="shared" si="3"/>
        <v>農業集落排水</v>
      </c>
      <c r="L6" s="31" t="str">
        <f t="shared" si="3"/>
        <v>F2</v>
      </c>
      <c r="M6" s="32" t="str">
        <f t="shared" si="3"/>
        <v>-</v>
      </c>
      <c r="N6" s="32">
        <f t="shared" si="3"/>
        <v>51.28</v>
      </c>
      <c r="O6" s="32">
        <f t="shared" si="3"/>
        <v>21.44</v>
      </c>
      <c r="P6" s="32">
        <f t="shared" si="3"/>
        <v>91.88</v>
      </c>
      <c r="Q6" s="32">
        <f t="shared" si="3"/>
        <v>3240</v>
      </c>
      <c r="R6" s="32">
        <f t="shared" si="3"/>
        <v>13872</v>
      </c>
      <c r="S6" s="32">
        <f t="shared" si="3"/>
        <v>111.52</v>
      </c>
      <c r="T6" s="32">
        <f t="shared" si="3"/>
        <v>124.39</v>
      </c>
      <c r="U6" s="32">
        <f t="shared" si="3"/>
        <v>2957</v>
      </c>
      <c r="V6" s="32">
        <f t="shared" si="3"/>
        <v>1.68</v>
      </c>
      <c r="W6" s="32">
        <f t="shared" si="3"/>
        <v>1760.12</v>
      </c>
      <c r="X6" s="33">
        <f>IF(X7="",NA(),X7)</f>
        <v>104.26</v>
      </c>
      <c r="Y6" s="33">
        <f t="shared" ref="Y6:AG6" si="4">IF(Y7="",NA(),Y7)</f>
        <v>103.82</v>
      </c>
      <c r="Z6" s="33">
        <f t="shared" si="4"/>
        <v>99.46</v>
      </c>
      <c r="AA6" s="33">
        <f t="shared" si="4"/>
        <v>102.63</v>
      </c>
      <c r="AB6" s="33">
        <f t="shared" si="4"/>
        <v>102.77</v>
      </c>
      <c r="AC6" s="33">
        <f t="shared" si="4"/>
        <v>94.12</v>
      </c>
      <c r="AD6" s="33">
        <f t="shared" si="4"/>
        <v>92.74</v>
      </c>
      <c r="AE6" s="33">
        <f t="shared" si="4"/>
        <v>93.62</v>
      </c>
      <c r="AF6" s="33">
        <f t="shared" si="4"/>
        <v>97.53</v>
      </c>
      <c r="AG6" s="33">
        <f t="shared" si="4"/>
        <v>99.64</v>
      </c>
      <c r="AH6" s="32" t="str">
        <f>IF(AH7="","",IF(AH7="-","【-】","【"&amp;SUBSTITUTE(TEXT(AH7,"#,##0.00"),"-","△")&amp;"】"))</f>
        <v>【99.88】</v>
      </c>
      <c r="AI6" s="33">
        <f>IF(AI7="",NA(),AI7)</f>
        <v>102.52</v>
      </c>
      <c r="AJ6" s="33">
        <f t="shared" ref="AJ6:AR6" si="5">IF(AJ7="",NA(),AJ7)</f>
        <v>90.37</v>
      </c>
      <c r="AK6" s="33">
        <f t="shared" si="5"/>
        <v>94.57</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312.61</v>
      </c>
      <c r="AU6" s="33">
        <f t="shared" ref="AU6:BC6" si="6">IF(AU7="",NA(),AU7)</f>
        <v>293.07</v>
      </c>
      <c r="AV6" s="33">
        <f t="shared" si="6"/>
        <v>179.9</v>
      </c>
      <c r="AW6" s="33">
        <f t="shared" si="6"/>
        <v>7.37</v>
      </c>
      <c r="AX6" s="33">
        <f t="shared" si="6"/>
        <v>11.17</v>
      </c>
      <c r="AY6" s="33">
        <f t="shared" si="6"/>
        <v>194.53</v>
      </c>
      <c r="AZ6" s="33">
        <f t="shared" si="6"/>
        <v>162.52000000000001</v>
      </c>
      <c r="BA6" s="33">
        <f t="shared" si="6"/>
        <v>124.2</v>
      </c>
      <c r="BB6" s="33">
        <f t="shared" si="6"/>
        <v>33.03</v>
      </c>
      <c r="BC6" s="33">
        <f t="shared" si="6"/>
        <v>29.45</v>
      </c>
      <c r="BD6" s="32" t="str">
        <f>IF(BD7="","",IF(BD7="-","【-】","【"&amp;SUBSTITUTE(TEXT(BD7,"#,##0.00"),"-","△")&amp;"】"))</f>
        <v>【34.01】</v>
      </c>
      <c r="BE6" s="33">
        <f>IF(BE7="",NA(),BE7)</f>
        <v>2361.11</v>
      </c>
      <c r="BF6" s="33">
        <f t="shared" ref="BF6:BN6" si="7">IF(BF7="",NA(),BF7)</f>
        <v>2134.9299999999998</v>
      </c>
      <c r="BG6" s="33">
        <f t="shared" si="7"/>
        <v>2112.89</v>
      </c>
      <c r="BH6" s="33">
        <f t="shared" si="7"/>
        <v>1937.58</v>
      </c>
      <c r="BI6" s="33">
        <f t="shared" si="7"/>
        <v>1931.46</v>
      </c>
      <c r="BJ6" s="33">
        <f t="shared" si="7"/>
        <v>1239.2</v>
      </c>
      <c r="BK6" s="33">
        <f t="shared" si="7"/>
        <v>1197.82</v>
      </c>
      <c r="BL6" s="33">
        <f t="shared" si="7"/>
        <v>1126.77</v>
      </c>
      <c r="BM6" s="33">
        <f t="shared" si="7"/>
        <v>1044.8</v>
      </c>
      <c r="BN6" s="33">
        <f t="shared" si="7"/>
        <v>1081.8</v>
      </c>
      <c r="BO6" s="32" t="str">
        <f>IF(BO7="","",IF(BO7="-","【-】","【"&amp;SUBSTITUTE(TEXT(BO7,"#,##0.00"),"-","△")&amp;"】"))</f>
        <v>【1,015.77】</v>
      </c>
      <c r="BP6" s="33">
        <f>IF(BP7="",NA(),BP7)</f>
        <v>59.42</v>
      </c>
      <c r="BQ6" s="33">
        <f t="shared" ref="BQ6:BY6" si="8">IF(BQ7="",NA(),BQ7)</f>
        <v>67.75</v>
      </c>
      <c r="BR6" s="33">
        <f t="shared" si="8"/>
        <v>65.31</v>
      </c>
      <c r="BS6" s="33">
        <f t="shared" si="8"/>
        <v>68.83</v>
      </c>
      <c r="BT6" s="33">
        <f t="shared" si="8"/>
        <v>68.77</v>
      </c>
      <c r="BU6" s="33">
        <f t="shared" si="8"/>
        <v>51.56</v>
      </c>
      <c r="BV6" s="33">
        <f t="shared" si="8"/>
        <v>51.03</v>
      </c>
      <c r="BW6" s="33">
        <f t="shared" si="8"/>
        <v>50.9</v>
      </c>
      <c r="BX6" s="33">
        <f t="shared" si="8"/>
        <v>50.82</v>
      </c>
      <c r="BY6" s="33">
        <f t="shared" si="8"/>
        <v>52.19</v>
      </c>
      <c r="BZ6" s="32" t="str">
        <f>IF(BZ7="","",IF(BZ7="-","【-】","【"&amp;SUBSTITUTE(TEXT(BZ7,"#,##0.00"),"-","△")&amp;"】"))</f>
        <v>【52.78】</v>
      </c>
      <c r="CA6" s="33">
        <f>IF(CA7="",NA(),CA7)</f>
        <v>263.48</v>
      </c>
      <c r="CB6" s="33">
        <f t="shared" ref="CB6:CJ6" si="9">IF(CB7="",NA(),CB7)</f>
        <v>230.28</v>
      </c>
      <c r="CC6" s="33">
        <f t="shared" si="9"/>
        <v>239.98</v>
      </c>
      <c r="CD6" s="33">
        <f t="shared" si="9"/>
        <v>228.25</v>
      </c>
      <c r="CE6" s="33">
        <f t="shared" si="9"/>
        <v>227.12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60.73</v>
      </c>
      <c r="CM6" s="33">
        <f t="shared" ref="CM6:CU6" si="10">IF(CM7="",NA(),CM7)</f>
        <v>59.56</v>
      </c>
      <c r="CN6" s="33">
        <f t="shared" si="10"/>
        <v>62.3</v>
      </c>
      <c r="CO6" s="33">
        <f t="shared" si="10"/>
        <v>61.44</v>
      </c>
      <c r="CP6" s="33">
        <f t="shared" si="10"/>
        <v>55.27</v>
      </c>
      <c r="CQ6" s="33">
        <f t="shared" si="10"/>
        <v>55.2</v>
      </c>
      <c r="CR6" s="33">
        <f t="shared" si="10"/>
        <v>54.74</v>
      </c>
      <c r="CS6" s="33">
        <f t="shared" si="10"/>
        <v>53.78</v>
      </c>
      <c r="CT6" s="33">
        <f t="shared" si="10"/>
        <v>53.24</v>
      </c>
      <c r="CU6" s="33">
        <f t="shared" si="10"/>
        <v>52.31</v>
      </c>
      <c r="CV6" s="32" t="str">
        <f>IF(CV7="","",IF(CV7="-","【-】","【"&amp;SUBSTITUTE(TEXT(CV7,"#,##0.00"),"-","△")&amp;"】"))</f>
        <v>【52.74】</v>
      </c>
      <c r="CW6" s="33">
        <f>IF(CW7="",NA(),CW7)</f>
        <v>89.42</v>
      </c>
      <c r="CX6" s="33">
        <f t="shared" ref="CX6:DF6" si="11">IF(CX7="",NA(),CX7)</f>
        <v>90.2</v>
      </c>
      <c r="CY6" s="33">
        <f t="shared" si="11"/>
        <v>90.18</v>
      </c>
      <c r="CZ6" s="33">
        <f t="shared" si="11"/>
        <v>90.53</v>
      </c>
      <c r="DA6" s="33">
        <f t="shared" si="11"/>
        <v>91.11</v>
      </c>
      <c r="DB6" s="33">
        <f t="shared" si="11"/>
        <v>83.73</v>
      </c>
      <c r="DC6" s="33">
        <f t="shared" si="11"/>
        <v>83.88</v>
      </c>
      <c r="DD6" s="33">
        <f t="shared" si="11"/>
        <v>84.06</v>
      </c>
      <c r="DE6" s="33">
        <f t="shared" si="11"/>
        <v>84.07</v>
      </c>
      <c r="DF6" s="33">
        <f t="shared" si="11"/>
        <v>84.32</v>
      </c>
      <c r="DG6" s="32" t="str">
        <f>IF(DG7="","",IF(DG7="-","【-】","【"&amp;SUBSTITUTE(TEXT(DG7,"#,##0.00"),"-","△")&amp;"】"))</f>
        <v>【84.50】</v>
      </c>
      <c r="DH6" s="33">
        <f>IF(DH7="",NA(),DH7)</f>
        <v>14.16</v>
      </c>
      <c r="DI6" s="33">
        <f t="shared" ref="DI6:DQ6" si="12">IF(DI7="",NA(),DI7)</f>
        <v>15.32</v>
      </c>
      <c r="DJ6" s="33">
        <f t="shared" si="12"/>
        <v>16.420000000000002</v>
      </c>
      <c r="DK6" s="33">
        <f t="shared" si="12"/>
        <v>35.700000000000003</v>
      </c>
      <c r="DL6" s="33">
        <f t="shared" si="12"/>
        <v>38</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173860</v>
      </c>
      <c r="D7" s="35">
        <v>46</v>
      </c>
      <c r="E7" s="35">
        <v>17</v>
      </c>
      <c r="F7" s="35">
        <v>5</v>
      </c>
      <c r="G7" s="35">
        <v>0</v>
      </c>
      <c r="H7" s="35" t="s">
        <v>96</v>
      </c>
      <c r="I7" s="35" t="s">
        <v>97</v>
      </c>
      <c r="J7" s="35" t="s">
        <v>98</v>
      </c>
      <c r="K7" s="35" t="s">
        <v>99</v>
      </c>
      <c r="L7" s="35" t="s">
        <v>100</v>
      </c>
      <c r="M7" s="36" t="s">
        <v>101</v>
      </c>
      <c r="N7" s="36">
        <v>51.28</v>
      </c>
      <c r="O7" s="36">
        <v>21.44</v>
      </c>
      <c r="P7" s="36">
        <v>91.88</v>
      </c>
      <c r="Q7" s="36">
        <v>3240</v>
      </c>
      <c r="R7" s="36">
        <v>13872</v>
      </c>
      <c r="S7" s="36">
        <v>111.52</v>
      </c>
      <c r="T7" s="36">
        <v>124.39</v>
      </c>
      <c r="U7" s="36">
        <v>2957</v>
      </c>
      <c r="V7" s="36">
        <v>1.68</v>
      </c>
      <c r="W7" s="36">
        <v>1760.12</v>
      </c>
      <c r="X7" s="36">
        <v>104.26</v>
      </c>
      <c r="Y7" s="36">
        <v>103.82</v>
      </c>
      <c r="Z7" s="36">
        <v>99.46</v>
      </c>
      <c r="AA7" s="36">
        <v>102.63</v>
      </c>
      <c r="AB7" s="36">
        <v>102.77</v>
      </c>
      <c r="AC7" s="36">
        <v>94.12</v>
      </c>
      <c r="AD7" s="36">
        <v>92.74</v>
      </c>
      <c r="AE7" s="36">
        <v>93.62</v>
      </c>
      <c r="AF7" s="36">
        <v>97.53</v>
      </c>
      <c r="AG7" s="36">
        <v>99.64</v>
      </c>
      <c r="AH7" s="36">
        <v>99.88</v>
      </c>
      <c r="AI7" s="36">
        <v>102.52</v>
      </c>
      <c r="AJ7" s="36">
        <v>90.37</v>
      </c>
      <c r="AK7" s="36">
        <v>94.57</v>
      </c>
      <c r="AL7" s="36">
        <v>0</v>
      </c>
      <c r="AM7" s="36">
        <v>0</v>
      </c>
      <c r="AN7" s="36">
        <v>262.73</v>
      </c>
      <c r="AO7" s="36">
        <v>243.13</v>
      </c>
      <c r="AP7" s="36">
        <v>280.08</v>
      </c>
      <c r="AQ7" s="36">
        <v>223.09</v>
      </c>
      <c r="AR7" s="36">
        <v>214.61</v>
      </c>
      <c r="AS7" s="36">
        <v>203.67</v>
      </c>
      <c r="AT7" s="36">
        <v>312.61</v>
      </c>
      <c r="AU7" s="36">
        <v>293.07</v>
      </c>
      <c r="AV7" s="36">
        <v>179.9</v>
      </c>
      <c r="AW7" s="36">
        <v>7.37</v>
      </c>
      <c r="AX7" s="36">
        <v>11.17</v>
      </c>
      <c r="AY7" s="36">
        <v>194.53</v>
      </c>
      <c r="AZ7" s="36">
        <v>162.52000000000001</v>
      </c>
      <c r="BA7" s="36">
        <v>124.2</v>
      </c>
      <c r="BB7" s="36">
        <v>33.03</v>
      </c>
      <c r="BC7" s="36">
        <v>29.45</v>
      </c>
      <c r="BD7" s="36">
        <v>34.01</v>
      </c>
      <c r="BE7" s="36">
        <v>2361.11</v>
      </c>
      <c r="BF7" s="36">
        <v>2134.9299999999998</v>
      </c>
      <c r="BG7" s="36">
        <v>2112.89</v>
      </c>
      <c r="BH7" s="36">
        <v>1937.58</v>
      </c>
      <c r="BI7" s="36">
        <v>1931.46</v>
      </c>
      <c r="BJ7" s="36">
        <v>1239.2</v>
      </c>
      <c r="BK7" s="36">
        <v>1197.82</v>
      </c>
      <c r="BL7" s="36">
        <v>1126.77</v>
      </c>
      <c r="BM7" s="36">
        <v>1044.8</v>
      </c>
      <c r="BN7" s="36">
        <v>1081.8</v>
      </c>
      <c r="BO7" s="36">
        <v>1015.77</v>
      </c>
      <c r="BP7" s="36">
        <v>59.42</v>
      </c>
      <c r="BQ7" s="36">
        <v>67.75</v>
      </c>
      <c r="BR7" s="36">
        <v>65.31</v>
      </c>
      <c r="BS7" s="36">
        <v>68.83</v>
      </c>
      <c r="BT7" s="36">
        <v>68.77</v>
      </c>
      <c r="BU7" s="36">
        <v>51.56</v>
      </c>
      <c r="BV7" s="36">
        <v>51.03</v>
      </c>
      <c r="BW7" s="36">
        <v>50.9</v>
      </c>
      <c r="BX7" s="36">
        <v>50.82</v>
      </c>
      <c r="BY7" s="36">
        <v>52.19</v>
      </c>
      <c r="BZ7" s="36">
        <v>52.78</v>
      </c>
      <c r="CA7" s="36">
        <v>263.48</v>
      </c>
      <c r="CB7" s="36">
        <v>230.28</v>
      </c>
      <c r="CC7" s="36">
        <v>239.98</v>
      </c>
      <c r="CD7" s="36">
        <v>228.25</v>
      </c>
      <c r="CE7" s="36">
        <v>227.12</v>
      </c>
      <c r="CF7" s="36">
        <v>283.26</v>
      </c>
      <c r="CG7" s="36">
        <v>289.60000000000002</v>
      </c>
      <c r="CH7" s="36">
        <v>293.27</v>
      </c>
      <c r="CI7" s="36">
        <v>300.52</v>
      </c>
      <c r="CJ7" s="36">
        <v>296.14</v>
      </c>
      <c r="CK7" s="36">
        <v>289.81</v>
      </c>
      <c r="CL7" s="36">
        <v>60.73</v>
      </c>
      <c r="CM7" s="36">
        <v>59.56</v>
      </c>
      <c r="CN7" s="36">
        <v>62.3</v>
      </c>
      <c r="CO7" s="36">
        <v>61.44</v>
      </c>
      <c r="CP7" s="36">
        <v>55.27</v>
      </c>
      <c r="CQ7" s="36">
        <v>55.2</v>
      </c>
      <c r="CR7" s="36">
        <v>54.74</v>
      </c>
      <c r="CS7" s="36">
        <v>53.78</v>
      </c>
      <c r="CT7" s="36">
        <v>53.24</v>
      </c>
      <c r="CU7" s="36">
        <v>52.31</v>
      </c>
      <c r="CV7" s="36">
        <v>52.74</v>
      </c>
      <c r="CW7" s="36">
        <v>89.42</v>
      </c>
      <c r="CX7" s="36">
        <v>90.2</v>
      </c>
      <c r="CY7" s="36">
        <v>90.18</v>
      </c>
      <c r="CZ7" s="36">
        <v>90.53</v>
      </c>
      <c r="DA7" s="36">
        <v>91.11</v>
      </c>
      <c r="DB7" s="36">
        <v>83.73</v>
      </c>
      <c r="DC7" s="36">
        <v>83.88</v>
      </c>
      <c r="DD7" s="36">
        <v>84.06</v>
      </c>
      <c r="DE7" s="36">
        <v>84.07</v>
      </c>
      <c r="DF7" s="36">
        <v>84.32</v>
      </c>
      <c r="DG7" s="36">
        <v>84.5</v>
      </c>
      <c r="DH7" s="36">
        <v>14.16</v>
      </c>
      <c r="DI7" s="36">
        <v>15.32</v>
      </c>
      <c r="DJ7" s="36">
        <v>16.420000000000002</v>
      </c>
      <c r="DK7" s="36">
        <v>35.700000000000003</v>
      </c>
      <c r="DL7" s="36">
        <v>38</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2017-02-15T01:14:26Z</cp:lastPrinted>
  <dcterms:created xsi:type="dcterms:W3CDTF">2017-02-08T02:40:59Z</dcterms:created>
  <dcterms:modified xsi:type="dcterms:W3CDTF">2017-02-15T01:14:28Z</dcterms:modified>
  <cp:category/>
</cp:coreProperties>
</file>