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80特定\"/>
    </mc:Choice>
  </mc:AlternateContent>
  <xr:revisionPtr revIDLastSave="0" documentId="13_ncr:1_{8A6DE2FE-C3DB-4803-8889-A418CE3D77C8}" xr6:coauthVersionLast="47" xr6:coauthVersionMax="47" xr10:uidLastSave="{00000000-0000-0000-0000-000000000000}"/>
  <workbookProtection workbookAlgorithmName="SHA-512" workbookHashValue="CQ5ZRj+hRwB5lrNY9mUt5CAVE2BxUf+/A0rXBxa9Wlnq+VsR1s88+T7EacaCufSvZHyK04TSWhf4AiqqDRP1Xg==" workbookSaltValue="CjzBObnu5n7a+bAwoJfUy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<sst xmlns="http://schemas.openxmlformats.org/spreadsheetml/2006/main" count="289" uniqueCount="117">
  <si>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</si>
  <si>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</si>
  <si>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</si>
  <si>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</si>
  <si>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</si>
  <si>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</si>
  <si>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</si>
  <si>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</si>
  <si>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</si>
  <si>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</si>
  <si>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</si>
  <si>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</si>
  <si>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</si>
  <si>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</si>
  <si>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</si>
  <si>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</si>
  <si>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</si>
  <si>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</si>
  <si>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</si>
  <si>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</si>
  <si>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</si>
  <si>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</si>
  <si>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</si>
  <si>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</si>
  <si>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</si>
  <si>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</si>
  <si>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</si>
  <si>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</si>
  <si>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</si>
  <si>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</si>
  <si>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</si>
  <si>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</si>
  <si>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</si>
  <si>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</si>
  <si>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</si>
  <si>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</si>
  <si>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</si>
  <si>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</si>
  <si>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</si>
  <si>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</si>
  <si>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</si>
  <si>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</si>
  <si>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</si>
  <si>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</si>
  <si>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</si>
  <si>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</si>
  <si>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</si>
  <si>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</si>
  <si>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</si>
  <si>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</si>
  <si>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</si>
  <si>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</si>
  <si>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</si>
  <si>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</si>
  <si>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</si>
  <si>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</si>
  <si>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</si>
  <si>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</si>
  <si>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</si>
  <si>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</si>
  <si>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</si>
  <si>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</si>
  <si>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</si>
  <si>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</si>
  <si>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</si>
  <si>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</si>
  <si>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</si>
  <si>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</si>
  <si>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</si>
  <si>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</si>
  <si>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</si>
  <si>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</si>
  <si>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</si>
  <si>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</si>
  <si>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</si>
  <si>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</si>
  <si>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</si>
  <si>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</si>
  <si>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</si>
  <si>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</si>
  <si>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</si>
  <si>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</si>
  <si>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</si>
  <si>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</si>
  <si>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</si>
  <si>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</si>
  <si>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</si>
  <si>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</si>
  <si>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</si>
  <si>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</si>
  <si>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</si>
  <si>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</si>
  <si>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</si>
  <si>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</si>
  <si>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</si>
  <si>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</si>
  <si>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</si>
  <si>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</si>
  <si>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</si>
  <si>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</si>
  <si>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</si>
  <si>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</si>
  <si>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</si>
  <si>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</si>
  <si>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</si>
  <si>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</si>
  <si>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</si>
  <si>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</si>
  <si>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</si>
  <si>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</si>
  <si>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</si>
  <si>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</si>
  <si>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</si>
  <si>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</si>
  <si>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</si>
  <si>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経営改善のためには、汚水処理原価の低減を図り経費回収率の向上を目指すとともに、将来世代の地方債償還金の負担の増大を考慮に入れながら、計画的に施設整備を行っていく必要がある。</t>
    <phoneticPr fontId="4"/>
  </si>
  <si>
    <t>令和2年度より公営企業会計に移行したことで、当年度分析表はR02以降の表記となっている。
①経常収支比率：当該指標は97.84％であり、100％を下回っている（赤字）。一般会計の基準外繰入により補填している状況にある。
②累積欠損金比率：類似団体と比較しても低い数値となっている。
③流動比率：100％以上が望ましいとなっているが、55.80％であり、類似団体と比較しても低い状況である。流動負債の大半を占める企業債の償還金が要因となっている。
④企業債残高対事業規模比率：類似団体と比較すると高くなっている。
⑤経費回収率：当該指標は56.99％と類似団体と同程度であるが、100％には届いていないことから維持管理の抑制に努める。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46" eb="50">
      <t>ケイジョウシュウシ</t>
    </rPh>
    <rPh sb="50" eb="52">
      <t>ヒリツ</t>
    </rPh>
    <rPh sb="73" eb="75">
      <t>シタマワ</t>
    </rPh>
    <rPh sb="80" eb="82">
      <t>アカジ</t>
    </rPh>
    <rPh sb="116" eb="118">
      <t>ヒリツ</t>
    </rPh>
    <rPh sb="247" eb="248">
      <t>タカ</t>
    </rPh>
    <rPh sb="280" eb="283">
      <t>ドウテイド</t>
    </rPh>
    <rPh sb="294" eb="295">
      <t>トド</t>
    </rPh>
    <rPh sb="309" eb="311">
      <t>ヨクセイ</t>
    </rPh>
    <rPh sb="312" eb="313">
      <t>ツト</t>
    </rPh>
    <rPh sb="425" eb="429">
      <t>スイセンカリツ</t>
    </rPh>
    <rPh sb="440" eb="441">
      <t>ノゾ</t>
    </rPh>
    <rPh sb="444" eb="44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</si>
</sst>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F-4585-80B8-1E4BCA13DA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2F-4585-80B8-1E4BCA13DA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39.9</c:v>
                </c:pt>
                <c:pt idx="3">
                  <c:v>38.520000000000003</c:v>
                </c:pt>
                <c:pt idx="4">
                  <c:v>38.99</c:v>
                </c:pt>
              </c:numCache>
            </c:numRef>
          </c:val>
          <c:extLst>
            <c:ext xmlns:c16="http://schemas.microsoft.com/office/drawing/2014/chart" uri="{C3380CC4-5D6E-409C-BE32-E72D297353CC}">
              <c16:uniqueId val="{00000000-07F1-49CD-972D-A4C5E87D21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07F1-49CD-972D-A4C5E87D21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C4F-4EB0-BCED-9FE2DAD03F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3C4F-4EB0-BCED-9FE2DAD03F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91.98</c:v>
                </c:pt>
                <c:pt idx="3">
                  <c:v>99.71</c:v>
                </c:pt>
                <c:pt idx="4">
                  <c:v>97.84</c:v>
                </c:pt>
              </c:numCache>
            </c:numRef>
          </c:val>
          <c:extLst>
            <c:ext xmlns:c16="http://schemas.microsoft.com/office/drawing/2014/chart" uri="{C3380CC4-5D6E-409C-BE32-E72D297353CC}">
              <c16:uniqueId val="{00000000-8387-40A9-9038-6B82930029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8387-40A9-9038-6B82930029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6.63</c:v>
                </c:pt>
                <c:pt idx="3">
                  <c:v>12.86</c:v>
                </c:pt>
                <c:pt idx="4">
                  <c:v>18.55</c:v>
                </c:pt>
              </c:numCache>
            </c:numRef>
          </c:val>
          <c:extLst>
            <c:ext xmlns:c16="http://schemas.microsoft.com/office/drawing/2014/chart" uri="{C3380CC4-5D6E-409C-BE32-E72D297353CC}">
              <c16:uniqueId val="{00000000-EC96-4287-B834-8753D85C32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EC96-4287-B834-8753D85C32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5A-4AE3-8970-CB9742B54F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5A-4AE3-8970-CB9742B54F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34.03</c:v>
                </c:pt>
                <c:pt idx="3">
                  <c:v>34.17</c:v>
                </c:pt>
                <c:pt idx="4">
                  <c:v>43.21</c:v>
                </c:pt>
              </c:numCache>
            </c:numRef>
          </c:val>
          <c:extLst>
            <c:ext xmlns:c16="http://schemas.microsoft.com/office/drawing/2014/chart" uri="{C3380CC4-5D6E-409C-BE32-E72D297353CC}">
              <c16:uniqueId val="{00000000-F715-4983-B62F-2FDABA1642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F715-4983-B62F-2FDABA1642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30.98</c:v>
                </c:pt>
                <c:pt idx="3">
                  <c:v>31.42</c:v>
                </c:pt>
                <c:pt idx="4">
                  <c:v>55.8</c:v>
                </c:pt>
              </c:numCache>
            </c:numRef>
          </c:val>
          <c:extLst>
            <c:ext xmlns:c16="http://schemas.microsoft.com/office/drawing/2014/chart" uri="{C3380CC4-5D6E-409C-BE32-E72D297353CC}">
              <c16:uniqueId val="{00000000-7558-499C-B2C1-84E96A2339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7558-499C-B2C1-84E96A2339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422.77</c:v>
                </c:pt>
                <c:pt idx="3">
                  <c:v>264.22000000000003</c:v>
                </c:pt>
                <c:pt idx="4">
                  <c:v>389.38</c:v>
                </c:pt>
              </c:numCache>
            </c:numRef>
          </c:val>
          <c:extLst>
            <c:ext xmlns:c16="http://schemas.microsoft.com/office/drawing/2014/chart" uri="{C3380CC4-5D6E-409C-BE32-E72D297353CC}">
              <c16:uniqueId val="{00000000-0BBE-4041-84ED-DE6354F134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0BBE-4041-84ED-DE6354F134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54.34</c:v>
                </c:pt>
                <c:pt idx="3">
                  <c:v>58.58</c:v>
                </c:pt>
                <c:pt idx="4">
                  <c:v>56.99</c:v>
                </c:pt>
              </c:numCache>
            </c:numRef>
          </c:val>
          <c:extLst>
            <c:ext xmlns:c16="http://schemas.microsoft.com/office/drawing/2014/chart" uri="{C3380CC4-5D6E-409C-BE32-E72D297353CC}">
              <c16:uniqueId val="{00000000-F3DB-420C-9F27-09174062DF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F3DB-420C-9F27-09174062DF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185.47</c:v>
                </c:pt>
                <c:pt idx="3">
                  <c:v>175.02</c:v>
                </c:pt>
                <c:pt idx="4">
                  <c:v>177.24</c:v>
                </c:pt>
              </c:numCache>
            </c:numRef>
          </c:val>
          <c:extLst>
            <c:ext xmlns:c16="http://schemas.microsoft.com/office/drawing/2014/chart" uri="{C3380CC4-5D6E-409C-BE32-E72D297353CC}">
              <c16:uniqueId val="{00000000-D5C1-4573-964A-57357913A2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D5C1-4573-964A-57357913A2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15636</v>
      </c>
      <c r="AM8" s="46"/>
      <c r="AN8" s="46"/>
      <c r="AO8" s="46"/>
      <c r="AP8" s="46"/>
      <c r="AQ8" s="46"/>
      <c r="AR8" s="46"/>
      <c r="AS8" s="46"/>
      <c r="AT8" s="45">
        <f>データ!T6</f>
        <v>273.27</v>
      </c>
      <c r="AU8" s="45"/>
      <c r="AV8" s="45"/>
      <c r="AW8" s="45"/>
      <c r="AX8" s="45"/>
      <c r="AY8" s="45"/>
      <c r="AZ8" s="45"/>
      <c r="BA8" s="45"/>
      <c r="BB8" s="45">
        <f>データ!U6</f>
        <v>57.22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29.19</v>
      </c>
      <c r="J10" s="45"/>
      <c r="K10" s="45"/>
      <c r="L10" s="45"/>
      <c r="M10" s="45"/>
      <c r="N10" s="45"/>
      <c r="O10" s="45"/>
      <c r="P10" s="45">
        <f>データ!P6</f>
        <v>6.83</v>
      </c>
      <c r="Q10" s="45"/>
      <c r="R10" s="45"/>
      <c r="S10" s="45"/>
      <c r="T10" s="45"/>
      <c r="U10" s="45"/>
      <c r="V10" s="45"/>
      <c r="W10" s="45">
        <f>データ!Q6</f>
        <v>100</v>
      </c>
      <c r="X10" s="45"/>
      <c r="Y10" s="45"/>
      <c r="Z10" s="45"/>
      <c r="AA10" s="45"/>
      <c r="AB10" s="45"/>
      <c r="AC10" s="45"/>
      <c r="AD10" s="46">
        <f>データ!R6</f>
        <v>1650</v>
      </c>
      <c r="AE10" s="46"/>
      <c r="AF10" s="46"/>
      <c r="AG10" s="46"/>
      <c r="AH10" s="46"/>
      <c r="AI10" s="46"/>
      <c r="AJ10" s="46"/>
      <c r="AK10" s="2"/>
      <c r="AL10" s="46">
        <f>データ!V6</f>
        <v>1055</v>
      </c>
      <c r="AM10" s="46"/>
      <c r="AN10" s="46"/>
      <c r="AO10" s="46"/>
      <c r="AP10" s="46"/>
      <c r="AQ10" s="46"/>
      <c r="AR10" s="46"/>
      <c r="AS10" s="46"/>
      <c r="AT10" s="45">
        <f>データ!W6</f>
        <v>0.1</v>
      </c>
      <c r="AU10" s="45"/>
      <c r="AV10" s="45"/>
      <c r="AW10" s="45"/>
      <c r="AX10" s="45"/>
      <c r="AY10" s="45"/>
      <c r="AZ10" s="45"/>
      <c r="BA10" s="45"/>
      <c r="BB10" s="45">
        <f>データ!X6</f>
        <v>10550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9lf4m7QQamq7iiKP5Fdid0jAyfSN/2HIXQtwMve6i3vv4OjvUCU46V1DUyp25/TfajpRMenmOX7kPeq7P9Vt8A==" saltValue="bY3oOYrUoAokLv0NGJG5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18</v>
      </c>
      <c r="F6" s="19">
        <f t="shared" si="3"/>
        <v>0</v>
      </c>
      <c r="G6" s="19">
        <f t="shared" si="3"/>
        <v>0</v>
      </c>
      <c r="H6" s="19" t="str">
        <f t="shared" si="3"/>
        <v>石川県　能登町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29.19</v>
      </c>
      <c r="P6" s="20">
        <f t="shared" si="3"/>
        <v>6.83</v>
      </c>
      <c r="Q6" s="20">
        <f t="shared" si="3"/>
        <v>100</v>
      </c>
      <c r="R6" s="20">
        <f t="shared" si="3"/>
        <v>1650</v>
      </c>
      <c r="S6" s="20">
        <f t="shared" si="3"/>
        <v>15636</v>
      </c>
      <c r="T6" s="20">
        <f t="shared" si="3"/>
        <v>273.27</v>
      </c>
      <c r="U6" s="20">
        <f t="shared" si="3"/>
        <v>57.22</v>
      </c>
      <c r="V6" s="20">
        <f t="shared" si="3"/>
        <v>1055</v>
      </c>
      <c r="W6" s="20">
        <f t="shared" si="3"/>
        <v>0.1</v>
      </c>
      <c r="X6" s="20">
        <f t="shared" si="3"/>
        <v>10550</v>
      </c>
      <c r="Y6" s="21" t="str">
        <f>IF(Y7="",NA(),Y7)</f>
        <v>-</v>
      </c>
      <c r="Z6" s="21" t="str">
        <f t="shared" ref="Z6:AH6" si="4">IF(Z7="",NA(),Z7)</f>
        <v>-</v>
      </c>
      <c r="AA6" s="21">
        <f t="shared" si="4"/>
        <v>91.98</v>
      </c>
      <c r="AB6" s="21">
        <f t="shared" si="4"/>
        <v>99.71</v>
      </c>
      <c r="AC6" s="21">
        <f t="shared" si="4"/>
        <v>97.84</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34.03</v>
      </c>
      <c r="AM6" s="21">
        <f t="shared" si="5"/>
        <v>34.17</v>
      </c>
      <c r="AN6" s="21">
        <f t="shared" si="5"/>
        <v>43.21</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30.98</v>
      </c>
      <c r="AX6" s="21">
        <f t="shared" si="6"/>
        <v>31.42</v>
      </c>
      <c r="AY6" s="21">
        <f t="shared" si="6"/>
        <v>55.8</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422.77</v>
      </c>
      <c r="BI6" s="21">
        <f t="shared" si="7"/>
        <v>264.22000000000003</v>
      </c>
      <c r="BJ6" s="21">
        <f t="shared" si="7"/>
        <v>389.38</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54.34</v>
      </c>
      <c r="BT6" s="21">
        <f t="shared" si="8"/>
        <v>58.58</v>
      </c>
      <c r="BU6" s="21">
        <f t="shared" si="8"/>
        <v>56.99</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185.47</v>
      </c>
      <c r="CE6" s="21">
        <f t="shared" si="9"/>
        <v>175.02</v>
      </c>
      <c r="CF6" s="21">
        <f t="shared" si="9"/>
        <v>177.24</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39.9</v>
      </c>
      <c r="CP6" s="21">
        <f t="shared" si="10"/>
        <v>38.520000000000003</v>
      </c>
      <c r="CQ6" s="21">
        <f t="shared" si="10"/>
        <v>38.99</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6.63</v>
      </c>
      <c r="DL6" s="21">
        <f t="shared" si="12"/>
        <v>12.86</v>
      </c>
      <c r="DM6" s="21">
        <f t="shared" si="12"/>
        <v>18.55</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174637</v>
      </c>
      <c r="D7" s="23">
        <v>46</v>
      </c>
      <c r="E7" s="23">
        <v>18</v>
      </c>
      <c r="F7" s="23">
        <v>0</v>
      </c>
      <c r="G7" s="23">
        <v>0</v>
      </c>
      <c r="H7" s="23" t="s">
        <v>96</v>
      </c>
      <c r="I7" s="23" t="s">
        <v>97</v>
      </c>
      <c r="J7" s="23" t="s">
        <v>98</v>
      </c>
      <c r="K7" s="23" t="s">
        <v>99</v>
      </c>
      <c r="L7" s="23" t="s">
        <v>100</v>
      </c>
      <c r="M7" s="23" t="s">
        <v>101</v>
      </c>
      <c r="N7" s="24" t="s">
        <v>102</v>
      </c>
      <c r="O7" s="24">
        <v>29.19</v>
      </c>
      <c r="P7" s="24">
        <v>6.83</v>
      </c>
      <c r="Q7" s="24">
        <v>100</v>
      </c>
      <c r="R7" s="24">
        <v>1650</v>
      </c>
      <c r="S7" s="24">
        <v>15636</v>
      </c>
      <c r="T7" s="24">
        <v>273.27</v>
      </c>
      <c r="U7" s="24">
        <v>57.22</v>
      </c>
      <c r="V7" s="24">
        <v>1055</v>
      </c>
      <c r="W7" s="24">
        <v>0.1</v>
      </c>
      <c r="X7" s="24">
        <v>10550</v>
      </c>
      <c r="Y7" s="24" t="s">
        <v>102</v>
      </c>
      <c r="Z7" s="24" t="s">
        <v>102</v>
      </c>
      <c r="AA7" s="24">
        <v>91.98</v>
      </c>
      <c r="AB7" s="24">
        <v>99.71</v>
      </c>
      <c r="AC7" s="24">
        <v>97.84</v>
      </c>
      <c r="AD7" s="24" t="s">
        <v>102</v>
      </c>
      <c r="AE7" s="24" t="s">
        <v>102</v>
      </c>
      <c r="AF7" s="24">
        <v>99.03</v>
      </c>
      <c r="AG7" s="24">
        <v>100.41</v>
      </c>
      <c r="AH7" s="24">
        <v>100.17</v>
      </c>
      <c r="AI7" s="24">
        <v>100.42</v>
      </c>
      <c r="AJ7" s="24" t="s">
        <v>102</v>
      </c>
      <c r="AK7" s="24" t="s">
        <v>102</v>
      </c>
      <c r="AL7" s="24">
        <v>34.03</v>
      </c>
      <c r="AM7" s="24">
        <v>34.17</v>
      </c>
      <c r="AN7" s="24">
        <v>43.21</v>
      </c>
      <c r="AO7" s="24" t="s">
        <v>102</v>
      </c>
      <c r="AP7" s="24" t="s">
        <v>102</v>
      </c>
      <c r="AQ7" s="24">
        <v>74.239999999999995</v>
      </c>
      <c r="AR7" s="24">
        <v>83.92</v>
      </c>
      <c r="AS7" s="24">
        <v>89.31</v>
      </c>
      <c r="AT7" s="24">
        <v>82.66</v>
      </c>
      <c r="AU7" s="24" t="s">
        <v>102</v>
      </c>
      <c r="AV7" s="24" t="s">
        <v>102</v>
      </c>
      <c r="AW7" s="24">
        <v>30.98</v>
      </c>
      <c r="AX7" s="24">
        <v>31.42</v>
      </c>
      <c r="AY7" s="24">
        <v>55.8</v>
      </c>
      <c r="AZ7" s="24" t="s">
        <v>102</v>
      </c>
      <c r="BA7" s="24" t="s">
        <v>102</v>
      </c>
      <c r="BB7" s="24">
        <v>100.47</v>
      </c>
      <c r="BC7" s="24">
        <v>122.71</v>
      </c>
      <c r="BD7" s="24">
        <v>138.19999999999999</v>
      </c>
      <c r="BE7" s="24">
        <v>140.15</v>
      </c>
      <c r="BF7" s="24" t="s">
        <v>102</v>
      </c>
      <c r="BG7" s="24" t="s">
        <v>102</v>
      </c>
      <c r="BH7" s="24">
        <v>422.77</v>
      </c>
      <c r="BI7" s="24">
        <v>264.22000000000003</v>
      </c>
      <c r="BJ7" s="24">
        <v>389.38</v>
      </c>
      <c r="BK7" s="24" t="s">
        <v>102</v>
      </c>
      <c r="BL7" s="24" t="s">
        <v>102</v>
      </c>
      <c r="BM7" s="24">
        <v>294.27</v>
      </c>
      <c r="BN7" s="24">
        <v>294.08999999999997</v>
      </c>
      <c r="BO7" s="24">
        <v>294.08999999999997</v>
      </c>
      <c r="BP7" s="24">
        <v>307.39</v>
      </c>
      <c r="BQ7" s="24" t="s">
        <v>102</v>
      </c>
      <c r="BR7" s="24" t="s">
        <v>102</v>
      </c>
      <c r="BS7" s="24">
        <v>54.34</v>
      </c>
      <c r="BT7" s="24">
        <v>58.58</v>
      </c>
      <c r="BU7" s="24">
        <v>56.99</v>
      </c>
      <c r="BV7" s="24" t="s">
        <v>102</v>
      </c>
      <c r="BW7" s="24" t="s">
        <v>102</v>
      </c>
      <c r="BX7" s="24">
        <v>60.59</v>
      </c>
      <c r="BY7" s="24">
        <v>60</v>
      </c>
      <c r="BZ7" s="24">
        <v>59.01</v>
      </c>
      <c r="CA7" s="24">
        <v>57.03</v>
      </c>
      <c r="CB7" s="24" t="s">
        <v>102</v>
      </c>
      <c r="CC7" s="24" t="s">
        <v>102</v>
      </c>
      <c r="CD7" s="24">
        <v>185.47</v>
      </c>
      <c r="CE7" s="24">
        <v>175.02</v>
      </c>
      <c r="CF7" s="24">
        <v>177.24</v>
      </c>
      <c r="CG7" s="24" t="s">
        <v>102</v>
      </c>
      <c r="CH7" s="24" t="s">
        <v>102</v>
      </c>
      <c r="CI7" s="24">
        <v>280.23</v>
      </c>
      <c r="CJ7" s="24">
        <v>282.70999999999998</v>
      </c>
      <c r="CK7" s="24">
        <v>291.82</v>
      </c>
      <c r="CL7" s="24">
        <v>294.83</v>
      </c>
      <c r="CM7" s="24" t="s">
        <v>102</v>
      </c>
      <c r="CN7" s="24" t="s">
        <v>102</v>
      </c>
      <c r="CO7" s="24">
        <v>39.9</v>
      </c>
      <c r="CP7" s="24">
        <v>38.520000000000003</v>
      </c>
      <c r="CQ7" s="24">
        <v>38.99</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6.63</v>
      </c>
      <c r="DL7" s="24">
        <v>12.86</v>
      </c>
      <c r="DM7" s="24">
        <v>18.55</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2023-12-12T01:07:38Z</dcterms:created>
  <dcterms:modified xsi:type="dcterms:W3CDTF">2024-03-07T05:58:42Z</dcterms:modified>
  <cp:category/>
</cp:coreProperties>
</file>