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特環\"/>
    </mc:Choice>
  </mc:AlternateContent>
  <xr:revisionPtr revIDLastSave="0" documentId="13_ncr:1_{FE4A3FC4-D023-4170-9ECB-9F14968E1D4A}" xr6:coauthVersionLast="47" xr6:coauthVersionMax="47" xr10:uidLastSave="{00000000-0000-0000-0000-000000000000}"/>
  <workbookProtection workbookAlgorithmName="SHA-512" workbookHashValue="+u/qzCqArS4hyUg21KxJpK5srfcJn1tjFkiWGeUe0KrdI5QpH2g7wZ5QJaCJCrQoMo/ockA9O3FC4xjyiskRHg==" workbookSaltValue="vskcCPoIXZnt4Zac84j5YA=="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E85" i="4"/>
  <c r="AL10" i="4"/>
  <c r="AD10" i="4"/>
  <c r="W10" i="4"/>
  <c r="B10" i="4"/>
  <c r="BB8" i="4"/>
  <c r="AD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<sst xmlns="http://schemas.openxmlformats.org/spreadsheetml/2006/main" count="253" uniqueCount="117">
  <si>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</si>
  <si>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</si>
  <si>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</si>
  <si>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</si>
  <si>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</si>
  <si>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</si>
  <si>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</si>
  <si>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</si>
  <si>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</si>
  <si>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</si>
  <si>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</si>
  <si>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</si>
  <si>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</si>
  <si>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</si>
  <si>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</si>
  <si>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</si>
  <si>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</si>
  <si>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</si>
  <si>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</si>
  <si>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</si>
  <si>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</si>
  <si>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</si>
  <si>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</si>
  <si>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</si>
  <si>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</si>
  <si>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</si>
  <si>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</si>
  <si>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</si>
  <si>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</si>
  <si>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</si>
  <si>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</si>
  <si>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</si>
  <si>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</si>
  <si>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</si>
  <si>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</si>
  <si>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</si>
  <si>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</si>
  <si>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</si>
  <si>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</si>
  <si>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</si>
  <si>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</si>
  <si>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</si>
  <si>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</si>
  <si>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</si>
  <si>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</si>
  <si>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</si>
  <si>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</si>
  <si>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</si>
  <si>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</si>
  <si>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</si>
  <si>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</si>
  <si>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</si>
  <si>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</si>
  <si>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</si>
  <si>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</si>
  <si>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</si>
  <si>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</si>
  <si>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</si>
  <si>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</si>
  <si>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</si>
  <si>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</si>
  <si>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</si>
  <si>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</si>
  <si>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</si>
  <si>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</si>
  <si>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</si>
  <si>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</si>
  <si>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</si>
  <si>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</si>
  <si>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</si>
  <si>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</si>
  <si>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</si>
  <si>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</si>
  <si>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</si>
  <si>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</si>
  <si>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</si>
  <si>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</si>
  <si>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</si>
  <si>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</si>
  <si>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</si>
  <si>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</si>
  <si>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</si>
  <si>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</si>
  <si>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</si>
  <si>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</si>
  <si>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</si>
  <si>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</si>
  <si>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</si>
  <si>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</si>
  <si>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</si>
  <si>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</si>
  <si>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</si>
  <si>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</si>
  <si>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</si>
  <si>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</si>
  <si>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</si>
  <si>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</si>
  <si>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</si>
  <si>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</si>
  <si>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</si>
  <si>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</si>
  <si>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</si>
  <si>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</si>
  <si>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</si>
  <si>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</si>
  <si>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</si>
  <si>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</si>
  <si>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</si>
  <si>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</si>
  <si>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</si>
  <si>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</si>
  <si>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</si>
  <si>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</si>
  <si>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</si>
  <si>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年々老朽化する施設が増加傾向にあることから、今後も施設の統廃合事業や改築更新事業を計画的に進めていかなければならない。
　また、管渠については耐用年数に近いものはない状況である。</t>
    <rPh sb="1" eb="3">
      <t>ネンネン</t>
    </rPh>
    <rPh sb="3" eb="6">
      <t>ロウキュウカ</t>
    </rPh>
    <rPh sb="11" eb="13">
      <t>ゾウカ</t>
    </rPh>
    <rPh sb="13" eb="15">
      <t>ケイコウ</t>
    </rPh>
    <rPh sb="23" eb="25">
      <t>コンゴ</t>
    </rPh>
    <rPh sb="26" eb="28">
      <t>シセツ</t>
    </rPh>
    <rPh sb="29" eb="32">
      <t>トウハイゴウ</t>
    </rPh>
    <phoneticPr fontId="4"/>
  </si>
  <si>
    <t>　これまでの整備事業に伴う莫大な企業債残高を抱えていることで、償還金が支出の大部分を占め、経営を圧迫している。
　このため、使用料の改定により収益的には改善のきざしはみられるが、今後も包括的民間委託や計画的な建設改良事業などによる維持管理費及び減価償却費の縮減に努め、経営改善を図ることとしている。</t>
    <rPh sb="11" eb="12">
      <t>トモナ</t>
    </rPh>
    <rPh sb="73" eb="74">
      <t>テキ</t>
    </rPh>
    <rPh sb="76" eb="78">
      <t>カイゼン</t>
    </rPh>
    <rPh sb="89" eb="91">
      <t>コンゴ</t>
    </rPh>
    <rPh sb="120" eb="121">
      <t>オヨ</t>
    </rPh>
    <rPh sb="131" eb="132">
      <t>ツト</t>
    </rPh>
    <phoneticPr fontId="4"/>
  </si>
  <si>
    <t>①経常収支比率　
　今期は100％を下回ってしまったが、使用料の改定を行ったことで、微減でとどまった。経常収益には本来使用料で賄わなければならない基準外繰入金も含まれていることから、引き続き経営改善に努めることとしている。
③流動比率
　流動負債の大半を占める企業債の償還金に対し、不足する財源を一般会計繰入金や下水道事業資本費平準化債等で補っている状況である。
④企業債残高対事業規模比率
　これまで急速な整備を進めてきたことにより多額の企業債残高を抱えている状況ではあるが、現在、償還のピークは向かえたものの、今後も減少していく見込みである。
⑤経費回収率
　使用料の改定により収入が増加したため、状況は改善傾向にある。今後も汚水処理費の削減に努めることにより経費回収率の向上を図る。
⑥汚水処理原価
　類似団体と比較して低い状況となっているが、今後も人口減少による有収水量の減少が見込まれることから、水洗化率の向上と維持管理費の削減に努める必要がある。
⑦施設利用率
　類似団体と比較して高い状況となっているが、今後の汚水処理人口の減少を踏まえ、適切な施設規模となるよう統廃合事業を進めていく。</t>
    <rPh sb="18" eb="20">
      <t>シタマワ</t>
    </rPh>
    <rPh sb="42" eb="44">
      <t>ビゲン</t>
    </rPh>
    <rPh sb="91" eb="92">
      <t>ヒ</t>
    </rPh>
    <rPh sb="93" eb="94">
      <t>ツヅ</t>
    </rPh>
    <rPh sb="95" eb="97">
      <t>ケイエイ</t>
    </rPh>
    <rPh sb="97" eb="99">
      <t>カイゼン</t>
    </rPh>
    <rPh sb="100" eb="101">
      <t>ツト</t>
    </rPh>
    <rPh sb="170" eb="171">
      <t>オギナ</t>
    </rPh>
    <rPh sb="175" eb="177">
      <t>ジョウキョウ</t>
    </rPh>
    <rPh sb="301" eb="303">
      <t>ジョウキョウ</t>
    </rPh>
    <rPh sb="304" eb="306">
      <t>カイゼン</t>
    </rPh>
    <rPh sb="306" eb="308">
      <t>ケイコウ</t>
    </rPh>
    <rPh sb="312" eb="314">
      <t>コンゴ</t>
    </rPh>
    <rPh sb="332" eb="334">
      <t>ケイヒ</t>
    </rPh>
    <rPh sb="334" eb="336">
      <t>カイシュウ</t>
    </rPh>
    <rPh sb="336" eb="337">
      <t>リツ</t>
    </rPh>
    <rPh sb="338" eb="340">
      <t>コウジョウ</t>
    </rPh>
    <rPh sb="341" eb="342">
      <t>ハカ</t>
    </rPh>
    <rPh sb="378" eb="380">
      <t>ジンコウ</t>
    </rPh>
    <rPh sb="380" eb="382">
      <t>ゲンショウ</t>
    </rPh>
    <rPh sb="385" eb="387">
      <t>ユウシュウ</t>
    </rPh>
    <rPh sb="387" eb="389">
      <t>スイリョウ</t>
    </rPh>
    <rPh sb="390" eb="392">
      <t>ゲンショウ</t>
    </rPh>
    <rPh sb="393" eb="395">
      <t>ミコ</t>
    </rPh>
    <rPh sb="420" eb="4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</si>
</sst>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425-433E-ADE0-3AF89EC2C9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F425-433E-ADE0-3AF89EC2C9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56.29</c:v>
                </c:pt>
                <c:pt idx="2">
                  <c:v>58.49</c:v>
                </c:pt>
                <c:pt idx="3">
                  <c:v>58.81</c:v>
                </c:pt>
                <c:pt idx="4">
                  <c:v>56.98</c:v>
                </c:pt>
              </c:numCache>
            </c:numRef>
          </c:val>
          <c:extLst>
            <c:ext xmlns:c16="http://schemas.microsoft.com/office/drawing/2014/chart" uri="{C3380CC4-5D6E-409C-BE32-E72D297353CC}">
              <c16:uniqueId val="{00000000-A548-48BB-91BC-6183C6A8A2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A548-48BB-91BC-6183C6A8A2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87.08</c:v>
                </c:pt>
                <c:pt idx="2">
                  <c:v>87.83</c:v>
                </c:pt>
                <c:pt idx="3">
                  <c:v>88.65</c:v>
                </c:pt>
                <c:pt idx="4">
                  <c:v>89.01</c:v>
                </c:pt>
              </c:numCache>
            </c:numRef>
          </c:val>
          <c:extLst>
            <c:ext xmlns:c16="http://schemas.microsoft.com/office/drawing/2014/chart" uri="{C3380CC4-5D6E-409C-BE32-E72D297353CC}">
              <c16:uniqueId val="{00000000-F698-4195-ACD3-3211E6C08E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F698-4195-ACD3-3211E6C08E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102.84</c:v>
                </c:pt>
                <c:pt idx="2">
                  <c:v>101.22</c:v>
                </c:pt>
                <c:pt idx="3">
                  <c:v>102.65</c:v>
                </c:pt>
                <c:pt idx="4">
                  <c:v>98.69</c:v>
                </c:pt>
              </c:numCache>
            </c:numRef>
          </c:val>
          <c:extLst>
            <c:ext xmlns:c16="http://schemas.microsoft.com/office/drawing/2014/chart" uri="{C3380CC4-5D6E-409C-BE32-E72D297353CC}">
              <c16:uniqueId val="{00000000-0EC0-4948-B3FA-1F0E89ADDA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0EC0-4948-B3FA-1F0E89ADDA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4.08</c:v>
                </c:pt>
                <c:pt idx="2">
                  <c:v>7.8</c:v>
                </c:pt>
                <c:pt idx="3">
                  <c:v>11.22</c:v>
                </c:pt>
                <c:pt idx="4">
                  <c:v>14.59</c:v>
                </c:pt>
              </c:numCache>
            </c:numRef>
          </c:val>
          <c:extLst>
            <c:ext xmlns:c16="http://schemas.microsoft.com/office/drawing/2014/chart" uri="{C3380CC4-5D6E-409C-BE32-E72D297353CC}">
              <c16:uniqueId val="{00000000-5B04-4D63-839C-232C6B76C9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5B04-4D63-839C-232C6B76C9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25F-4D29-9912-EA828572E6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625F-4D29-9912-EA828572E6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69A-4E1B-A7F1-3FB9C760E9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869A-4E1B-A7F1-3FB9C760E9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13.7</c:v>
                </c:pt>
                <c:pt idx="2">
                  <c:v>16.100000000000001</c:v>
                </c:pt>
                <c:pt idx="3">
                  <c:v>17.12</c:v>
                </c:pt>
                <c:pt idx="4">
                  <c:v>17.260000000000002</c:v>
                </c:pt>
              </c:numCache>
            </c:numRef>
          </c:val>
          <c:extLst>
            <c:ext xmlns:c16="http://schemas.microsoft.com/office/drawing/2014/chart" uri="{C3380CC4-5D6E-409C-BE32-E72D297353CC}">
              <c16:uniqueId val="{00000000-2DE5-4F03-9BAC-06F47D2B5C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2DE5-4F03-9BAC-06F47D2B5C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3487.07</c:v>
                </c:pt>
                <c:pt idx="2">
                  <c:v>3092.35</c:v>
                </c:pt>
                <c:pt idx="3">
                  <c:v>2825.75</c:v>
                </c:pt>
                <c:pt idx="4">
                  <c:v>2352.58</c:v>
                </c:pt>
              </c:numCache>
            </c:numRef>
          </c:val>
          <c:extLst>
            <c:ext xmlns:c16="http://schemas.microsoft.com/office/drawing/2014/chart" uri="{C3380CC4-5D6E-409C-BE32-E72D297353CC}">
              <c16:uniqueId val="{00000000-AC01-477C-89DA-3B66AE36EA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AC01-477C-89DA-3B66AE36EA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47.39</c:v>
                </c:pt>
                <c:pt idx="2">
                  <c:v>73.63</c:v>
                </c:pt>
                <c:pt idx="3">
                  <c:v>74.650000000000006</c:v>
                </c:pt>
                <c:pt idx="4">
                  <c:v>78.400000000000006</c:v>
                </c:pt>
              </c:numCache>
            </c:numRef>
          </c:val>
          <c:extLst>
            <c:ext xmlns:c16="http://schemas.microsoft.com/office/drawing/2014/chart" uri="{C3380CC4-5D6E-409C-BE32-E72D297353CC}">
              <c16:uniqueId val="{00000000-D2B4-4C35-B89D-224599290A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2B4-4C35-B89D-224599290A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276.49</c:v>
                </c:pt>
                <c:pt idx="2">
                  <c:v>178.07</c:v>
                </c:pt>
                <c:pt idx="3">
                  <c:v>177.04</c:v>
                </c:pt>
                <c:pt idx="4">
                  <c:v>198.29</c:v>
                </c:pt>
              </c:numCache>
            </c:numRef>
          </c:val>
          <c:extLst>
            <c:ext xmlns:c16="http://schemas.microsoft.com/office/drawing/2014/chart" uri="{C3380CC4-5D6E-409C-BE32-E72D297353CC}">
              <c16:uniqueId val="{00000000-B3B7-4B28-9F43-AB9DEC310C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B3B7-4B28-9F43-AB9DEC310C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中能登町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17119</v>
      </c>
      <c r="AM8" s="42"/>
      <c r="AN8" s="42"/>
      <c r="AO8" s="42"/>
      <c r="AP8" s="42"/>
      <c r="AQ8" s="42"/>
      <c r="AR8" s="42"/>
      <c r="AS8" s="42"/>
      <c r="AT8" s="35">
        <f>データ!T6</f>
        <v>89.45</v>
      </c>
      <c r="AU8" s="35"/>
      <c r="AV8" s="35"/>
      <c r="AW8" s="35"/>
      <c r="AX8" s="35"/>
      <c r="AY8" s="35"/>
      <c r="AZ8" s="35"/>
      <c r="BA8" s="35"/>
      <c r="BB8" s="35">
        <f>データ!U6</f>
        <v>191.38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57.35</v>
      </c>
      <c r="J10" s="35"/>
      <c r="K10" s="35"/>
      <c r="L10" s="35"/>
      <c r="M10" s="35"/>
      <c r="N10" s="35"/>
      <c r="O10" s="35"/>
      <c r="P10" s="35">
        <f>データ!P6</f>
        <v>97.32</v>
      </c>
      <c r="Q10" s="35"/>
      <c r="R10" s="35"/>
      <c r="S10" s="35"/>
      <c r="T10" s="35"/>
      <c r="U10" s="35"/>
      <c r="V10" s="35"/>
      <c r="W10" s="35">
        <f>データ!Q6</f>
        <v>99.28</v>
      </c>
      <c r="X10" s="35"/>
      <c r="Y10" s="35"/>
      <c r="Z10" s="35"/>
      <c r="AA10" s="35"/>
      <c r="AB10" s="35"/>
      <c r="AC10" s="35"/>
      <c r="AD10" s="42">
        <f>データ!R6</f>
        <v>3300</v>
      </c>
      <c r="AE10" s="42"/>
      <c r="AF10" s="42"/>
      <c r="AG10" s="42"/>
      <c r="AH10" s="42"/>
      <c r="AI10" s="42"/>
      <c r="AJ10" s="42"/>
      <c r="AK10" s="2"/>
      <c r="AL10" s="42">
        <f>データ!V6</f>
        <v>16526</v>
      </c>
      <c r="AM10" s="42"/>
      <c r="AN10" s="42"/>
      <c r="AO10" s="42"/>
      <c r="AP10" s="42"/>
      <c r="AQ10" s="42"/>
      <c r="AR10" s="42"/>
      <c r="AS10" s="42"/>
      <c r="AT10" s="35">
        <f>データ!W6</f>
        <v>7.51</v>
      </c>
      <c r="AU10" s="35"/>
      <c r="AV10" s="35"/>
      <c r="AW10" s="35"/>
      <c r="AX10" s="35"/>
      <c r="AY10" s="35"/>
      <c r="AZ10" s="35"/>
      <c r="BA10" s="35"/>
      <c r="BB10" s="35">
        <f>データ!X6</f>
        <v>2200.5300000000002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Y0B83AjeFixgGlr+vQBeQNmOINOEE6k+yakLNJ5w/vuZjrXrYcm1QTdAxLtR+eNxn1ICwu5iyq62l+ycgPqwA==" saltValue="uKfcSaTim1WcaYMMGOiN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174076</v>
      </c>
      <c r="D6" s="19">
        <f t="shared" si="3"/>
        <v>46</v>
      </c>
      <c r="E6" s="19">
        <f t="shared" si="3"/>
        <v>17</v>
      </c>
      <c r="F6" s="19">
        <f t="shared" si="3"/>
        <v>4</v>
      </c>
      <c r="G6" s="19">
        <f t="shared" si="3"/>
        <v>0</v>
      </c>
      <c r="H6" s="19" t="str">
        <f t="shared" si="3"/>
        <v>石川県　中能登町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57.35</v>
      </c>
      <c r="P6" s="20">
        <f t="shared" si="3"/>
        <v>97.32</v>
      </c>
      <c r="Q6" s="20">
        <f t="shared" si="3"/>
        <v>99.28</v>
      </c>
      <c r="R6" s="20">
        <f t="shared" si="3"/>
        <v>3300</v>
      </c>
      <c r="S6" s="20">
        <f t="shared" si="3"/>
        <v>17119</v>
      </c>
      <c r="T6" s="20">
        <f t="shared" si="3"/>
        <v>89.45</v>
      </c>
      <c r="U6" s="20">
        <f t="shared" si="3"/>
        <v>191.38</v>
      </c>
      <c r="V6" s="20">
        <f t="shared" si="3"/>
        <v>16526</v>
      </c>
      <c r="W6" s="20">
        <f t="shared" si="3"/>
        <v>7.51</v>
      </c>
      <c r="X6" s="20">
        <f t="shared" si="3"/>
        <v>2200.5300000000002</v>
      </c>
      <c r="Y6" s="21" t="str">
        <f>IF(Y7="",NA(),Y7)</f>
        <v>-</v>
      </c>
      <c r="Z6" s="21">
        <f t="shared" ref="Z6:AH6" si="4">IF(Z7="",NA(),Z7)</f>
        <v>102.84</v>
      </c>
      <c r="AA6" s="21">
        <f t="shared" si="4"/>
        <v>101.22</v>
      </c>
      <c r="AB6" s="21">
        <f t="shared" si="4"/>
        <v>102.65</v>
      </c>
      <c r="AC6" s="21">
        <f t="shared" si="4"/>
        <v>98.69</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13.7</v>
      </c>
      <c r="AW6" s="21">
        <f t="shared" si="6"/>
        <v>16.100000000000001</v>
      </c>
      <c r="AX6" s="21">
        <f t="shared" si="6"/>
        <v>17.12</v>
      </c>
      <c r="AY6" s="21">
        <f t="shared" si="6"/>
        <v>17.260000000000002</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3487.07</v>
      </c>
      <c r="BH6" s="21">
        <f t="shared" si="7"/>
        <v>3092.35</v>
      </c>
      <c r="BI6" s="21">
        <f t="shared" si="7"/>
        <v>2825.75</v>
      </c>
      <c r="BJ6" s="21">
        <f t="shared" si="7"/>
        <v>2352.58</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47.39</v>
      </c>
      <c r="BS6" s="21">
        <f t="shared" si="8"/>
        <v>73.63</v>
      </c>
      <c r="BT6" s="21">
        <f t="shared" si="8"/>
        <v>74.650000000000006</v>
      </c>
      <c r="BU6" s="21">
        <f t="shared" si="8"/>
        <v>78.400000000000006</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276.49</v>
      </c>
      <c r="CD6" s="21">
        <f t="shared" si="9"/>
        <v>178.07</v>
      </c>
      <c r="CE6" s="21">
        <f t="shared" si="9"/>
        <v>177.04</v>
      </c>
      <c r="CF6" s="21">
        <f t="shared" si="9"/>
        <v>198.29</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56.29</v>
      </c>
      <c r="CO6" s="21">
        <f t="shared" si="10"/>
        <v>58.49</v>
      </c>
      <c r="CP6" s="21">
        <f t="shared" si="10"/>
        <v>58.81</v>
      </c>
      <c r="CQ6" s="21">
        <f t="shared" si="10"/>
        <v>56.98</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87.08</v>
      </c>
      <c r="CZ6" s="21">
        <f t="shared" si="11"/>
        <v>87.83</v>
      </c>
      <c r="DA6" s="21">
        <f t="shared" si="11"/>
        <v>88.65</v>
      </c>
      <c r="DB6" s="21">
        <f t="shared" si="11"/>
        <v>89.01</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4.08</v>
      </c>
      <c r="DK6" s="21">
        <f t="shared" si="12"/>
        <v>7.8</v>
      </c>
      <c r="DL6" s="21">
        <f t="shared" si="12"/>
        <v>11.22</v>
      </c>
      <c r="DM6" s="21">
        <f t="shared" si="12"/>
        <v>14.59</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174076</v>
      </c>
      <c r="D7" s="23">
        <v>46</v>
      </c>
      <c r="E7" s="23">
        <v>17</v>
      </c>
      <c r="F7" s="23">
        <v>4</v>
      </c>
      <c r="G7" s="23">
        <v>0</v>
      </c>
      <c r="H7" s="23" t="s">
        <v>96</v>
      </c>
      <c r="I7" s="23" t="s">
        <v>97</v>
      </c>
      <c r="J7" s="23" t="s">
        <v>98</v>
      </c>
      <c r="K7" s="23" t="s">
        <v>99</v>
      </c>
      <c r="L7" s="23" t="s">
        <v>100</v>
      </c>
      <c r="M7" s="23" t="s">
        <v>101</v>
      </c>
      <c r="N7" s="24" t="s">
        <v>102</v>
      </c>
      <c r="O7" s="24">
        <v>57.35</v>
      </c>
      <c r="P7" s="24">
        <v>97.32</v>
      </c>
      <c r="Q7" s="24">
        <v>99.28</v>
      </c>
      <c r="R7" s="24">
        <v>3300</v>
      </c>
      <c r="S7" s="24">
        <v>17119</v>
      </c>
      <c r="T7" s="24">
        <v>89.45</v>
      </c>
      <c r="U7" s="24">
        <v>191.38</v>
      </c>
      <c r="V7" s="24">
        <v>16526</v>
      </c>
      <c r="W7" s="24">
        <v>7.51</v>
      </c>
      <c r="X7" s="24">
        <v>2200.5300000000002</v>
      </c>
      <c r="Y7" s="24" t="s">
        <v>102</v>
      </c>
      <c r="Z7" s="24">
        <v>102.84</v>
      </c>
      <c r="AA7" s="24">
        <v>101.22</v>
      </c>
      <c r="AB7" s="24">
        <v>102.65</v>
      </c>
      <c r="AC7" s="24">
        <v>98.69</v>
      </c>
      <c r="AD7" s="24" t="s">
        <v>102</v>
      </c>
      <c r="AE7" s="24">
        <v>102.73</v>
      </c>
      <c r="AF7" s="24">
        <v>105.78</v>
      </c>
      <c r="AG7" s="24">
        <v>106.09</v>
      </c>
      <c r="AH7" s="24">
        <v>106.44</v>
      </c>
      <c r="AI7" s="24">
        <v>104.54</v>
      </c>
      <c r="AJ7" s="24" t="s">
        <v>102</v>
      </c>
      <c r="AK7" s="24">
        <v>0</v>
      </c>
      <c r="AL7" s="24">
        <v>0</v>
      </c>
      <c r="AM7" s="24">
        <v>0</v>
      </c>
      <c r="AN7" s="24">
        <v>0</v>
      </c>
      <c r="AO7" s="24" t="s">
        <v>102</v>
      </c>
      <c r="AP7" s="24">
        <v>94.97</v>
      </c>
      <c r="AQ7" s="24">
        <v>63.96</v>
      </c>
      <c r="AR7" s="24">
        <v>69.42</v>
      </c>
      <c r="AS7" s="24">
        <v>72.86</v>
      </c>
      <c r="AT7" s="24">
        <v>65.930000000000007</v>
      </c>
      <c r="AU7" s="24" t="s">
        <v>102</v>
      </c>
      <c r="AV7" s="24">
        <v>13.7</v>
      </c>
      <c r="AW7" s="24">
        <v>16.100000000000001</v>
      </c>
      <c r="AX7" s="24">
        <v>17.12</v>
      </c>
      <c r="AY7" s="24">
        <v>17.260000000000002</v>
      </c>
      <c r="AZ7" s="24" t="s">
        <v>102</v>
      </c>
      <c r="BA7" s="24">
        <v>47.72</v>
      </c>
      <c r="BB7" s="24">
        <v>44.24</v>
      </c>
      <c r="BC7" s="24">
        <v>43.07</v>
      </c>
      <c r="BD7" s="24">
        <v>45.42</v>
      </c>
      <c r="BE7" s="24">
        <v>44.25</v>
      </c>
      <c r="BF7" s="24" t="s">
        <v>102</v>
      </c>
      <c r="BG7" s="24">
        <v>3487.07</v>
      </c>
      <c r="BH7" s="24">
        <v>3092.35</v>
      </c>
      <c r="BI7" s="24">
        <v>2825.75</v>
      </c>
      <c r="BJ7" s="24">
        <v>2352.58</v>
      </c>
      <c r="BK7" s="24" t="s">
        <v>102</v>
      </c>
      <c r="BL7" s="24">
        <v>1206.79</v>
      </c>
      <c r="BM7" s="24">
        <v>1258.43</v>
      </c>
      <c r="BN7" s="24">
        <v>1163.75</v>
      </c>
      <c r="BO7" s="24">
        <v>1195.47</v>
      </c>
      <c r="BP7" s="24">
        <v>1182.1099999999999</v>
      </c>
      <c r="BQ7" s="24" t="s">
        <v>102</v>
      </c>
      <c r="BR7" s="24">
        <v>47.39</v>
      </c>
      <c r="BS7" s="24">
        <v>73.63</v>
      </c>
      <c r="BT7" s="24">
        <v>74.650000000000006</v>
      </c>
      <c r="BU7" s="24">
        <v>78.400000000000006</v>
      </c>
      <c r="BV7" s="24" t="s">
        <v>102</v>
      </c>
      <c r="BW7" s="24">
        <v>71.84</v>
      </c>
      <c r="BX7" s="24">
        <v>73.36</v>
      </c>
      <c r="BY7" s="24">
        <v>72.599999999999994</v>
      </c>
      <c r="BZ7" s="24">
        <v>69.430000000000007</v>
      </c>
      <c r="CA7" s="24">
        <v>73.78</v>
      </c>
      <c r="CB7" s="24" t="s">
        <v>102</v>
      </c>
      <c r="CC7" s="24">
        <v>276.49</v>
      </c>
      <c r="CD7" s="24">
        <v>178.07</v>
      </c>
      <c r="CE7" s="24">
        <v>177.04</v>
      </c>
      <c r="CF7" s="24">
        <v>198.29</v>
      </c>
      <c r="CG7" s="24" t="s">
        <v>102</v>
      </c>
      <c r="CH7" s="24">
        <v>228.47</v>
      </c>
      <c r="CI7" s="24">
        <v>224.88</v>
      </c>
      <c r="CJ7" s="24">
        <v>228.64</v>
      </c>
      <c r="CK7" s="24">
        <v>239.46</v>
      </c>
      <c r="CL7" s="24">
        <v>220.62</v>
      </c>
      <c r="CM7" s="24" t="s">
        <v>102</v>
      </c>
      <c r="CN7" s="24">
        <v>56.29</v>
      </c>
      <c r="CO7" s="24">
        <v>58.49</v>
      </c>
      <c r="CP7" s="24">
        <v>58.81</v>
      </c>
      <c r="CQ7" s="24">
        <v>56.98</v>
      </c>
      <c r="CR7" s="24" t="s">
        <v>102</v>
      </c>
      <c r="CS7" s="24">
        <v>42.47</v>
      </c>
      <c r="CT7" s="24">
        <v>42.4</v>
      </c>
      <c r="CU7" s="24">
        <v>42.28</v>
      </c>
      <c r="CV7" s="24">
        <v>41.06</v>
      </c>
      <c r="CW7" s="24">
        <v>42.22</v>
      </c>
      <c r="CX7" s="24" t="s">
        <v>102</v>
      </c>
      <c r="CY7" s="24">
        <v>87.08</v>
      </c>
      <c r="CZ7" s="24">
        <v>87.83</v>
      </c>
      <c r="DA7" s="24">
        <v>88.65</v>
      </c>
      <c r="DB7" s="24">
        <v>89.01</v>
      </c>
      <c r="DC7" s="24" t="s">
        <v>102</v>
      </c>
      <c r="DD7" s="24">
        <v>83.75</v>
      </c>
      <c r="DE7" s="24">
        <v>84.19</v>
      </c>
      <c r="DF7" s="24">
        <v>84.34</v>
      </c>
      <c r="DG7" s="24">
        <v>84.34</v>
      </c>
      <c r="DH7" s="24">
        <v>85.67</v>
      </c>
      <c r="DI7" s="24" t="s">
        <v>102</v>
      </c>
      <c r="DJ7" s="24">
        <v>4.08</v>
      </c>
      <c r="DK7" s="24">
        <v>7.8</v>
      </c>
      <c r="DL7" s="24">
        <v>11.22</v>
      </c>
      <c r="DM7" s="24">
        <v>14.59</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2023-12-12T00:55:32Z</dcterms:created>
  <dcterms:modified xsi:type="dcterms:W3CDTF">2024-02-21T06:10:15Z</dcterms:modified>
  <cp:category/>
</cp:coreProperties>
</file>