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akai\Desktop\下水\75農集\"/>
    </mc:Choice>
  </mc:AlternateContent>
  <xr:revisionPtr revIDLastSave="0" documentId="13_ncr:1_{1E204A06-81FB-4289-BD6A-5D74CDBBE7A4}" xr6:coauthVersionLast="47" xr6:coauthVersionMax="47" xr10:uidLastSave="{00000000-0000-0000-0000-000000000000}"/>
  <workbookProtection workbookAlgorithmName="SHA-512" workbookHashValue="dSFzPi9pWbulxbbUDmiNROBlqQ0plsfFMPFGef+3P0wcZbbpW3TKLmPLiRmKPT0opTGwO4l0+RyX258Uj6OvJA==" workbookSaltValue="DBAi35+OkI81AUWIQF9KL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T10" i="4"/>
  <c r="AL10" i="4"/>
  <c r="B10" i="4"/>
  <c r="AL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<sst xmlns="http://schemas.openxmlformats.org/spreadsheetml/2006/main" count="236" uniqueCount="120">
  <si>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</si>
  <si>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</si>
  <si>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</si>
  <si>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</si>
  <si>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</si>
  <si>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</si>
  <si>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</si>
  <si>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</si>
  <si>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</si>
  <si>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</si>
  <si>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</si>
  <si>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</si>
  <si>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</si>
  <si>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</si>
  <si>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</si>
  <si>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</si>
  <si>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</si>
  <si>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</si>
  <si>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</si>
  <si>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</si>
  <si>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</si>
  <si>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</si>
  <si>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</si>
  <si>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</si>
  <si>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</si>
  <si>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</si>
  <si>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</si>
  <si>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</si>
  <si>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</si>
  <si>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</si>
  <si>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</si>
  <si>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</si>
  <si>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</si>
  <si>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</si>
  <si>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</si>
  <si>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</si>
  <si>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</si>
  <si>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</si>
  <si>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</si>
  <si>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</si>
  <si>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</si>
  <si>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</si>
  <si>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</si>
  <si>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</si>
  <si>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</si>
  <si>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</si>
  <si>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</si>
  <si>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</si>
  <si>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</si>
  <si>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</si>
  <si>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</si>
  <si>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</si>
  <si>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</si>
  <si>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</si>
  <si>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</si>
  <si>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</si>
  <si>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</si>
  <si>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</si>
  <si>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</si>
  <si>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</si>
  <si>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</si>
  <si>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</si>
  <si>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</si>
  <si>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</si>
  <si>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</si>
  <si>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</si>
  <si>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</si>
  <si>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</si>
  <si>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</si>
  <si>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</si>
  <si>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</si>
  <si>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</si>
  <si>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</si>
  <si>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</si>
  <si>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</si>
  <si>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</si>
  <si>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</si>
  <si>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</si>
  <si>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</si>
  <si>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</si>
  <si>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</si>
  <si>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</si>
  <si>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</si>
  <si>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</si>
  <si>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</si>
  <si>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</si>
  <si>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</si>
  <si>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</si>
  <si>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</si>
  <si>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</si>
  <si>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</si>
  <si>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</si>
  <si>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</si>
  <si>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</si>
  <si>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</si>
  <si>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</si>
  <si>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</si>
  <si>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</si>
  <si>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</si>
  <si>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</si>
  <si>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</si>
  <si>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</si>
  <si>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</si>
  <si>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</si>
  <si>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</si>
  <si>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</si>
  <si>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</si>
  <si>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</si>
  <si>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</si>
  <si>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</si>
  <si>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</si>
  <si>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</si>
  <si>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</si>
  <si>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</si>
  <si>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</si>
  <si>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</si>
  <si>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</si>
  <si>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</si>
  <si>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</si>
  <si>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下水道使用料のについては、令和５年度６月使用分よりこれまでの定額制から、基本料+従量料金の２部料金制へ改正した。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95" eb="97">
      <t>レイワ</t>
    </rPh>
    <rPh sb="98" eb="100">
      <t>ネンド</t>
    </rPh>
    <rPh sb="101" eb="102">
      <t>ガツ</t>
    </rPh>
    <rPh sb="102" eb="104">
      <t>シヨウ</t>
    </rPh>
    <rPh sb="104" eb="105">
      <t>ブン</t>
    </rPh>
    <rPh sb="112" eb="115">
      <t>テイガクセイ</t>
    </rPh>
    <rPh sb="118" eb="121">
      <t>キホンリョウ</t>
    </rPh>
    <rPh sb="122" eb="124">
      <t>ジュウリョウ</t>
    </rPh>
    <rPh sb="124" eb="126">
      <t>リョウキン</t>
    </rPh>
    <rPh sb="128" eb="129">
      <t>ブ</t>
    </rPh>
    <rPh sb="129" eb="132">
      <t>リョウキンセイ</t>
    </rPh>
    <rPh sb="133" eb="135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</si>
</sst>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0-4D4A-AA98-1DC70245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0-4D4A-AA98-1DC70245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82.19</c:v>
                </c:pt>
                <c:pt idx="1">
                  <c:v>82.78</c:v>
                </c:pt>
                <c:pt idx="2">
                  <c:v>87.83</c:v>
                </c:pt>
                <c:pt idx="3">
                  <c:v>86.92</c:v>
                </c:pt>
                <c:pt idx="4">
                  <c:v>84.85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8-465D-BC9C-E8FA25652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8-465D-BC9C-E8FA25652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2A7-A774-785F30DB3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0-42A7-A774-785F30DB3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65.400000000000006</c:v>
                </c:pt>
                <c:pt idx="1">
                  <c:v>90.35</c:v>
                </c:pt>
                <c:pt idx="2">
                  <c:v>81.680000000000007</c:v>
                </c:pt>
                <c:pt idx="3">
                  <c:v>64.62</c:v>
                </c:pt>
                <c:pt idx="4">
                  <c:v>103.59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3-4EBC-A5C2-A1D2B3270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3-4EBC-A5C2-A1D2B3270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5-47E5-B9D2-1CAE5C2B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5-47E5-B9D2-1CAE5C2B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0-4D9C-9383-5039EE825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0-4D9C-9383-5039EE825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9-4801-9214-FD87EF36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9-4801-9214-FD87EF36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B-47C4-A1FF-65E16D94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B-47C4-A1FF-65E16D94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659.42</c:v>
                </c:pt>
                <c:pt idx="1">
                  <c:v>573.80999999999995</c:v>
                </c:pt>
                <c:pt idx="2">
                  <c:v>506.94</c:v>
                </c:pt>
                <c:pt idx="3">
                  <c:v>457.78</c:v>
                </c:pt>
                <c:pt idx="4">
                  <c:v>476.22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9-4B93-B7E4-D0AC048E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9-4B93-B7E4-D0AC048E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53.69</c:v>
                </c:pt>
                <c:pt idx="1">
                  <c:v>54.03</c:v>
                </c:pt>
                <c:pt idx="2">
                  <c:v>54.05</c:v>
                </c:pt>
                <c:pt idx="3">
                  <c:v>57.55</c:v>
                </c:pt>
                <c:pt idx="4">
                  <c:v>82.14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9-4DF8-BC78-2140E49B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9-4DF8-BC78-2140E49B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142.19999999999999</c:v>
                </c:pt>
                <c:pt idx="3">
                  <c:v>135.02000000000001</c:v>
                </c:pt>
                <c:pt idx="4">
                  <c:v>97.76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C-4E0C-A578-D08715DA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C-4E0C-A578-D08715DA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石川県　川北町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6157</v>
      </c>
      <c r="AM8" s="37"/>
      <c r="AN8" s="37"/>
      <c r="AO8" s="37"/>
      <c r="AP8" s="37"/>
      <c r="AQ8" s="37"/>
      <c r="AR8" s="37"/>
      <c r="AS8" s="37"/>
      <c r="AT8" s="38">
        <f>データ!T6</f>
        <v>14.64</v>
      </c>
      <c r="AU8" s="38"/>
      <c r="AV8" s="38"/>
      <c r="AW8" s="38"/>
      <c r="AX8" s="38"/>
      <c r="AY8" s="38"/>
      <c r="AZ8" s="38"/>
      <c r="BA8" s="38"/>
      <c r="BB8" s="38">
        <f>データ!U6</f>
        <v>420.56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100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2000</v>
      </c>
      <c r="AE10" s="37"/>
      <c r="AF10" s="37"/>
      <c r="AG10" s="37"/>
      <c r="AH10" s="37"/>
      <c r="AI10" s="37"/>
      <c r="AJ10" s="37"/>
      <c r="AK10" s="2"/>
      <c r="AL10" s="37">
        <f>データ!V6</f>
        <v>6105</v>
      </c>
      <c r="AM10" s="37"/>
      <c r="AN10" s="37"/>
      <c r="AO10" s="37"/>
      <c r="AP10" s="37"/>
      <c r="AQ10" s="37"/>
      <c r="AR10" s="37"/>
      <c r="AS10" s="37"/>
      <c r="AT10" s="38">
        <f>データ!W6</f>
        <v>1.22</v>
      </c>
      <c r="AU10" s="38"/>
      <c r="AV10" s="38"/>
      <c r="AW10" s="38"/>
      <c r="AX10" s="38"/>
      <c r="AY10" s="38"/>
      <c r="AZ10" s="38"/>
      <c r="BA10" s="38"/>
      <c r="BB10" s="38">
        <f>データ!X6</f>
        <v>5004.1000000000004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45</v>
      </c>
      <c r="N86" s="12" t="s">
        <v>45</v>
      </c>
      <c r="O86" s="12" t="str">
        <f>データ!EO6</f>
        <v>【0.02】</v>
      </c>
    </row>
  </sheetData>
  <sheetProtection algorithmName="SHA-512" hashValue="7LcqNeWwxZKHlSmByrFRNJiRZxFKp/MBsrHx6IHhUO7bskIqPRpDxxylHZv5P8XUrJNPXKL/EobmJcvhwjAXlg==" saltValue="eHHrKC5O9vSy5am2m1U8N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173240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石川県　川北町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2000</v>
      </c>
      <c r="S6" s="20">
        <f t="shared" si="3"/>
        <v>6157</v>
      </c>
      <c r="T6" s="20">
        <f t="shared" si="3"/>
        <v>14.64</v>
      </c>
      <c r="U6" s="20">
        <f t="shared" si="3"/>
        <v>420.56</v>
      </c>
      <c r="V6" s="20">
        <f t="shared" si="3"/>
        <v>6105</v>
      </c>
      <c r="W6" s="20">
        <f t="shared" si="3"/>
        <v>1.22</v>
      </c>
      <c r="X6" s="20">
        <f t="shared" si="3"/>
        <v>5004.1000000000004</v>
      </c>
      <c r="Y6" s="21">
        <f>IF(Y7="",NA(),Y7)</f>
        <v>65.400000000000006</v>
      </c>
      <c r="Z6" s="21">
        <f t="shared" ref="Z6:AH6" si="4">IF(Z7="",NA(),Z7)</f>
        <v>90.35</v>
      </c>
      <c r="AA6" s="21">
        <f t="shared" si="4"/>
        <v>81.680000000000007</v>
      </c>
      <c r="AB6" s="21">
        <f t="shared" si="4"/>
        <v>64.62</v>
      </c>
      <c r="AC6" s="21">
        <f t="shared" si="4"/>
        <v>103.59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659.42</v>
      </c>
      <c r="BG6" s="21">
        <f t="shared" ref="BG6:BO6" si="7">IF(BG7="",NA(),BG7)</f>
        <v>573.80999999999995</v>
      </c>
      <c r="BH6" s="21">
        <f t="shared" si="7"/>
        <v>506.94</v>
      </c>
      <c r="BI6" s="21">
        <f t="shared" si="7"/>
        <v>457.78</v>
      </c>
      <c r="BJ6" s="21">
        <f t="shared" si="7"/>
        <v>476.22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53.69</v>
      </c>
      <c r="BR6" s="21">
        <f t="shared" ref="BR6:BZ6" si="8">IF(BR7="",NA(),BR7)</f>
        <v>54.03</v>
      </c>
      <c r="BS6" s="21">
        <f t="shared" si="8"/>
        <v>54.05</v>
      </c>
      <c r="BT6" s="21">
        <f t="shared" si="8"/>
        <v>57.55</v>
      </c>
      <c r="BU6" s="21">
        <f t="shared" si="8"/>
        <v>82.14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142.19999999999999</v>
      </c>
      <c r="CE6" s="21">
        <f t="shared" si="9"/>
        <v>135.02000000000001</v>
      </c>
      <c r="CF6" s="21">
        <f t="shared" si="9"/>
        <v>97.76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82.19</v>
      </c>
      <c r="CN6" s="21">
        <f t="shared" ref="CN6:CV6" si="10">IF(CN7="",NA(),CN7)</f>
        <v>82.78</v>
      </c>
      <c r="CO6" s="21">
        <f t="shared" si="10"/>
        <v>87.83</v>
      </c>
      <c r="CP6" s="21">
        <f t="shared" si="10"/>
        <v>86.92</v>
      </c>
      <c r="CQ6" s="21">
        <f t="shared" si="10"/>
        <v>84.85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173240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100</v>
      </c>
      <c r="Q7" s="24">
        <v>100</v>
      </c>
      <c r="R7" s="24">
        <v>2000</v>
      </c>
      <c r="S7" s="24">
        <v>6157</v>
      </c>
      <c r="T7" s="24">
        <v>14.64</v>
      </c>
      <c r="U7" s="24">
        <v>420.56</v>
      </c>
      <c r="V7" s="24">
        <v>6105</v>
      </c>
      <c r="W7" s="24">
        <v>1.22</v>
      </c>
      <c r="X7" s="24">
        <v>5004.1000000000004</v>
      </c>
      <c r="Y7" s="24">
        <v>65.400000000000006</v>
      </c>
      <c r="Z7" s="24">
        <v>90.35</v>
      </c>
      <c r="AA7" s="24">
        <v>81.680000000000007</v>
      </c>
      <c r="AB7" s="24">
        <v>64.62</v>
      </c>
      <c r="AC7" s="24">
        <v>103.59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659.42</v>
      </c>
      <c r="BG7" s="24">
        <v>573.80999999999995</v>
      </c>
      <c r="BH7" s="24">
        <v>506.94</v>
      </c>
      <c r="BI7" s="24">
        <v>457.78</v>
      </c>
      <c r="BJ7" s="24">
        <v>476.22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53.69</v>
      </c>
      <c r="BR7" s="24">
        <v>54.03</v>
      </c>
      <c r="BS7" s="24">
        <v>54.05</v>
      </c>
      <c r="BT7" s="24">
        <v>57.55</v>
      </c>
      <c r="BU7" s="24">
        <v>82.14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150</v>
      </c>
      <c r="CC7" s="24">
        <v>150</v>
      </c>
      <c r="CD7" s="24">
        <v>142.19999999999999</v>
      </c>
      <c r="CE7" s="24">
        <v>135.02000000000001</v>
      </c>
      <c r="CF7" s="24">
        <v>97.76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82.19</v>
      </c>
      <c r="CN7" s="24">
        <v>82.78</v>
      </c>
      <c r="CO7" s="24">
        <v>87.83</v>
      </c>
      <c r="CP7" s="24">
        <v>86.92</v>
      </c>
      <c r="CQ7" s="24">
        <v>84.85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2023-12-12T02:53:49Z</dcterms:created>
  <dcterms:modified xsi:type="dcterms:W3CDTF">2024-03-07T05:56:46Z</dcterms:modified>
  <cp:category/>
</cp:coreProperties>
</file>