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公共\"/>
    </mc:Choice>
  </mc:AlternateContent>
  <workbookProtection workbookAlgorithmName="SHA-512" workbookHashValue="j5hVrZZFpXxfFDyDQbgB8U9oKYZtdl72WLlmBBmKSx3pFdH2nh903WNezTn3kto5xThi4m2OjYZsKiEuQXQGjA==" workbookSaltValue="0xgQF7XRbxH4FLxel/8Z7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<sst xmlns="http://schemas.openxmlformats.org/spreadsheetml/2006/main" count="231" uniqueCount="118">
  <si>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</si>
  <si>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</si>
  <si>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</si>
  <si>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</si>
  <si>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</si>
  <si>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</si>
  <si>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</si>
  <si>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</si>
  <si>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</si>
  <si>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</si>
  <si>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</si>
  <si>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</si>
  <si>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</si>
  <si>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</si>
  <si>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</si>
  <si>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</si>
  <si>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</si>
  <si>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</si>
  <si>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</si>
  <si>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</si>
  <si>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</si>
  <si>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</si>
  <si>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</si>
  <si>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</si>
  <si>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</si>
  <si>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</si>
  <si>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</si>
  <si>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</si>
  <si>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</si>
  <si>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</si>
  <si>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</si>
  <si>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</si>
  <si>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</si>
  <si>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</si>
  <si>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</si>
  <si>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</si>
  <si>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</si>
  <si>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</si>
  <si>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</si>
  <si>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</si>
  <si>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</si>
  <si>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</si>
  <si>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</si>
  <si>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</si>
  <si>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</si>
  <si>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</si>
  <si>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</si>
  <si>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</si>
  <si>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</si>
  <si>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</si>
  <si>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</si>
  <si>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</si>
  <si>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</si>
  <si>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</si>
  <si>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</si>
  <si>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</si>
  <si>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</si>
  <si>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</si>
  <si>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</si>
  <si>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</si>
  <si>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</si>
  <si>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</si>
  <si>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</si>
  <si>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</si>
  <si>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</si>
  <si>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</si>
  <si>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</si>
  <si>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</si>
  <si>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</si>
  <si>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</si>
  <si>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</si>
  <si>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</si>
  <si>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</si>
  <si>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</si>
  <si>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</si>
  <si>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</si>
  <si>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</si>
  <si>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</si>
  <si>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</si>
  <si>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</si>
  <si>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</si>
  <si>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</si>
  <si>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</si>
  <si>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</si>
  <si>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</si>
  <si>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</si>
  <si>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</si>
  <si>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</si>
  <si>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</si>
  <si>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</si>
  <si>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</si>
  <si>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</si>
  <si>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</si>
  <si>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</si>
  <si>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</si>
  <si>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</si>
  <si>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</si>
  <si>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</si>
  <si>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</si>
  <si>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</si>
  <si>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</si>
  <si>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</si>
  <si>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</si>
  <si>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</si>
  <si>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</si>
  <si>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</si>
  <si>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</si>
  <si>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</si>
  <si>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</si>
  <si>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</si>
  <si>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</si>
  <si>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</si>
  <si>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</si>
  <si>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</si>
  <si>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</si>
  <si>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渠については、現在のところ耐用年数を超過したものはないが、カメラ調査による診断などを行い適正管理を行っている。施設については、「かほく市下水道ストックマネジメント計画」に基づき順次工事を実施しており、老朽化対策および施設利用率の向上を図ることを計画している。
　なお、工事については国庫補助金等の財源確保に努めている。</t>
    <rPh sb="1" eb="3">
      <t>カンキョ</t>
    </rPh>
    <rPh sb="9" eb="11">
      <t>ゲンザイ</t>
    </rPh>
    <rPh sb="15" eb="17">
      <t>タイヨウ</t>
    </rPh>
    <rPh sb="17" eb="19">
      <t>ネンスウ</t>
    </rPh>
    <rPh sb="20" eb="22">
      <t>チョウカ</t>
    </rPh>
    <rPh sb="34" eb="36">
      <t>チョウサ</t>
    </rPh>
    <rPh sb="39" eb="41">
      <t>シンダン</t>
    </rPh>
    <rPh sb="44" eb="45">
      <t>オコナ</t>
    </rPh>
    <rPh sb="46" eb="48">
      <t>テキセイ</t>
    </rPh>
    <rPh sb="48" eb="50">
      <t>カンリ</t>
    </rPh>
    <rPh sb="51" eb="52">
      <t>オコナ</t>
    </rPh>
    <rPh sb="57" eb="59">
      <t>シセツ</t>
    </rPh>
    <rPh sb="69" eb="70">
      <t>シ</t>
    </rPh>
    <rPh sb="70" eb="73">
      <t>ゲスイドウ</t>
    </rPh>
    <rPh sb="83" eb="85">
      <t>ケイカク</t>
    </rPh>
    <rPh sb="87" eb="88">
      <t>モト</t>
    </rPh>
    <rPh sb="90" eb="92">
      <t>ジュンジ</t>
    </rPh>
    <rPh sb="92" eb="94">
      <t>コウジ</t>
    </rPh>
    <rPh sb="95" eb="97">
      <t>ジッシ</t>
    </rPh>
    <rPh sb="102" eb="105">
      <t>ロウキュウカ</t>
    </rPh>
    <rPh sb="105" eb="107">
      <t>タイサク</t>
    </rPh>
    <rPh sb="110" eb="112">
      <t>シセツ</t>
    </rPh>
    <rPh sb="112" eb="115">
      <t>リヨウリツ</t>
    </rPh>
    <rPh sb="116" eb="118">
      <t>コウジョウ</t>
    </rPh>
    <rPh sb="119" eb="120">
      <t>ハカ</t>
    </rPh>
    <rPh sb="124" eb="126">
      <t>ケイカク</t>
    </rPh>
    <rPh sb="136" eb="138">
      <t>コウジ</t>
    </rPh>
    <rPh sb="143" eb="145">
      <t>コッコ</t>
    </rPh>
    <rPh sb="145" eb="148">
      <t>ホジョキン</t>
    </rPh>
    <rPh sb="148" eb="149">
      <t>トウ</t>
    </rPh>
    <rPh sb="150" eb="152">
      <t>ザイゲン</t>
    </rPh>
    <rPh sb="152" eb="154">
      <t>カクホ</t>
    </rPh>
    <rPh sb="155" eb="156">
      <t>ツト</t>
    </rPh>
    <phoneticPr fontId="4"/>
  </si>
  <si>
    <t>　現在、事業の経営については、一般会計からの繰入に依存しており、基準外繰入金についても過大となっている。経費回収率についても平均値を大幅に下回っており、経営安定のためには使用料改定が喫緊の課題である。
　また処理施設及び機械設備の更新のため、更なる経費増大が見込まれているが、企業債償還についてはピークを過ぎているため企業債残高については減少していく。今後は長期的計画の内容精査を行い、工事財源の確保に努める必要がある。
　今後は、下水道設備全体に関してストックマネジメント計画により施設の統廃合や老朽化対策など投資計画の見直しを行い、より一層の経営改善を図っていきたい。</t>
    <rPh sb="1" eb="3">
      <t>ゲンザイ</t>
    </rPh>
    <rPh sb="4" eb="6">
      <t>ジギョウ</t>
    </rPh>
    <rPh sb="7" eb="9">
      <t>ケイエイ</t>
    </rPh>
    <rPh sb="15" eb="17">
      <t>イッパン</t>
    </rPh>
    <rPh sb="17" eb="19">
      <t>カイケイ</t>
    </rPh>
    <rPh sb="22" eb="24">
      <t>クリイレ</t>
    </rPh>
    <rPh sb="25" eb="27">
      <t>イゾン</t>
    </rPh>
    <rPh sb="104" eb="106">
      <t>ショリ</t>
    </rPh>
    <rPh sb="106" eb="108">
      <t>シセツ</t>
    </rPh>
    <rPh sb="108" eb="109">
      <t>オヨ</t>
    </rPh>
    <rPh sb="110" eb="112">
      <t>キカイ</t>
    </rPh>
    <rPh sb="112" eb="114">
      <t>セツビ</t>
    </rPh>
    <rPh sb="115" eb="117">
      <t>コウシン</t>
    </rPh>
    <rPh sb="121" eb="122">
      <t>サラ</t>
    </rPh>
    <rPh sb="124" eb="126">
      <t>ケイヒ</t>
    </rPh>
    <rPh sb="126" eb="128">
      <t>ゾウダイ</t>
    </rPh>
    <rPh sb="129" eb="131">
      <t>ミコ</t>
    </rPh>
    <rPh sb="138" eb="140">
      <t>キギョウ</t>
    </rPh>
    <rPh sb="140" eb="141">
      <t>サイ</t>
    </rPh>
    <rPh sb="141" eb="143">
      <t>ショウカン</t>
    </rPh>
    <rPh sb="152" eb="153">
      <t>ス</t>
    </rPh>
    <rPh sb="159" eb="161">
      <t>キギョウ</t>
    </rPh>
    <rPh sb="161" eb="162">
      <t>サイ</t>
    </rPh>
    <rPh sb="162" eb="164">
      <t>ザンダカ</t>
    </rPh>
    <rPh sb="169" eb="171">
      <t>ゲンショウ</t>
    </rPh>
    <rPh sb="176" eb="178">
      <t>コンゴ</t>
    </rPh>
    <rPh sb="179" eb="182">
      <t>チョウキテキ</t>
    </rPh>
    <rPh sb="182" eb="184">
      <t>ケイカク</t>
    </rPh>
    <rPh sb="185" eb="187">
      <t>ナイヨウ</t>
    </rPh>
    <rPh sb="187" eb="189">
      <t>セイサ</t>
    </rPh>
    <rPh sb="190" eb="191">
      <t>オコナ</t>
    </rPh>
    <rPh sb="193" eb="195">
      <t>コウジ</t>
    </rPh>
    <rPh sb="195" eb="197">
      <t>ザイゲン</t>
    </rPh>
    <rPh sb="198" eb="200">
      <t>カクホ</t>
    </rPh>
    <rPh sb="201" eb="202">
      <t>ツト</t>
    </rPh>
    <rPh sb="204" eb="206">
      <t>ヒツヨウ</t>
    </rPh>
    <rPh sb="212" eb="214">
      <t>コンゴ</t>
    </rPh>
    <rPh sb="216" eb="219">
      <t>ゲスイドウ</t>
    </rPh>
    <rPh sb="219" eb="221">
      <t>セツビ</t>
    </rPh>
    <rPh sb="221" eb="223">
      <t>ゼンタイ</t>
    </rPh>
    <rPh sb="224" eb="225">
      <t>カン</t>
    </rPh>
    <rPh sb="237" eb="239">
      <t>ケイカク</t>
    </rPh>
    <rPh sb="242" eb="244">
      <t>シセツ</t>
    </rPh>
    <rPh sb="245" eb="248">
      <t>トウハイゴウ</t>
    </rPh>
    <rPh sb="249" eb="252">
      <t>ロウキュウカ</t>
    </rPh>
    <rPh sb="252" eb="254">
      <t>タイサク</t>
    </rPh>
    <rPh sb="256" eb="258">
      <t>トウシ</t>
    </rPh>
    <rPh sb="258" eb="260">
      <t>ケイカク</t>
    </rPh>
    <rPh sb="261" eb="263">
      <t>ミナオ</t>
    </rPh>
    <rPh sb="265" eb="266">
      <t>オコナ</t>
    </rPh>
    <rPh sb="270" eb="272">
      <t>イッソウ</t>
    </rPh>
    <rPh sb="273" eb="275">
      <t>ケイエイ</t>
    </rPh>
    <rPh sb="275" eb="277">
      <t>カイゼン</t>
    </rPh>
    <rPh sb="278" eb="279">
      <t>ハカ</t>
    </rPh>
    <phoneticPr fontId="4"/>
  </si>
  <si>
    <r>
      <t xml:space="preserve">　経常収支比率については黒字を示す100％以上となっているが、一般会計からの繰入に依存している状況であリ、営業収支については赤字である。経費回収率及び流動比率も平均に比べて低く、今後は使用料見直しの検討等が課題である。
　また事業実施の際は、国庫補助金等の財源確保に努めているが、不足分については一般会計からの繰入により経営安定を図っている状況である。
</t>
    </r>
    <r>
      <rPr>
        <sz val="8"/>
        <rFont val="ＭＳ ゴシック"/>
        <family val="3"/>
        <charset val="128"/>
      </rPr>
      <t xml:space="preserve">
</t>
    </r>
    <r>
      <rPr>
        <sz val="11"/>
        <rFont val="ＭＳ ゴシック"/>
        <family val="3"/>
        <charset val="128"/>
      </rPr>
      <t xml:space="preserve">
</t>
    </r>
    <rPh sb="1" eb="3">
      <t>ケイジョウ</t>
    </rPh>
    <rPh sb="3" eb="5">
      <t>シュウシ</t>
    </rPh>
    <rPh sb="5" eb="7">
      <t>ヒリツ</t>
    </rPh>
    <rPh sb="12" eb="14">
      <t>クロジ</t>
    </rPh>
    <rPh sb="15" eb="16">
      <t>シメ</t>
    </rPh>
    <rPh sb="21" eb="23">
      <t>イジョウ</t>
    </rPh>
    <rPh sb="31" eb="33">
      <t>イッパン</t>
    </rPh>
    <rPh sb="33" eb="35">
      <t>カイケイ</t>
    </rPh>
    <rPh sb="38" eb="40">
      <t>クリイレ</t>
    </rPh>
    <rPh sb="53" eb="55">
      <t>エイギョウ</t>
    </rPh>
    <rPh sb="55" eb="57">
      <t>シュウシ</t>
    </rPh>
    <rPh sb="62" eb="64">
      <t>アカジ</t>
    </rPh>
    <rPh sb="68" eb="70">
      <t>ケイヒ</t>
    </rPh>
    <rPh sb="70" eb="72">
      <t>カイシュウ</t>
    </rPh>
    <rPh sb="72" eb="73">
      <t>リツ</t>
    </rPh>
    <rPh sb="73" eb="74">
      <t>オヨ</t>
    </rPh>
    <rPh sb="75" eb="77">
      <t>リュウドウ</t>
    </rPh>
    <rPh sb="77" eb="79">
      <t>ヒリツ</t>
    </rPh>
    <rPh sb="80" eb="82">
      <t>ヘイキン</t>
    </rPh>
    <rPh sb="83" eb="84">
      <t>クラ</t>
    </rPh>
    <rPh sb="86" eb="87">
      <t>ヒク</t>
    </rPh>
    <rPh sb="89" eb="91">
      <t>コンゴ</t>
    </rPh>
    <rPh sb="92" eb="95">
      <t>シヨウリョウ</t>
    </rPh>
    <rPh sb="95" eb="97">
      <t>ミナオ</t>
    </rPh>
    <rPh sb="99" eb="101">
      <t>ケントウ</t>
    </rPh>
    <rPh sb="101" eb="102">
      <t>トウ</t>
    </rPh>
    <rPh sb="103" eb="105">
      <t>カダイ</t>
    </rPh>
    <rPh sb="113" eb="115">
      <t>ジギョウ</t>
    </rPh>
    <rPh sb="115" eb="117">
      <t>ジッシ</t>
    </rPh>
    <rPh sb="118" eb="119">
      <t>サイ</t>
    </rPh>
    <rPh sb="121" eb="123">
      <t>コッコ</t>
    </rPh>
    <rPh sb="123" eb="126">
      <t>ホジョキン</t>
    </rPh>
    <rPh sb="126" eb="127">
      <t>トウ</t>
    </rPh>
    <rPh sb="128" eb="130">
      <t>ザイゲン</t>
    </rPh>
    <rPh sb="130" eb="132">
      <t>カクホ</t>
    </rPh>
    <rPh sb="133" eb="134">
      <t>ツト</t>
    </rPh>
    <rPh sb="140" eb="143">
      <t>フソクブン</t>
    </rPh>
    <rPh sb="148" eb="150">
      <t>イッパン</t>
    </rPh>
    <rPh sb="150" eb="152">
      <t>カイケイ</t>
    </rPh>
    <rPh sb="155" eb="157">
      <t>クリイレ</t>
    </rPh>
    <rPh sb="160" eb="162">
      <t>ケイエイ</t>
    </rPh>
    <rPh sb="162" eb="164">
      <t>アンテイ</t>
    </rPh>
    <rPh sb="165" eb="166">
      <t>ハカ</t>
    </rPh>
    <rPh sb="170" eb="17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</si>
</sst>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9B-4A3C-B38A-D19F67ABFF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0.09</c:v>
                </c:pt>
              </c:numCache>
            </c:numRef>
          </c:val>
          <c:smooth val="0"/>
          <c:extLst>
            <c:ext xmlns:c16="http://schemas.microsoft.com/office/drawing/2014/chart" uri="{C3380CC4-5D6E-409C-BE32-E72D297353CC}">
              <c16:uniqueId val="{00000001-8D9B-4A3C-B38A-D19F67ABFF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53.7</c:v>
                </c:pt>
                <c:pt idx="1">
                  <c:v>55.04</c:v>
                </c:pt>
                <c:pt idx="2">
                  <c:v>53.86</c:v>
                </c:pt>
                <c:pt idx="3">
                  <c:v>54.39</c:v>
                </c:pt>
                <c:pt idx="4">
                  <c:v>56.61</c:v>
                </c:pt>
              </c:numCache>
            </c:numRef>
          </c:val>
          <c:extLst>
            <c:ext xmlns:c16="http://schemas.microsoft.com/office/drawing/2014/chart" uri="{C3380CC4-5D6E-409C-BE32-E72D297353CC}">
              <c16:uniqueId val="{00000000-35AC-4F80-A728-AE736C519B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65.28</c:v>
                </c:pt>
              </c:numCache>
            </c:numRef>
          </c:val>
          <c:smooth val="0"/>
          <c:extLst>
            <c:ext xmlns:c16="http://schemas.microsoft.com/office/drawing/2014/chart" uri="{C3380CC4-5D6E-409C-BE32-E72D297353CC}">
              <c16:uniqueId val="{00000001-35AC-4F80-A728-AE736C519B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91.36</c:v>
                </c:pt>
                <c:pt idx="1">
                  <c:v>92.02</c:v>
                </c:pt>
                <c:pt idx="2">
                  <c:v>93.28</c:v>
                </c:pt>
                <c:pt idx="3">
                  <c:v>93.71</c:v>
                </c:pt>
                <c:pt idx="4">
                  <c:v>94.35</c:v>
                </c:pt>
              </c:numCache>
            </c:numRef>
          </c:val>
          <c:extLst>
            <c:ext xmlns:c16="http://schemas.microsoft.com/office/drawing/2014/chart" uri="{C3380CC4-5D6E-409C-BE32-E72D297353CC}">
              <c16:uniqueId val="{00000000-318C-4E7F-B629-C94CEC716B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92.72</c:v>
                </c:pt>
              </c:numCache>
            </c:numRef>
          </c:val>
          <c:smooth val="0"/>
          <c:extLst>
            <c:ext xmlns:c16="http://schemas.microsoft.com/office/drawing/2014/chart" uri="{C3380CC4-5D6E-409C-BE32-E72D297353CC}">
              <c16:uniqueId val="{00000001-318C-4E7F-B629-C94CEC716B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110.22</c:v>
                </c:pt>
                <c:pt idx="1">
                  <c:v>115.59</c:v>
                </c:pt>
                <c:pt idx="2">
                  <c:v>104.02</c:v>
                </c:pt>
                <c:pt idx="3">
                  <c:v>103.35</c:v>
                </c:pt>
                <c:pt idx="4">
                  <c:v>104.17</c:v>
                </c:pt>
              </c:numCache>
            </c:numRef>
          </c:val>
          <c:extLst>
            <c:ext xmlns:c16="http://schemas.microsoft.com/office/drawing/2014/chart" uri="{C3380CC4-5D6E-409C-BE32-E72D297353CC}">
              <c16:uniqueId val="{00000000-EA85-48B6-9FE3-55C0DA8291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107.85</c:v>
                </c:pt>
              </c:numCache>
            </c:numRef>
          </c:val>
          <c:smooth val="0"/>
          <c:extLst>
            <c:ext xmlns:c16="http://schemas.microsoft.com/office/drawing/2014/chart" uri="{C3380CC4-5D6E-409C-BE32-E72D297353CC}">
              <c16:uniqueId val="{00000001-EA85-48B6-9FE3-55C0DA8291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9.48</c:v>
                </c:pt>
                <c:pt idx="1">
                  <c:v>12.56</c:v>
                </c:pt>
                <c:pt idx="2">
                  <c:v>15.39</c:v>
                </c:pt>
                <c:pt idx="3">
                  <c:v>18.29</c:v>
                </c:pt>
                <c:pt idx="4">
                  <c:v>20.91</c:v>
                </c:pt>
              </c:numCache>
            </c:numRef>
          </c:val>
          <c:extLst>
            <c:ext xmlns:c16="http://schemas.microsoft.com/office/drawing/2014/chart" uri="{C3380CC4-5D6E-409C-BE32-E72D297353CC}">
              <c16:uniqueId val="{00000000-611E-4E4E-8B12-7CE6BF0D3E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23.79</c:v>
                </c:pt>
              </c:numCache>
            </c:numRef>
          </c:val>
          <c:smooth val="0"/>
          <c:extLst>
            <c:ext xmlns:c16="http://schemas.microsoft.com/office/drawing/2014/chart" uri="{C3380CC4-5D6E-409C-BE32-E72D297353CC}">
              <c16:uniqueId val="{00000001-611E-4E4E-8B12-7CE6BF0D3E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5F-461A-A550-549EBA2B94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1.22</c:v>
                </c:pt>
              </c:numCache>
            </c:numRef>
          </c:val>
          <c:smooth val="0"/>
          <c:extLst>
            <c:ext xmlns:c16="http://schemas.microsoft.com/office/drawing/2014/chart" uri="{C3380CC4-5D6E-409C-BE32-E72D297353CC}">
              <c16:uniqueId val="{00000001-C45F-461A-A550-549EBA2B94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20-4BF7-9A34-81A258C1EA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4.72</c:v>
                </c:pt>
              </c:numCache>
            </c:numRef>
          </c:val>
          <c:smooth val="0"/>
          <c:extLst>
            <c:ext xmlns:c16="http://schemas.microsoft.com/office/drawing/2014/chart" uri="{C3380CC4-5D6E-409C-BE32-E72D297353CC}">
              <c16:uniqueId val="{00000001-1A20-4BF7-9A34-81A258C1EA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12.12</c:v>
                </c:pt>
                <c:pt idx="1">
                  <c:v>30.61</c:v>
                </c:pt>
                <c:pt idx="2">
                  <c:v>37.340000000000003</c:v>
                </c:pt>
                <c:pt idx="3">
                  <c:v>37.299999999999997</c:v>
                </c:pt>
                <c:pt idx="4">
                  <c:v>58.31</c:v>
                </c:pt>
              </c:numCache>
            </c:numRef>
          </c:val>
          <c:extLst>
            <c:ext xmlns:c16="http://schemas.microsoft.com/office/drawing/2014/chart" uri="{C3380CC4-5D6E-409C-BE32-E72D297353CC}">
              <c16:uniqueId val="{00000000-9402-4906-A90F-62F41FC365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67.930000000000007</c:v>
                </c:pt>
              </c:numCache>
            </c:numRef>
          </c:val>
          <c:smooth val="0"/>
          <c:extLst>
            <c:ext xmlns:c16="http://schemas.microsoft.com/office/drawing/2014/chart" uri="{C3380CC4-5D6E-409C-BE32-E72D297353CC}">
              <c16:uniqueId val="{00000001-9402-4906-A90F-62F41FC365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2259.15</c:v>
                </c:pt>
                <c:pt idx="1">
                  <c:v>2002.76</c:v>
                </c:pt>
                <c:pt idx="2">
                  <c:v>1861.74</c:v>
                </c:pt>
                <c:pt idx="3">
                  <c:v>1750.89</c:v>
                </c:pt>
                <c:pt idx="4">
                  <c:v>1654.94</c:v>
                </c:pt>
              </c:numCache>
            </c:numRef>
          </c:val>
          <c:extLst>
            <c:ext xmlns:c16="http://schemas.microsoft.com/office/drawing/2014/chart" uri="{C3380CC4-5D6E-409C-BE32-E72D297353CC}">
              <c16:uniqueId val="{00000000-7C0A-4C29-AA4A-3DCFC522FD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857.88</c:v>
                </c:pt>
              </c:numCache>
            </c:numRef>
          </c:val>
          <c:smooth val="0"/>
          <c:extLst>
            <c:ext xmlns:c16="http://schemas.microsoft.com/office/drawing/2014/chart" uri="{C3380CC4-5D6E-409C-BE32-E72D297353CC}">
              <c16:uniqueId val="{00000001-7C0A-4C29-AA4A-3DCFC522FD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56.99</c:v>
                </c:pt>
                <c:pt idx="1">
                  <c:v>65.61</c:v>
                </c:pt>
                <c:pt idx="2">
                  <c:v>66.25</c:v>
                </c:pt>
                <c:pt idx="3">
                  <c:v>67.400000000000006</c:v>
                </c:pt>
                <c:pt idx="4">
                  <c:v>68.180000000000007</c:v>
                </c:pt>
              </c:numCache>
            </c:numRef>
          </c:val>
          <c:extLst>
            <c:ext xmlns:c16="http://schemas.microsoft.com/office/drawing/2014/chart" uri="{C3380CC4-5D6E-409C-BE32-E72D297353CC}">
              <c16:uniqueId val="{00000000-19D2-4360-A4E2-FCAEB9D715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94.97</c:v>
                </c:pt>
              </c:numCache>
            </c:numRef>
          </c:val>
          <c:smooth val="0"/>
          <c:extLst>
            <c:ext xmlns:c16="http://schemas.microsoft.com/office/drawing/2014/chart" uri="{C3380CC4-5D6E-409C-BE32-E72D297353CC}">
              <c16:uniqueId val="{00000001-19D2-4360-A4E2-FCAEB9D715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205.42</c:v>
                </c:pt>
                <c:pt idx="1">
                  <c:v>178.91</c:v>
                </c:pt>
                <c:pt idx="2">
                  <c:v>177.01</c:v>
                </c:pt>
                <c:pt idx="3">
                  <c:v>174.06</c:v>
                </c:pt>
                <c:pt idx="4">
                  <c:v>171.86</c:v>
                </c:pt>
              </c:numCache>
            </c:numRef>
          </c:val>
          <c:extLst>
            <c:ext xmlns:c16="http://schemas.microsoft.com/office/drawing/2014/chart" uri="{C3380CC4-5D6E-409C-BE32-E72D297353CC}">
              <c16:uniqueId val="{00000000-C7C0-4444-A25F-CA7B341721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159.49</c:v>
                </c:pt>
              </c:numCache>
            </c:numRef>
          </c:val>
          <c:smooth val="0"/>
          <c:extLst>
            <c:ext xmlns:c16="http://schemas.microsoft.com/office/drawing/2014/chart" uri="{C3380CC4-5D6E-409C-BE32-E72D297353CC}">
              <c16:uniqueId val="{00000001-C7C0-4444-A25F-CA7B341721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かほく市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35668</v>
      </c>
      <c r="AM8" s="69"/>
      <c r="AN8" s="69"/>
      <c r="AO8" s="69"/>
      <c r="AP8" s="69"/>
      <c r="AQ8" s="69"/>
      <c r="AR8" s="69"/>
      <c r="AS8" s="69"/>
      <c r="AT8" s="68">
        <f>データ!T6</f>
        <v>64.44</v>
      </c>
      <c r="AU8" s="68"/>
      <c r="AV8" s="68"/>
      <c r="AW8" s="68"/>
      <c r="AX8" s="68"/>
      <c r="AY8" s="68"/>
      <c r="AZ8" s="68"/>
      <c r="BA8" s="68"/>
      <c r="BB8" s="68">
        <f>データ!U6</f>
        <v>553.51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66.14</v>
      </c>
      <c r="J10" s="68"/>
      <c r="K10" s="68"/>
      <c r="L10" s="68"/>
      <c r="M10" s="68"/>
      <c r="N10" s="68"/>
      <c r="O10" s="68"/>
      <c r="P10" s="68">
        <f>データ!P6</f>
        <v>87.1</v>
      </c>
      <c r="Q10" s="68"/>
      <c r="R10" s="68"/>
      <c r="S10" s="68"/>
      <c r="T10" s="68"/>
      <c r="U10" s="68"/>
      <c r="V10" s="68"/>
      <c r="W10" s="68">
        <f>データ!Q6</f>
        <v>85.85</v>
      </c>
      <c r="X10" s="68"/>
      <c r="Y10" s="68"/>
      <c r="Z10" s="68"/>
      <c r="AA10" s="68"/>
      <c r="AB10" s="68"/>
      <c r="AC10" s="68"/>
      <c r="AD10" s="69">
        <f>データ!R6</f>
        <v>2442</v>
      </c>
      <c r="AE10" s="69"/>
      <c r="AF10" s="69"/>
      <c r="AG10" s="69"/>
      <c r="AH10" s="69"/>
      <c r="AI10" s="69"/>
      <c r="AJ10" s="69"/>
      <c r="AK10" s="2"/>
      <c r="AL10" s="69">
        <f>データ!V6</f>
        <v>31083</v>
      </c>
      <c r="AM10" s="69"/>
      <c r="AN10" s="69"/>
      <c r="AO10" s="69"/>
      <c r="AP10" s="69"/>
      <c r="AQ10" s="69"/>
      <c r="AR10" s="69"/>
      <c r="AS10" s="69"/>
      <c r="AT10" s="68">
        <f>データ!W6</f>
        <v>14.14</v>
      </c>
      <c r="AU10" s="68"/>
      <c r="AV10" s="68"/>
      <c r="AW10" s="68"/>
      <c r="AX10" s="68"/>
      <c r="AY10" s="68"/>
      <c r="AZ10" s="68"/>
      <c r="BA10" s="68"/>
      <c r="BB10" s="68">
        <f>データ!X6</f>
        <v>2198.23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tIrYxwpptGHtL6Wo8qHsnMWWXe0aEMzQqh4hIeQwU6B2Qp0E28TxTh+0bpioUNl/CekAjtZJ8Q55v0ea8JerA==" saltValue="M7HH8ruGkECTnbZO+qSo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172090</v>
      </c>
      <c r="D6" s="33">
        <f t="shared" si="3"/>
        <v>46</v>
      </c>
      <c r="E6" s="33">
        <f t="shared" si="3"/>
        <v>17</v>
      </c>
      <c r="F6" s="33">
        <f t="shared" si="3"/>
        <v>1</v>
      </c>
      <c r="G6" s="33">
        <f t="shared" si="3"/>
        <v>0</v>
      </c>
      <c r="H6" s="33" t="str">
        <f t="shared" si="3"/>
        <v>石川県　かほく市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66.14</v>
      </c>
      <c r="P6" s="34">
        <f t="shared" si="3"/>
        <v>87.1</v>
      </c>
      <c r="Q6" s="34">
        <f t="shared" si="3"/>
        <v>85.85</v>
      </c>
      <c r="R6" s="34">
        <f t="shared" si="3"/>
        <v>2442</v>
      </c>
      <c r="S6" s="34">
        <f t="shared" si="3"/>
        <v>35668</v>
      </c>
      <c r="T6" s="34">
        <f t="shared" si="3"/>
        <v>64.44</v>
      </c>
      <c r="U6" s="34">
        <f t="shared" si="3"/>
        <v>553.51</v>
      </c>
      <c r="V6" s="34">
        <f t="shared" si="3"/>
        <v>31083</v>
      </c>
      <c r="W6" s="34">
        <f t="shared" si="3"/>
        <v>14.14</v>
      </c>
      <c r="X6" s="34">
        <f t="shared" si="3"/>
        <v>2198.23</v>
      </c>
      <c r="Y6" s="35">
        <f>IF(Y7="",NA(),Y7)</f>
        <v>110.22</v>
      </c>
      <c r="Z6" s="35">
        <f t="shared" ref="Z6:AH6" si="4">IF(Z7="",NA(),Z7)</f>
        <v>115.59</v>
      </c>
      <c r="AA6" s="35">
        <f t="shared" si="4"/>
        <v>104.02</v>
      </c>
      <c r="AB6" s="35">
        <f t="shared" si="4"/>
        <v>103.35</v>
      </c>
      <c r="AC6" s="35">
        <f t="shared" si="4"/>
        <v>104.17</v>
      </c>
      <c r="AD6" s="35">
        <f t="shared" si="4"/>
        <v>105.73</v>
      </c>
      <c r="AE6" s="35">
        <f t="shared" si="4"/>
        <v>108.38</v>
      </c>
      <c r="AF6" s="35">
        <f t="shared" si="4"/>
        <v>108.43</v>
      </c>
      <c r="AG6" s="35">
        <f t="shared" si="4"/>
        <v>107.15</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12.89</v>
      </c>
      <c r="AR6" s="35">
        <f t="shared" si="5"/>
        <v>15.68</v>
      </c>
      <c r="AS6" s="35">
        <f t="shared" si="5"/>
        <v>4.72</v>
      </c>
      <c r="AT6" s="34" t="str">
        <f>IF(AT7="","",IF(AT7="-","【-】","【"&amp;SUBSTITUTE(TEXT(AT7,"#,##0.00"),"-","△")&amp;"】"))</f>
        <v>【3.64】</v>
      </c>
      <c r="AU6" s="35">
        <f>IF(AU7="",NA(),AU7)</f>
        <v>12.12</v>
      </c>
      <c r="AV6" s="35">
        <f t="shared" ref="AV6:BD6" si="6">IF(AV7="",NA(),AV7)</f>
        <v>30.61</v>
      </c>
      <c r="AW6" s="35">
        <f t="shared" si="6"/>
        <v>37.340000000000003</v>
      </c>
      <c r="AX6" s="35">
        <f t="shared" si="6"/>
        <v>37.299999999999997</v>
      </c>
      <c r="AY6" s="35">
        <f t="shared" si="6"/>
        <v>58.31</v>
      </c>
      <c r="AZ6" s="35">
        <f t="shared" si="6"/>
        <v>50.78</v>
      </c>
      <c r="BA6" s="35">
        <f t="shared" si="6"/>
        <v>57.48</v>
      </c>
      <c r="BB6" s="35">
        <f t="shared" si="6"/>
        <v>54.32</v>
      </c>
      <c r="BC6" s="35">
        <f t="shared" si="6"/>
        <v>46.82</v>
      </c>
      <c r="BD6" s="35">
        <f t="shared" si="6"/>
        <v>67.930000000000007</v>
      </c>
      <c r="BE6" s="34" t="str">
        <f>IF(BE7="","",IF(BE7="-","【-】","【"&amp;SUBSTITUTE(TEXT(BE7,"#,##0.00"),"-","△")&amp;"】"))</f>
        <v>【67.52】</v>
      </c>
      <c r="BF6" s="35">
        <f>IF(BF7="",NA(),BF7)</f>
        <v>2259.15</v>
      </c>
      <c r="BG6" s="35">
        <f t="shared" ref="BG6:BO6" si="7">IF(BG7="",NA(),BG7)</f>
        <v>2002.76</v>
      </c>
      <c r="BH6" s="35">
        <f t="shared" si="7"/>
        <v>1861.74</v>
      </c>
      <c r="BI6" s="35">
        <f t="shared" si="7"/>
        <v>1750.89</v>
      </c>
      <c r="BJ6" s="35">
        <f t="shared" si="7"/>
        <v>1654.94</v>
      </c>
      <c r="BK6" s="35">
        <f t="shared" si="7"/>
        <v>1053.93</v>
      </c>
      <c r="BL6" s="35">
        <f t="shared" si="7"/>
        <v>1046.25</v>
      </c>
      <c r="BM6" s="35">
        <f t="shared" si="7"/>
        <v>1000.94</v>
      </c>
      <c r="BN6" s="35">
        <f t="shared" si="7"/>
        <v>1028.05</v>
      </c>
      <c r="BO6" s="35">
        <f t="shared" si="7"/>
        <v>857.88</v>
      </c>
      <c r="BP6" s="34" t="str">
        <f>IF(BP7="","",IF(BP7="-","【-】","【"&amp;SUBSTITUTE(TEXT(BP7,"#,##0.00"),"-","△")&amp;"】"))</f>
        <v>【705.21】</v>
      </c>
      <c r="BQ6" s="35">
        <f>IF(BQ7="",NA(),BQ7)</f>
        <v>56.99</v>
      </c>
      <c r="BR6" s="35">
        <f t="shared" ref="BR6:BZ6" si="8">IF(BR7="",NA(),BR7)</f>
        <v>65.61</v>
      </c>
      <c r="BS6" s="35">
        <f t="shared" si="8"/>
        <v>66.25</v>
      </c>
      <c r="BT6" s="35">
        <f t="shared" si="8"/>
        <v>67.400000000000006</v>
      </c>
      <c r="BU6" s="35">
        <f t="shared" si="8"/>
        <v>68.180000000000007</v>
      </c>
      <c r="BV6" s="35">
        <f t="shared" si="8"/>
        <v>85.23</v>
      </c>
      <c r="BW6" s="35">
        <f t="shared" si="8"/>
        <v>88.37</v>
      </c>
      <c r="BX6" s="35">
        <f t="shared" si="8"/>
        <v>93.77</v>
      </c>
      <c r="BY6" s="35">
        <f t="shared" si="8"/>
        <v>94.73</v>
      </c>
      <c r="BZ6" s="35">
        <f t="shared" si="8"/>
        <v>94.97</v>
      </c>
      <c r="CA6" s="34" t="str">
        <f>IF(CA7="","",IF(CA7="-","【-】","【"&amp;SUBSTITUTE(TEXT(CA7,"#,##0.00"),"-","△")&amp;"】"))</f>
        <v>【98.96】</v>
      </c>
      <c r="CB6" s="35">
        <f>IF(CB7="",NA(),CB7)</f>
        <v>205.42</v>
      </c>
      <c r="CC6" s="35">
        <f t="shared" ref="CC6:CK6" si="9">IF(CC7="",NA(),CC7)</f>
        <v>178.91</v>
      </c>
      <c r="CD6" s="35">
        <f t="shared" si="9"/>
        <v>177.01</v>
      </c>
      <c r="CE6" s="35">
        <f t="shared" si="9"/>
        <v>174.06</v>
      </c>
      <c r="CF6" s="35">
        <f t="shared" si="9"/>
        <v>171.86</v>
      </c>
      <c r="CG6" s="35">
        <f t="shared" si="9"/>
        <v>185.7</v>
      </c>
      <c r="CH6" s="35">
        <f t="shared" si="9"/>
        <v>178.11</v>
      </c>
      <c r="CI6" s="35">
        <f t="shared" si="9"/>
        <v>165.57</v>
      </c>
      <c r="CJ6" s="35">
        <f t="shared" si="9"/>
        <v>160.91</v>
      </c>
      <c r="CK6" s="35">
        <f t="shared" si="9"/>
        <v>159.49</v>
      </c>
      <c r="CL6" s="34" t="str">
        <f>IF(CL7="","",IF(CL7="-","【-】","【"&amp;SUBSTITUTE(TEXT(CL7,"#,##0.00"),"-","△")&amp;"】"))</f>
        <v>【134.52】</v>
      </c>
      <c r="CM6" s="35">
        <f>IF(CM7="",NA(),CM7)</f>
        <v>53.7</v>
      </c>
      <c r="CN6" s="35">
        <f t="shared" ref="CN6:CV6" si="10">IF(CN7="",NA(),CN7)</f>
        <v>55.04</v>
      </c>
      <c r="CO6" s="35">
        <f t="shared" si="10"/>
        <v>53.86</v>
      </c>
      <c r="CP6" s="35">
        <f t="shared" si="10"/>
        <v>54.39</v>
      </c>
      <c r="CQ6" s="35">
        <f t="shared" si="10"/>
        <v>56.61</v>
      </c>
      <c r="CR6" s="35">
        <f t="shared" si="10"/>
        <v>61.03</v>
      </c>
      <c r="CS6" s="35">
        <f t="shared" si="10"/>
        <v>59.55</v>
      </c>
      <c r="CT6" s="35">
        <f t="shared" si="10"/>
        <v>59.19</v>
      </c>
      <c r="CU6" s="35">
        <f t="shared" si="10"/>
        <v>61.4</v>
      </c>
      <c r="CV6" s="35">
        <f t="shared" si="10"/>
        <v>65.28</v>
      </c>
      <c r="CW6" s="34" t="str">
        <f>IF(CW7="","",IF(CW7="-","【-】","【"&amp;SUBSTITUTE(TEXT(CW7,"#,##0.00"),"-","△")&amp;"】"))</f>
        <v>【59.57】</v>
      </c>
      <c r="CX6" s="35">
        <f>IF(CX7="",NA(),CX7)</f>
        <v>91.36</v>
      </c>
      <c r="CY6" s="35">
        <f t="shared" ref="CY6:DG6" si="11">IF(CY7="",NA(),CY7)</f>
        <v>92.02</v>
      </c>
      <c r="CZ6" s="35">
        <f t="shared" si="11"/>
        <v>93.28</v>
      </c>
      <c r="DA6" s="35">
        <f t="shared" si="11"/>
        <v>93.71</v>
      </c>
      <c r="DB6" s="35">
        <f t="shared" si="11"/>
        <v>94.35</v>
      </c>
      <c r="DC6" s="35">
        <f t="shared" si="11"/>
        <v>86.83</v>
      </c>
      <c r="DD6" s="35">
        <f t="shared" si="11"/>
        <v>87.14</v>
      </c>
      <c r="DE6" s="35">
        <f t="shared" si="11"/>
        <v>86.66</v>
      </c>
      <c r="DF6" s="35">
        <f t="shared" si="11"/>
        <v>86.28</v>
      </c>
      <c r="DG6" s="35">
        <f t="shared" si="11"/>
        <v>92.72</v>
      </c>
      <c r="DH6" s="34" t="str">
        <f>IF(DH7="","",IF(DH7="-","【-】","【"&amp;SUBSTITUTE(TEXT(DH7,"#,##0.00"),"-","△")&amp;"】"))</f>
        <v>【95.57】</v>
      </c>
      <c r="DI6" s="35">
        <f>IF(DI7="",NA(),DI7)</f>
        <v>9.48</v>
      </c>
      <c r="DJ6" s="35">
        <f t="shared" ref="DJ6:DR6" si="12">IF(DJ7="",NA(),DJ7)</f>
        <v>12.56</v>
      </c>
      <c r="DK6" s="35">
        <f t="shared" si="12"/>
        <v>15.39</v>
      </c>
      <c r="DL6" s="35">
        <f t="shared" si="12"/>
        <v>18.29</v>
      </c>
      <c r="DM6" s="35">
        <f t="shared" si="12"/>
        <v>20.91</v>
      </c>
      <c r="DN6" s="35">
        <f t="shared" si="12"/>
        <v>14.26</v>
      </c>
      <c r="DO6" s="35">
        <f t="shared" si="12"/>
        <v>15.21</v>
      </c>
      <c r="DP6" s="35">
        <f t="shared" si="12"/>
        <v>17.350000000000001</v>
      </c>
      <c r="DQ6" s="35">
        <f t="shared" si="12"/>
        <v>17.239999999999998</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0.12</v>
      </c>
      <c r="EN6" s="35">
        <f t="shared" si="14"/>
        <v>0.09</v>
      </c>
      <c r="EO6" s="34" t="str">
        <f>IF(EO7="","",IF(EO7="-","【-】","【"&amp;SUBSTITUTE(TEXT(EO7,"#,##0.00"),"-","△")&amp;"】"))</f>
        <v>【0.30】</v>
      </c>
    </row>
    <row r="7" spans="1:148" s="36" customFormat="1" x14ac:dyDescent="0.15">
      <c r="A7" s="28"/>
      <c r="B7" s="37">
        <v>2020</v>
      </c>
      <c r="C7" s="37">
        <v>172090</v>
      </c>
      <c r="D7" s="37">
        <v>46</v>
      </c>
      <c r="E7" s="37">
        <v>17</v>
      </c>
      <c r="F7" s="37">
        <v>1</v>
      </c>
      <c r="G7" s="37">
        <v>0</v>
      </c>
      <c r="H7" s="37" t="s">
        <v>96</v>
      </c>
      <c r="I7" s="37" t="s">
        <v>97</v>
      </c>
      <c r="J7" s="37" t="s">
        <v>98</v>
      </c>
      <c r="K7" s="37" t="s">
        <v>99</v>
      </c>
      <c r="L7" s="37" t="s">
        <v>100</v>
      </c>
      <c r="M7" s="37" t="s">
        <v>101</v>
      </c>
      <c r="N7" s="38" t="s">
        <v>102</v>
      </c>
      <c r="O7" s="38">
        <v>66.14</v>
      </c>
      <c r="P7" s="38">
        <v>87.1</v>
      </c>
      <c r="Q7" s="38">
        <v>85.85</v>
      </c>
      <c r="R7" s="38">
        <v>2442</v>
      </c>
      <c r="S7" s="38">
        <v>35668</v>
      </c>
      <c r="T7" s="38">
        <v>64.44</v>
      </c>
      <c r="U7" s="38">
        <v>553.51</v>
      </c>
      <c r="V7" s="38">
        <v>31083</v>
      </c>
      <c r="W7" s="38">
        <v>14.14</v>
      </c>
      <c r="X7" s="38">
        <v>2198.23</v>
      </c>
      <c r="Y7" s="38">
        <v>110.22</v>
      </c>
      <c r="Z7" s="38">
        <v>115.59</v>
      </c>
      <c r="AA7" s="38">
        <v>104.02</v>
      </c>
      <c r="AB7" s="38">
        <v>103.35</v>
      </c>
      <c r="AC7" s="38">
        <v>104.17</v>
      </c>
      <c r="AD7" s="38">
        <v>105.73</v>
      </c>
      <c r="AE7" s="38">
        <v>108.38</v>
      </c>
      <c r="AF7" s="38">
        <v>108.43</v>
      </c>
      <c r="AG7" s="38">
        <v>107.15</v>
      </c>
      <c r="AH7" s="38">
        <v>107.85</v>
      </c>
      <c r="AI7" s="38">
        <v>106.67</v>
      </c>
      <c r="AJ7" s="38">
        <v>0</v>
      </c>
      <c r="AK7" s="38">
        <v>0</v>
      </c>
      <c r="AL7" s="38">
        <v>0</v>
      </c>
      <c r="AM7" s="38">
        <v>0</v>
      </c>
      <c r="AN7" s="38">
        <v>0</v>
      </c>
      <c r="AO7" s="38">
        <v>14.68</v>
      </c>
      <c r="AP7" s="38">
        <v>12.78</v>
      </c>
      <c r="AQ7" s="38">
        <v>12.89</v>
      </c>
      <c r="AR7" s="38">
        <v>15.68</v>
      </c>
      <c r="AS7" s="38">
        <v>4.72</v>
      </c>
      <c r="AT7" s="38">
        <v>3.64</v>
      </c>
      <c r="AU7" s="38">
        <v>12.12</v>
      </c>
      <c r="AV7" s="38">
        <v>30.61</v>
      </c>
      <c r="AW7" s="38">
        <v>37.340000000000003</v>
      </c>
      <c r="AX7" s="38">
        <v>37.299999999999997</v>
      </c>
      <c r="AY7" s="38">
        <v>58.31</v>
      </c>
      <c r="AZ7" s="38">
        <v>50.78</v>
      </c>
      <c r="BA7" s="38">
        <v>57.48</v>
      </c>
      <c r="BB7" s="38">
        <v>54.32</v>
      </c>
      <c r="BC7" s="38">
        <v>46.82</v>
      </c>
      <c r="BD7" s="38">
        <v>67.930000000000007</v>
      </c>
      <c r="BE7" s="38">
        <v>67.52</v>
      </c>
      <c r="BF7" s="38">
        <v>2259.15</v>
      </c>
      <c r="BG7" s="38">
        <v>2002.76</v>
      </c>
      <c r="BH7" s="38">
        <v>1861.74</v>
      </c>
      <c r="BI7" s="38">
        <v>1750.89</v>
      </c>
      <c r="BJ7" s="38">
        <v>1654.94</v>
      </c>
      <c r="BK7" s="38">
        <v>1053.93</v>
      </c>
      <c r="BL7" s="38">
        <v>1046.25</v>
      </c>
      <c r="BM7" s="38">
        <v>1000.94</v>
      </c>
      <c r="BN7" s="38">
        <v>1028.05</v>
      </c>
      <c r="BO7" s="38">
        <v>857.88</v>
      </c>
      <c r="BP7" s="38">
        <v>705.21</v>
      </c>
      <c r="BQ7" s="38">
        <v>56.99</v>
      </c>
      <c r="BR7" s="38">
        <v>65.61</v>
      </c>
      <c r="BS7" s="38">
        <v>66.25</v>
      </c>
      <c r="BT7" s="38">
        <v>67.400000000000006</v>
      </c>
      <c r="BU7" s="38">
        <v>68.180000000000007</v>
      </c>
      <c r="BV7" s="38">
        <v>85.23</v>
      </c>
      <c r="BW7" s="38">
        <v>88.37</v>
      </c>
      <c r="BX7" s="38">
        <v>93.77</v>
      </c>
      <c r="BY7" s="38">
        <v>94.73</v>
      </c>
      <c r="BZ7" s="38">
        <v>94.97</v>
      </c>
      <c r="CA7" s="38">
        <v>98.96</v>
      </c>
      <c r="CB7" s="38">
        <v>205.42</v>
      </c>
      <c r="CC7" s="38">
        <v>178.91</v>
      </c>
      <c r="CD7" s="38">
        <v>177.01</v>
      </c>
      <c r="CE7" s="38">
        <v>174.06</v>
      </c>
      <c r="CF7" s="38">
        <v>171.86</v>
      </c>
      <c r="CG7" s="38">
        <v>185.7</v>
      </c>
      <c r="CH7" s="38">
        <v>178.11</v>
      </c>
      <c r="CI7" s="38">
        <v>165.57</v>
      </c>
      <c r="CJ7" s="38">
        <v>160.91</v>
      </c>
      <c r="CK7" s="38">
        <v>159.49</v>
      </c>
      <c r="CL7" s="38">
        <v>134.52000000000001</v>
      </c>
      <c r="CM7" s="38">
        <v>53.7</v>
      </c>
      <c r="CN7" s="38">
        <v>55.04</v>
      </c>
      <c r="CO7" s="38">
        <v>53.86</v>
      </c>
      <c r="CP7" s="38">
        <v>54.39</v>
      </c>
      <c r="CQ7" s="38">
        <v>56.61</v>
      </c>
      <c r="CR7" s="38">
        <v>61.03</v>
      </c>
      <c r="CS7" s="38">
        <v>59.55</v>
      </c>
      <c r="CT7" s="38">
        <v>59.19</v>
      </c>
      <c r="CU7" s="38">
        <v>61.4</v>
      </c>
      <c r="CV7" s="38">
        <v>65.28</v>
      </c>
      <c r="CW7" s="38">
        <v>59.57</v>
      </c>
      <c r="CX7" s="38">
        <v>91.36</v>
      </c>
      <c r="CY7" s="38">
        <v>92.02</v>
      </c>
      <c r="CZ7" s="38">
        <v>93.28</v>
      </c>
      <c r="DA7" s="38">
        <v>93.71</v>
      </c>
      <c r="DB7" s="38">
        <v>94.35</v>
      </c>
      <c r="DC7" s="38">
        <v>86.83</v>
      </c>
      <c r="DD7" s="38">
        <v>87.14</v>
      </c>
      <c r="DE7" s="38">
        <v>86.66</v>
      </c>
      <c r="DF7" s="38">
        <v>86.28</v>
      </c>
      <c r="DG7" s="38">
        <v>92.72</v>
      </c>
      <c r="DH7" s="38">
        <v>95.57</v>
      </c>
      <c r="DI7" s="38">
        <v>9.48</v>
      </c>
      <c r="DJ7" s="38">
        <v>12.56</v>
      </c>
      <c r="DK7" s="38">
        <v>15.39</v>
      </c>
      <c r="DL7" s="38">
        <v>18.29</v>
      </c>
      <c r="DM7" s="38">
        <v>20.91</v>
      </c>
      <c r="DN7" s="38">
        <v>14.26</v>
      </c>
      <c r="DO7" s="38">
        <v>15.21</v>
      </c>
      <c r="DP7" s="38">
        <v>17.350000000000001</v>
      </c>
      <c r="DQ7" s="38">
        <v>17.239999999999998</v>
      </c>
      <c r="DR7" s="38">
        <v>23.79</v>
      </c>
      <c r="DS7" s="38">
        <v>36.520000000000003</v>
      </c>
      <c r="DT7" s="38">
        <v>0</v>
      </c>
      <c r="DU7" s="38">
        <v>0</v>
      </c>
      <c r="DV7" s="38">
        <v>0</v>
      </c>
      <c r="DW7" s="38">
        <v>0</v>
      </c>
      <c r="DX7" s="38">
        <v>0</v>
      </c>
      <c r="DY7" s="38">
        <v>0.01</v>
      </c>
      <c r="DZ7" s="38">
        <v>0.01</v>
      </c>
      <c r="EA7" s="38">
        <v>0.01</v>
      </c>
      <c r="EB7" s="38">
        <v>0.11</v>
      </c>
      <c r="EC7" s="38">
        <v>1.22</v>
      </c>
      <c r="ED7" s="38">
        <v>5.72</v>
      </c>
      <c r="EE7" s="38">
        <v>0</v>
      </c>
      <c r="EF7" s="38">
        <v>0</v>
      </c>
      <c r="EG7" s="38">
        <v>0</v>
      </c>
      <c r="EH7" s="38">
        <v>0</v>
      </c>
      <c r="EI7" s="38">
        <v>0</v>
      </c>
      <c r="EJ7" s="38">
        <v>0.01</v>
      </c>
      <c r="EK7" s="38">
        <v>0.11</v>
      </c>
      <c r="EL7" s="38">
        <v>0.09</v>
      </c>
      <c r="EM7" s="38">
        <v>0.12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2022-01-17T06:17:00Z</cp:lastPrinted>
  <dcterms:created xsi:type="dcterms:W3CDTF">2021-12-03T07:11:59Z</dcterms:created>
  <dcterms:modified xsi:type="dcterms:W3CDTF">2022-01-21T00:23:37Z</dcterms:modified>
  <cp:category/>
</cp:coreProperties>
</file>