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svfile01\shikadata\上下水道室\■上下水道室\0 総括\8 調査\0 上下水道(共通)\3 照会・回答（町関係）\2 企画財政課\09 公営企業に係る経営比較分析表(毎年調査)\R2(R元年分)\03 回答（下水）\【経営比較分析表】2019_173843_46_1718\回答\"/>
    </mc:Choice>
  </mc:AlternateContent>
  <xr:revisionPtr revIDLastSave="0" documentId="13_ncr:1_{C37C8019-0A8A-45D5-A399-B7346C069557}" xr6:coauthVersionLast="45" xr6:coauthVersionMax="45" xr10:uidLastSave="{00000000-0000-0000-0000-000000000000}"/>
  <workbookProtection workbookAlgorithmName="SHA-512" workbookHashValue="x0Qmwq1vjadjvtz3YytLyxxZUQcpuPAmlOBvDfbPNw3NtMm6wzCvQpHeTvhocaMpiLOarai8Zf0ntPDcXwyMCw==" workbookSaltValue="S1t3lwHEQmcPXFPjdmoP6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R6" i="5"/>
  <c r="Q6" i="5"/>
  <c r="P6" i="5"/>
  <c r="P10" i="4" s="1"/>
  <c r="O6" i="5"/>
  <c r="I10" i="4" s="1"/>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F85" i="4"/>
  <c r="E85" i="4"/>
  <c r="AL10" i="4"/>
  <c r="AD10" i="4"/>
  <c r="W10" i="4"/>
  <c r="B10" i="4"/>
  <c r="BB8" i="4"/>
  <c r="AT8" i="4"/>
  <c r="AL8" i="4"/>
  <c r="W8" i="4"/>
  <c r="P8" i="4"/>
  <c r="I8" i="4"/>
  <c r="B6"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<sst xmlns="http://schemas.openxmlformats.org/spreadsheetml/2006/main" count="319" uniqueCount="117">
  <si>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</si>
  <si>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</si>
  <si>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</si>
  <si>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</si>
  <si>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</si>
  <si>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</si>
  <si>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</si>
  <si>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</si>
  <si>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</si>
  <si>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</si>
  <si>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</si>
  <si>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</si>
  <si>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</si>
  <si>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</si>
  <si>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</si>
  <si>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</si>
  <si>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</si>
  <si>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</si>
  <si>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</si>
  <si>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</si>
  <si>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</si>
  <si>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</si>
  <si>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</si>
  <si>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</si>
  <si>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</si>
  <si>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</si>
  <si>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</si>
  <si>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</si>
  <si>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</si>
  <si>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</si>
  <si>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</si>
  <si>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</si>
  <si>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</si>
  <si>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</si>
  <si>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</si>
  <si>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</si>
  <si>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</si>
  <si>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</si>
  <si>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</si>
  <si>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</si>
  <si>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</si>
  <si>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</si>
  <si>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</si>
  <si>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</si>
  <si>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</si>
  <si>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</si>
  <si>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</si>
  <si>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</si>
  <si>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</si>
  <si>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</si>
  <si>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</si>
  <si>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</si>
  <si>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</si>
  <si>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</si>
  <si>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</si>
  <si>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</si>
  <si>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</si>
  <si>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</si>
  <si>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</si>
  <si>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</si>
  <si>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</si>
  <si>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</si>
  <si>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</si>
  <si>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</si>
  <si>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</si>
  <si>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</si>
  <si>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</si>
  <si>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</si>
  <si>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</si>
  <si>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</si>
  <si>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</si>
  <si>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</si>
  <si>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</si>
  <si>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</si>
  <si>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</si>
  <si>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</si>
  <si>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</si>
  <si>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</si>
  <si>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</si>
  <si>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</si>
  <si>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</si>
  <si>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</si>
  <si>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</si>
  <si>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</si>
  <si>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</si>
  <si>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</si>
  <si>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</si>
  <si>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</si>
  <si>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</si>
  <si>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</si>
  <si>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</si>
  <si>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</si>
  <si>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</si>
  <si>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</si>
  <si>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</si>
  <si>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</si>
  <si>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志賀町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</si>
  <si>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</si>
  <si>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</si>
  <si>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</si>
  <si>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</si>
  <si>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</si>
  <si>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</si>
  <si>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</si>
  <si>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</si>
  <si>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</si>
  <si>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</si>
  <si>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</si>
  <si>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</si>
  <si>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</si>
  <si>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</si>
  <si>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</si>
  <si>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</si>
  <si>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</si>
  <si>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平成31年4月から公営企業法を適用し、特別会計（法非適用）から地方公営企業会計（法適用）へ移行したため、元年度単年の指標となっている。
①経常収支比率
　指標は100%を超えているが、町からの繰入金に頼る面が大きい。今後も維持管理費等の抑制に努める。
③流動比率
　経営戦略に基づき、将来に向けた下水道使用料金の見直しに取組み、また効果的・効率的に企業債を借入れながら、単年度における収支バランスを図っていく。
⑤経費回収率
　類似団体平均値と比較し高い数値となっており、回収率は前年度並みである。今後も更なる汚水処理費の削減を図りながら経営改善に努めていく。
⑥汚水処理原価
　類似団体平均値と比較し低い数値ではあるが、今後も経営安定化を図るため、維持管理費の抑制に努める。
⑦施設利用率
　類似団体平均値と比較し低い数値となっているが、人口減少による有収水量の減によるものと推測される。
⑧水洗化率
　本事業での2処理区については、類似団体平均値を上回っているが、高齢化及び人口減少に伴い、有収水量が年々減少している。</t>
    <rPh sb="1" eb="3">
      <t>ヘイセイ</t>
    </rPh>
    <rPh sb="5" eb="6">
      <t>ネン</t>
    </rPh>
    <rPh sb="7" eb="8">
      <t>ガツ</t>
    </rPh>
    <rPh sb="10" eb="12">
      <t>コウエイ</t>
    </rPh>
    <rPh sb="12" eb="14">
      <t>キギョウ</t>
    </rPh>
    <rPh sb="14" eb="15">
      <t>ホウ</t>
    </rPh>
    <rPh sb="16" eb="18">
      <t>テキヨウ</t>
    </rPh>
    <rPh sb="20" eb="22">
      <t>トクベツ</t>
    </rPh>
    <rPh sb="22" eb="24">
      <t>カイケイ</t>
    </rPh>
    <rPh sb="25" eb="26">
      <t>ホウ</t>
    </rPh>
    <rPh sb="26" eb="27">
      <t>ヒ</t>
    </rPh>
    <rPh sb="27" eb="29">
      <t>テキヨウ</t>
    </rPh>
    <rPh sb="32" eb="34">
      <t>チホウ</t>
    </rPh>
    <rPh sb="34" eb="36">
      <t>コウエイ</t>
    </rPh>
    <rPh sb="36" eb="38">
      <t>キギョウ</t>
    </rPh>
    <rPh sb="38" eb="40">
      <t>カイケイ</t>
    </rPh>
    <rPh sb="41" eb="42">
      <t>ホウ</t>
    </rPh>
    <rPh sb="42" eb="44">
      <t>テキヨウ</t>
    </rPh>
    <rPh sb="46" eb="48">
      <t>イコウ</t>
    </rPh>
    <rPh sb="53" eb="55">
      <t>ガンネン</t>
    </rPh>
    <rPh sb="55" eb="56">
      <t>ド</t>
    </rPh>
    <rPh sb="56" eb="57">
      <t>タン</t>
    </rPh>
    <rPh sb="57" eb="58">
      <t>ネン</t>
    </rPh>
    <rPh sb="59" eb="61">
      <t>シヒョウ</t>
    </rPh>
    <rPh sb="70" eb="72">
      <t>ケイジョウ</t>
    </rPh>
    <rPh sb="72" eb="74">
      <t>シュウシ</t>
    </rPh>
    <rPh sb="74" eb="76">
      <t>ヒリツ</t>
    </rPh>
    <rPh sb="78" eb="80">
      <t>シヒョウ</t>
    </rPh>
    <rPh sb="86" eb="87">
      <t>コ</t>
    </rPh>
    <rPh sb="93" eb="94">
      <t>マチ</t>
    </rPh>
    <rPh sb="97" eb="99">
      <t>クリイレ</t>
    </rPh>
    <rPh sb="99" eb="100">
      <t>キン</t>
    </rPh>
    <rPh sb="101" eb="102">
      <t>タヨ</t>
    </rPh>
    <rPh sb="103" eb="104">
      <t>メン</t>
    </rPh>
    <rPh sb="105" eb="106">
      <t>オオ</t>
    </rPh>
    <rPh sb="109" eb="111">
      <t>コンゴ</t>
    </rPh>
    <rPh sb="112" eb="114">
      <t>イジ</t>
    </rPh>
    <rPh sb="114" eb="117">
      <t>カンリヒ</t>
    </rPh>
    <rPh sb="117" eb="118">
      <t>トウ</t>
    </rPh>
    <rPh sb="119" eb="121">
      <t>ヨクセイ</t>
    </rPh>
    <rPh sb="122" eb="123">
      <t>ツト</t>
    </rPh>
    <rPh sb="128" eb="130">
      <t>リュウドウ</t>
    </rPh>
    <rPh sb="130" eb="132">
      <t>ヒリツ</t>
    </rPh>
    <rPh sb="134" eb="136">
      <t>ケイエイ</t>
    </rPh>
    <rPh sb="136" eb="138">
      <t>センリャク</t>
    </rPh>
    <rPh sb="139" eb="140">
      <t>モト</t>
    </rPh>
    <rPh sb="143" eb="145">
      <t>ショウライ</t>
    </rPh>
    <rPh sb="146" eb="147">
      <t>ム</t>
    </rPh>
    <rPh sb="149" eb="152">
      <t>ゲスイドウ</t>
    </rPh>
    <rPh sb="152" eb="155">
      <t>シヨウリョウ</t>
    </rPh>
    <rPh sb="155" eb="156">
      <t>キン</t>
    </rPh>
    <rPh sb="157" eb="159">
      <t>ミナオ</t>
    </rPh>
    <rPh sb="161" eb="163">
      <t>トリク</t>
    </rPh>
    <rPh sb="167" eb="170">
      <t>コウカテキ</t>
    </rPh>
    <rPh sb="171" eb="174">
      <t>コウリツテキ</t>
    </rPh>
    <rPh sb="175" eb="177">
      <t>キギョウ</t>
    </rPh>
    <rPh sb="177" eb="178">
      <t>サイ</t>
    </rPh>
    <rPh sb="179" eb="180">
      <t>カ</t>
    </rPh>
    <rPh sb="180" eb="181">
      <t>イ</t>
    </rPh>
    <rPh sb="186" eb="189">
      <t>タンネンド</t>
    </rPh>
    <rPh sb="193" eb="195">
      <t>シュウシ</t>
    </rPh>
    <rPh sb="200" eb="201">
      <t>ハカ</t>
    </rPh>
    <rPh sb="208" eb="210">
      <t>ケイヒ</t>
    </rPh>
    <rPh sb="210" eb="212">
      <t>カイシュウ</t>
    </rPh>
    <rPh sb="212" eb="213">
      <t>リツ</t>
    </rPh>
    <rPh sb="215" eb="222">
      <t>ルイジダンタイヘイキンチ</t>
    </rPh>
    <rPh sb="223" eb="225">
      <t>ヒカク</t>
    </rPh>
    <rPh sb="237" eb="239">
      <t>カイシュウ</t>
    </rPh>
    <rPh sb="239" eb="240">
      <t>リツ</t>
    </rPh>
    <rPh sb="241" eb="244">
      <t>ゼンネンド</t>
    </rPh>
    <rPh sb="244" eb="245">
      <t>ナ</t>
    </rPh>
    <rPh sb="250" eb="252">
      <t>コンゴ</t>
    </rPh>
    <rPh sb="253" eb="254">
      <t>サラ</t>
    </rPh>
    <rPh sb="256" eb="258">
      <t>オスイ</t>
    </rPh>
    <rPh sb="258" eb="260">
      <t>ショリ</t>
    </rPh>
    <rPh sb="260" eb="261">
      <t>ヒ</t>
    </rPh>
    <rPh sb="262" eb="264">
      <t>サクゲン</t>
    </rPh>
    <rPh sb="265" eb="266">
      <t>ハカ</t>
    </rPh>
    <rPh sb="270" eb="272">
      <t>ケイエイ</t>
    </rPh>
    <rPh sb="272" eb="274">
      <t>カイゼン</t>
    </rPh>
    <rPh sb="275" eb="276">
      <t>ツト</t>
    </rPh>
    <rPh sb="283" eb="285">
      <t>オスイ</t>
    </rPh>
    <rPh sb="285" eb="287">
      <t>ショリ</t>
    </rPh>
    <rPh sb="287" eb="289">
      <t>ゲンカ</t>
    </rPh>
    <rPh sb="291" eb="293">
      <t>ルイジ</t>
    </rPh>
    <rPh sb="293" eb="295">
      <t>ダンタイ</t>
    </rPh>
    <rPh sb="295" eb="298">
      <t>ヘイキンチ</t>
    </rPh>
    <rPh sb="299" eb="301">
      <t>ヒカク</t>
    </rPh>
    <rPh sb="302" eb="303">
      <t>ヒク</t>
    </rPh>
    <rPh sb="304" eb="306">
      <t>スウチ</t>
    </rPh>
    <rPh sb="312" eb="314">
      <t>コンゴ</t>
    </rPh>
    <rPh sb="315" eb="317">
      <t>ケイエイ</t>
    </rPh>
    <rPh sb="317" eb="320">
      <t>アンテイカ</t>
    </rPh>
    <rPh sb="321" eb="322">
      <t>ハカ</t>
    </rPh>
    <rPh sb="326" eb="328">
      <t>イジ</t>
    </rPh>
    <rPh sb="328" eb="331">
      <t>カンリヒ</t>
    </rPh>
    <rPh sb="332" eb="334">
      <t>ヨクセイ</t>
    </rPh>
    <rPh sb="335" eb="336">
      <t>ツト</t>
    </rPh>
    <rPh sb="341" eb="343">
      <t>シセツ</t>
    </rPh>
    <rPh sb="343" eb="346">
      <t>リヨウリツ</t>
    </rPh>
    <rPh sb="348" eb="350">
      <t>ルイジ</t>
    </rPh>
    <rPh sb="350" eb="352">
      <t>ダンタイ</t>
    </rPh>
    <rPh sb="352" eb="355">
      <t>ヘイキンチ</t>
    </rPh>
    <rPh sb="356" eb="358">
      <t>ヒカク</t>
    </rPh>
    <rPh sb="359" eb="360">
      <t>ヒク</t>
    </rPh>
    <rPh sb="361" eb="363">
      <t>スウチ</t>
    </rPh>
    <rPh sb="371" eb="373">
      <t>ジンコウ</t>
    </rPh>
    <rPh sb="373" eb="375">
      <t>ゲンショウ</t>
    </rPh>
    <rPh sb="378" eb="380">
      <t>ユウシュウ</t>
    </rPh>
    <rPh sb="380" eb="382">
      <t>スイリョウ</t>
    </rPh>
    <rPh sb="383" eb="384">
      <t>ゲン</t>
    </rPh>
    <rPh sb="390" eb="392">
      <t>スイソク</t>
    </rPh>
    <rPh sb="398" eb="401">
      <t>スイセンカ</t>
    </rPh>
    <rPh sb="401" eb="402">
      <t>リツ</t>
    </rPh>
    <rPh sb="404" eb="405">
      <t>ホン</t>
    </rPh>
    <rPh sb="405" eb="407">
      <t>ジギョウ</t>
    </rPh>
    <rPh sb="410" eb="412">
      <t>ショリ</t>
    </rPh>
    <rPh sb="412" eb="413">
      <t>ク</t>
    </rPh>
    <rPh sb="419" eb="421">
      <t>ルイジ</t>
    </rPh>
    <rPh sb="421" eb="423">
      <t>ダンタイ</t>
    </rPh>
    <rPh sb="423" eb="426">
      <t>ヘイキンチ</t>
    </rPh>
    <rPh sb="435" eb="438">
      <t>コウレイカ</t>
    </rPh>
    <rPh sb="438" eb="439">
      <t>オヨ</t>
    </rPh>
    <rPh sb="440" eb="442">
      <t>ジンコウ</t>
    </rPh>
    <rPh sb="442" eb="444">
      <t>ゲンショウ</t>
    </rPh>
    <rPh sb="445" eb="446">
      <t>トモナ</t>
    </rPh>
    <rPh sb="448" eb="450">
      <t>ユウシュウ</t>
    </rPh>
    <rPh sb="450" eb="452">
      <t>スイリョウ</t>
    </rPh>
    <rPh sb="453" eb="455">
      <t>ネンネン</t>
    </rPh>
    <rPh sb="455" eb="457">
      <t>ゲンショウ</t>
    </rPh>
    <phoneticPr fontId="4"/>
  </si>
  <si>
    <t>　処理場施設及びマンホールポンプ場施設においては、供用開始から耐用年数が経過した機械設備をストックマネジメント計画に基づき、効率的に更新を行っていく。
　管渠施設の老朽化については、供用から年数が浅いため、指標はないが、将来において計画に基づき、効率的に更新を図っていく。</t>
    <rPh sb="1" eb="3">
      <t>ショリ</t>
    </rPh>
    <rPh sb="3" eb="4">
      <t>ジョウ</t>
    </rPh>
    <rPh sb="4" eb="6">
      <t>シセツ</t>
    </rPh>
    <rPh sb="6" eb="7">
      <t>オヨ</t>
    </rPh>
    <rPh sb="16" eb="17">
      <t>ジョウ</t>
    </rPh>
    <rPh sb="17" eb="19">
      <t>シセツ</t>
    </rPh>
    <rPh sb="25" eb="27">
      <t>キョウヨウ</t>
    </rPh>
    <rPh sb="27" eb="29">
      <t>カイシ</t>
    </rPh>
    <rPh sb="31" eb="33">
      <t>タイヨウ</t>
    </rPh>
    <rPh sb="33" eb="35">
      <t>ネンスウ</t>
    </rPh>
    <rPh sb="36" eb="38">
      <t>ケイカ</t>
    </rPh>
    <rPh sb="40" eb="42">
      <t>キカイ</t>
    </rPh>
    <rPh sb="42" eb="44">
      <t>セツビ</t>
    </rPh>
    <rPh sb="55" eb="57">
      <t>ケイカク</t>
    </rPh>
    <rPh sb="58" eb="59">
      <t>モト</t>
    </rPh>
    <rPh sb="62" eb="65">
      <t>コウリツテキ</t>
    </rPh>
    <rPh sb="66" eb="68">
      <t>コウシン</t>
    </rPh>
    <rPh sb="69" eb="70">
      <t>オコナ</t>
    </rPh>
    <rPh sb="78" eb="80">
      <t>カンキョ</t>
    </rPh>
    <rPh sb="80" eb="82">
      <t>シセツ</t>
    </rPh>
    <rPh sb="83" eb="86">
      <t>ロウキュウカ</t>
    </rPh>
    <rPh sb="92" eb="94">
      <t>キョウヨウ</t>
    </rPh>
    <rPh sb="96" eb="98">
      <t>ネンスウ</t>
    </rPh>
    <rPh sb="99" eb="100">
      <t>アサ</t>
    </rPh>
    <rPh sb="104" eb="106">
      <t>シヒョウ</t>
    </rPh>
    <rPh sb="111" eb="113">
      <t>ショウライ</t>
    </rPh>
    <rPh sb="117" eb="119">
      <t>ケイカク</t>
    </rPh>
    <rPh sb="120" eb="121">
      <t>モト</t>
    </rPh>
    <rPh sb="124" eb="127">
      <t>コウリツテキ</t>
    </rPh>
    <rPh sb="128" eb="130">
      <t>コウシン</t>
    </rPh>
    <rPh sb="131" eb="132">
      <t>ハカ</t>
    </rPh>
    <phoneticPr fontId="4"/>
  </si>
  <si>
    <t>　令和元年度は、地方公営企業会計に移行したことから、経営状況や財政状態が明確となった。
　特定環境保全公共下水道事業は、整備が完了しており、また接続率も高い地域である。しかしながら、人口減少の進行が顕著であり、このことから、今後の有収水量の増加は見込めず、使用料収入の減少は避けられない状況である。
　今後、持続した経営の安定化を図るためにも、維持管理コストの抑制が必要不可欠である。</t>
    <rPh sb="1" eb="3">
      <t>レイワ</t>
    </rPh>
    <rPh sb="3" eb="5">
      <t>ガンネン</t>
    </rPh>
    <rPh sb="5" eb="6">
      <t>ド</t>
    </rPh>
    <rPh sb="8" eb="10">
      <t>チホウ</t>
    </rPh>
    <rPh sb="10" eb="12">
      <t>コウエイ</t>
    </rPh>
    <rPh sb="12" eb="14">
      <t>キギョウ</t>
    </rPh>
    <rPh sb="14" eb="16">
      <t>カイケイ</t>
    </rPh>
    <rPh sb="17" eb="19">
      <t>イコウ</t>
    </rPh>
    <rPh sb="26" eb="28">
      <t>ケイエイ</t>
    </rPh>
    <rPh sb="28" eb="30">
      <t>ジョウキョウ</t>
    </rPh>
    <rPh sb="31" eb="33">
      <t>ザイセイ</t>
    </rPh>
    <rPh sb="33" eb="35">
      <t>ジョウタイ</t>
    </rPh>
    <rPh sb="36" eb="38">
      <t>メイカク</t>
    </rPh>
    <rPh sb="45" eb="47">
      <t>トクテイ</t>
    </rPh>
    <rPh sb="47" eb="49">
      <t>カンキョウ</t>
    </rPh>
    <rPh sb="49" eb="51">
      <t>ホゼン</t>
    </rPh>
    <rPh sb="51" eb="53">
      <t>コウキョウ</t>
    </rPh>
    <rPh sb="53" eb="56">
      <t>ゲスイドウ</t>
    </rPh>
    <rPh sb="56" eb="58">
      <t>ジギョウ</t>
    </rPh>
    <rPh sb="60" eb="62">
      <t>セイビ</t>
    </rPh>
    <rPh sb="63" eb="65">
      <t>カンリョウ</t>
    </rPh>
    <rPh sb="72" eb="74">
      <t>セツゾク</t>
    </rPh>
    <rPh sb="74" eb="75">
      <t>リツ</t>
    </rPh>
    <rPh sb="76" eb="77">
      <t>タカ</t>
    </rPh>
    <rPh sb="78" eb="80">
      <t>チイキ</t>
    </rPh>
    <rPh sb="91" eb="93">
      <t>ジンコウ</t>
    </rPh>
    <rPh sb="93" eb="95">
      <t>ゲンショウ</t>
    </rPh>
    <rPh sb="96" eb="98">
      <t>シンコウ</t>
    </rPh>
    <rPh sb="99" eb="101">
      <t>ケンチョ</t>
    </rPh>
    <rPh sb="112" eb="114">
      <t>コンゴ</t>
    </rPh>
    <rPh sb="115" eb="117">
      <t>ユウシュウ</t>
    </rPh>
    <rPh sb="117" eb="119">
      <t>スイリョウ</t>
    </rPh>
    <rPh sb="120" eb="122">
      <t>ゾウカ</t>
    </rPh>
    <rPh sb="123" eb="125">
      <t>ミコ</t>
    </rPh>
    <rPh sb="128" eb="131">
      <t>シヨウリョウ</t>
    </rPh>
    <rPh sb="131" eb="133">
      <t>シュウニュウ</t>
    </rPh>
    <rPh sb="134" eb="136">
      <t>ゲンショウ</t>
    </rPh>
    <rPh sb="137" eb="138">
      <t>サ</t>
    </rPh>
    <rPh sb="143" eb="145">
      <t>ジョウキョウ</t>
    </rPh>
    <rPh sb="151" eb="153">
      <t>コンゴ</t>
    </rPh>
    <rPh sb="154" eb="156">
      <t>ジゾク</t>
    </rPh>
    <rPh sb="158" eb="160">
      <t>ケイエイ</t>
    </rPh>
    <rPh sb="161" eb="164">
      <t>アンテイカ</t>
    </rPh>
    <rPh sb="165" eb="166">
      <t>ハカ</t>
    </rPh>
    <rPh sb="172" eb="174">
      <t>イジ</t>
    </rPh>
    <rPh sb="174" eb="176">
      <t>カンリ</t>
    </rPh>
    <rPh sb="180" eb="182">
      <t>ヨクセイ</t>
    </rPh>
    <rPh sb="183" eb="185">
      <t>ヒツヨウ</t>
    </rPh>
    <rPh sb="185" eb="188">
      <t>フカケツ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</si>
</sst>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183-46EF-8B7B-F55F8203010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0.36</c:v>
                </c:pt>
              </c:numCache>
            </c:numRef>
          </c:val>
          <c:smooth val="0"/>
          <c:extLst>
            <c:ext xmlns:c16="http://schemas.microsoft.com/office/drawing/2014/chart" uri="{C3380CC4-5D6E-409C-BE32-E72D297353CC}">
              <c16:uniqueId val="{00000001-8183-46EF-8B7B-F55F8203010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102.1</c:v>
                </c:pt>
              </c:numCache>
            </c:numRef>
          </c:val>
          <c:extLst>
            <c:ext xmlns:c16="http://schemas.microsoft.com/office/drawing/2014/chart" uri="{C3380CC4-5D6E-409C-BE32-E72D297353CC}">
              <c16:uniqueId val="{00000000-04AE-4753-9EA9-F4B44751BB7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102.73</c:v>
                </c:pt>
              </c:numCache>
            </c:numRef>
          </c:val>
          <c:smooth val="0"/>
          <c:extLst>
            <c:ext xmlns:c16="http://schemas.microsoft.com/office/drawing/2014/chart" uri="{C3380CC4-5D6E-409C-BE32-E72D297353CC}">
              <c16:uniqueId val="{00000001-04AE-4753-9EA9-F4B44751BB7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5.47</c:v>
                </c:pt>
              </c:numCache>
            </c:numRef>
          </c:val>
          <c:extLst>
            <c:ext xmlns:c16="http://schemas.microsoft.com/office/drawing/2014/chart" uri="{C3380CC4-5D6E-409C-BE32-E72D297353CC}">
              <c16:uniqueId val="{00000000-F359-4E7C-8782-41243364199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24.68</c:v>
                </c:pt>
              </c:numCache>
            </c:numRef>
          </c:val>
          <c:smooth val="0"/>
          <c:extLst>
            <c:ext xmlns:c16="http://schemas.microsoft.com/office/drawing/2014/chart" uri="{C3380CC4-5D6E-409C-BE32-E72D297353CC}">
              <c16:uniqueId val="{00000001-F359-4E7C-8782-41243364199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9C0-47DC-9D3C-3319B1164B8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8.6199999999999992</c:v>
                </c:pt>
              </c:numCache>
            </c:numRef>
          </c:val>
          <c:smooth val="0"/>
          <c:extLst>
            <c:ext xmlns:c16="http://schemas.microsoft.com/office/drawing/2014/chart" uri="{C3380CC4-5D6E-409C-BE32-E72D297353CC}">
              <c16:uniqueId val="{00000001-09C0-47DC-9D3C-3319B1164B8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B14-4900-B128-69F4992852A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DB14-4900-B128-69F4992852A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9.74</c:v>
                </c:pt>
              </c:numCache>
            </c:numRef>
          </c:val>
          <c:extLst>
            <c:ext xmlns:c16="http://schemas.microsoft.com/office/drawing/2014/chart" uri="{C3380CC4-5D6E-409C-BE32-E72D297353CC}">
              <c16:uniqueId val="{00000000-5450-4BB2-B78E-12BCC96DEAB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47.72</c:v>
                </c:pt>
              </c:numCache>
            </c:numRef>
          </c:val>
          <c:smooth val="0"/>
          <c:extLst>
            <c:ext xmlns:c16="http://schemas.microsoft.com/office/drawing/2014/chart" uri="{C3380CC4-5D6E-409C-BE32-E72D297353CC}">
              <c16:uniqueId val="{00000001-5450-4BB2-B78E-12BCC96DEAB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7C8-4A73-8F79-50613D0B941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1206.79</c:v>
                </c:pt>
              </c:numCache>
            </c:numRef>
          </c:val>
          <c:smooth val="0"/>
          <c:extLst>
            <c:ext xmlns:c16="http://schemas.microsoft.com/office/drawing/2014/chart" uri="{C3380CC4-5D6E-409C-BE32-E72D297353CC}">
              <c16:uniqueId val="{00000001-D7C8-4A73-8F79-50613D0B941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83.43</c:v>
                </c:pt>
              </c:numCache>
            </c:numRef>
          </c:val>
          <c:extLst>
            <c:ext xmlns:c16="http://schemas.microsoft.com/office/drawing/2014/chart" uri="{C3380CC4-5D6E-409C-BE32-E72D297353CC}">
              <c16:uniqueId val="{00000000-3ADF-40F3-B2CE-21A466F6F61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71.84</c:v>
                </c:pt>
              </c:numCache>
            </c:numRef>
          </c:val>
          <c:smooth val="0"/>
          <c:extLst>
            <c:ext xmlns:c16="http://schemas.microsoft.com/office/drawing/2014/chart" uri="{C3380CC4-5D6E-409C-BE32-E72D297353CC}">
              <c16:uniqueId val="{00000001-3ADF-40F3-B2CE-21A466F6F61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198.36</c:v>
                </c:pt>
              </c:numCache>
            </c:numRef>
          </c:val>
          <c:extLst>
            <c:ext xmlns:c16="http://schemas.microsoft.com/office/drawing/2014/chart" uri="{C3380CC4-5D6E-409C-BE32-E72D297353CC}">
              <c16:uniqueId val="{00000000-8575-4A53-A793-8B4022243D4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228.47</c:v>
                </c:pt>
              </c:numCache>
            </c:numRef>
          </c:val>
          <c:smooth val="0"/>
          <c:extLst>
            <c:ext xmlns:c16="http://schemas.microsoft.com/office/drawing/2014/chart" uri="{C3380CC4-5D6E-409C-BE32-E72D297353CC}">
              <c16:uniqueId val="{00000001-8575-4A53-A793-8B4022243D4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33.92</c:v>
                </c:pt>
              </c:numCache>
            </c:numRef>
          </c:val>
          <c:extLst>
            <c:ext xmlns:c16="http://schemas.microsoft.com/office/drawing/2014/chart" uri="{C3380CC4-5D6E-409C-BE32-E72D297353CC}">
              <c16:uniqueId val="{00000000-7580-4462-8DFD-50BF794D296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42.47</c:v>
                </c:pt>
              </c:numCache>
            </c:numRef>
          </c:val>
          <c:smooth val="0"/>
          <c:extLst>
            <c:ext xmlns:c16="http://schemas.microsoft.com/office/drawing/2014/chart" uri="{C3380CC4-5D6E-409C-BE32-E72D297353CC}">
              <c16:uniqueId val="{00000001-7580-4462-8DFD-50BF794D296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97.86</c:v>
                </c:pt>
              </c:numCache>
            </c:numRef>
          </c:val>
          <c:extLst>
            <c:ext xmlns:c16="http://schemas.microsoft.com/office/drawing/2014/chart" uri="{C3380CC4-5D6E-409C-BE32-E72D297353CC}">
              <c16:uniqueId val="{00000000-2999-403D-B919-D99299F0013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83.75</c:v>
                </c:pt>
              </c:numCache>
            </c:numRef>
          </c:val>
          <c:smooth val="0"/>
          <c:extLst>
            <c:ext xmlns:c16="http://schemas.microsoft.com/office/drawing/2014/chart" uri="{C3380CC4-5D6E-409C-BE32-E72D297353CC}">
              <c16:uniqueId val="{00000001-2999-403D-B919-D99299F0013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石川県　志賀町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20023</v>
      </c>
      <c r="AM8" s="68"/>
      <c r="AN8" s="68"/>
      <c r="AO8" s="68"/>
      <c r="AP8" s="68"/>
      <c r="AQ8" s="68"/>
      <c r="AR8" s="68"/>
      <c r="AS8" s="68"/>
      <c r="AT8" s="67">
        <f>データ!T6</f>
        <v>246.76</v>
      </c>
      <c r="AU8" s="67"/>
      <c r="AV8" s="67"/>
      <c r="AW8" s="67"/>
      <c r="AX8" s="67"/>
      <c r="AY8" s="67"/>
      <c r="AZ8" s="67"/>
      <c r="BA8" s="67"/>
      <c r="BB8" s="67">
        <f>データ!U6</f>
        <v>81.14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39.44</v>
      </c>
      <c r="J10" s="67"/>
      <c r="K10" s="67"/>
      <c r="L10" s="67"/>
      <c r="M10" s="67"/>
      <c r="N10" s="67"/>
      <c r="O10" s="67"/>
      <c r="P10" s="67">
        <f>データ!P6</f>
        <v>6.35</v>
      </c>
      <c r="Q10" s="67"/>
      <c r="R10" s="67"/>
      <c r="S10" s="67"/>
      <c r="T10" s="67"/>
      <c r="U10" s="67"/>
      <c r="V10" s="67"/>
      <c r="W10" s="67">
        <f>データ!Q6</f>
        <v>104.96</v>
      </c>
      <c r="X10" s="67"/>
      <c r="Y10" s="67"/>
      <c r="Z10" s="67"/>
      <c r="AA10" s="67"/>
      <c r="AB10" s="67"/>
      <c r="AC10" s="67"/>
      <c r="AD10" s="68">
        <f>データ!R6</f>
        <v>3300</v>
      </c>
      <c r="AE10" s="68"/>
      <c r="AF10" s="68"/>
      <c r="AG10" s="68"/>
      <c r="AH10" s="68"/>
      <c r="AI10" s="68"/>
      <c r="AJ10" s="68"/>
      <c r="AK10" s="2"/>
      <c r="AL10" s="68">
        <f>データ!V6</f>
        <v>1261</v>
      </c>
      <c r="AM10" s="68"/>
      <c r="AN10" s="68"/>
      <c r="AO10" s="68"/>
      <c r="AP10" s="68"/>
      <c r="AQ10" s="68"/>
      <c r="AR10" s="68"/>
      <c r="AS10" s="68"/>
      <c r="AT10" s="67">
        <f>データ!W6</f>
        <v>0.57999999999999996</v>
      </c>
      <c r="AU10" s="67"/>
      <c r="AV10" s="67"/>
      <c r="AW10" s="67"/>
      <c r="AX10" s="67"/>
      <c r="AY10" s="67"/>
      <c r="AZ10" s="67"/>
      <c r="BA10" s="67"/>
      <c r="BB10" s="67">
        <f>データ!X6</f>
        <v>2174.14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83"/>
      <c r="BN16" s="83"/>
      <c r="BO16" s="83"/>
      <c r="BP16" s="83"/>
      <c r="BQ16" s="83"/>
      <c r="BR16" s="83"/>
      <c r="BS16" s="83"/>
      <c r="BT16" s="83"/>
      <c r="BU16" s="83"/>
      <c r="BV16" s="83"/>
      <c r="BW16" s="83"/>
      <c r="BX16" s="83"/>
      <c r="BY16" s="8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83"/>
      <c r="BN17" s="83"/>
      <c r="BO17" s="83"/>
      <c r="BP17" s="83"/>
      <c r="BQ17" s="83"/>
      <c r="BR17" s="83"/>
      <c r="BS17" s="83"/>
      <c r="BT17" s="83"/>
      <c r="BU17" s="83"/>
      <c r="BV17" s="83"/>
      <c r="BW17" s="83"/>
      <c r="BX17" s="83"/>
      <c r="BY17" s="8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83"/>
      <c r="BN18" s="83"/>
      <c r="BO18" s="83"/>
      <c r="BP18" s="83"/>
      <c r="BQ18" s="83"/>
      <c r="BR18" s="83"/>
      <c r="BS18" s="83"/>
      <c r="BT18" s="83"/>
      <c r="BU18" s="83"/>
      <c r="BV18" s="83"/>
      <c r="BW18" s="83"/>
      <c r="BX18" s="83"/>
      <c r="BY18" s="8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83"/>
      <c r="BN19" s="83"/>
      <c r="BO19" s="83"/>
      <c r="BP19" s="83"/>
      <c r="BQ19" s="83"/>
      <c r="BR19" s="83"/>
      <c r="BS19" s="83"/>
      <c r="BT19" s="83"/>
      <c r="BU19" s="83"/>
      <c r="BV19" s="83"/>
      <c r="BW19" s="83"/>
      <c r="BX19" s="83"/>
      <c r="BY19" s="8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83"/>
      <c r="BN20" s="83"/>
      <c r="BO20" s="83"/>
      <c r="BP20" s="83"/>
      <c r="BQ20" s="83"/>
      <c r="BR20" s="83"/>
      <c r="BS20" s="83"/>
      <c r="BT20" s="83"/>
      <c r="BU20" s="83"/>
      <c r="BV20" s="83"/>
      <c r="BW20" s="83"/>
      <c r="BX20" s="83"/>
      <c r="BY20" s="8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83"/>
      <c r="BN21" s="83"/>
      <c r="BO21" s="83"/>
      <c r="BP21" s="83"/>
      <c r="BQ21" s="83"/>
      <c r="BR21" s="83"/>
      <c r="BS21" s="83"/>
      <c r="BT21" s="83"/>
      <c r="BU21" s="83"/>
      <c r="BV21" s="83"/>
      <c r="BW21" s="83"/>
      <c r="BX21" s="83"/>
      <c r="BY21" s="8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83"/>
      <c r="BN22" s="83"/>
      <c r="BO22" s="83"/>
      <c r="BP22" s="83"/>
      <c r="BQ22" s="83"/>
      <c r="BR22" s="83"/>
      <c r="BS22" s="83"/>
      <c r="BT22" s="83"/>
      <c r="BU22" s="83"/>
      <c r="BV22" s="83"/>
      <c r="BW22" s="83"/>
      <c r="BX22" s="83"/>
      <c r="BY22" s="8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83"/>
      <c r="BN23" s="83"/>
      <c r="BO23" s="83"/>
      <c r="BP23" s="83"/>
      <c r="BQ23" s="83"/>
      <c r="BR23" s="83"/>
      <c r="BS23" s="83"/>
      <c r="BT23" s="83"/>
      <c r="BU23" s="83"/>
      <c r="BV23" s="83"/>
      <c r="BW23" s="83"/>
      <c r="BX23" s="83"/>
      <c r="BY23" s="8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83"/>
      <c r="BN24" s="83"/>
      <c r="BO24" s="83"/>
      <c r="BP24" s="83"/>
      <c r="BQ24" s="83"/>
      <c r="BR24" s="83"/>
      <c r="BS24" s="83"/>
      <c r="BT24" s="83"/>
      <c r="BU24" s="83"/>
      <c r="BV24" s="83"/>
      <c r="BW24" s="83"/>
      <c r="BX24" s="83"/>
      <c r="BY24" s="8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83"/>
      <c r="BN25" s="83"/>
      <c r="BO25" s="83"/>
      <c r="BP25" s="83"/>
      <c r="BQ25" s="83"/>
      <c r="BR25" s="83"/>
      <c r="BS25" s="83"/>
      <c r="BT25" s="83"/>
      <c r="BU25" s="83"/>
      <c r="BV25" s="83"/>
      <c r="BW25" s="83"/>
      <c r="BX25" s="83"/>
      <c r="BY25" s="8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83"/>
      <c r="BN26" s="83"/>
      <c r="BO26" s="83"/>
      <c r="BP26" s="83"/>
      <c r="BQ26" s="83"/>
      <c r="BR26" s="83"/>
      <c r="BS26" s="83"/>
      <c r="BT26" s="83"/>
      <c r="BU26" s="83"/>
      <c r="BV26" s="83"/>
      <c r="BW26" s="83"/>
      <c r="BX26" s="83"/>
      <c r="BY26" s="8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83"/>
      <c r="BN27" s="83"/>
      <c r="BO27" s="83"/>
      <c r="BP27" s="83"/>
      <c r="BQ27" s="83"/>
      <c r="BR27" s="83"/>
      <c r="BS27" s="83"/>
      <c r="BT27" s="83"/>
      <c r="BU27" s="83"/>
      <c r="BV27" s="83"/>
      <c r="BW27" s="83"/>
      <c r="BX27" s="83"/>
      <c r="BY27" s="8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83"/>
      <c r="BN28" s="83"/>
      <c r="BO28" s="83"/>
      <c r="BP28" s="83"/>
      <c r="BQ28" s="83"/>
      <c r="BR28" s="83"/>
      <c r="BS28" s="83"/>
      <c r="BT28" s="83"/>
      <c r="BU28" s="83"/>
      <c r="BV28" s="83"/>
      <c r="BW28" s="83"/>
      <c r="BX28" s="83"/>
      <c r="BY28" s="8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83"/>
      <c r="BN29" s="83"/>
      <c r="BO29" s="83"/>
      <c r="BP29" s="83"/>
      <c r="BQ29" s="83"/>
      <c r="BR29" s="83"/>
      <c r="BS29" s="83"/>
      <c r="BT29" s="83"/>
      <c r="BU29" s="83"/>
      <c r="BV29" s="83"/>
      <c r="BW29" s="83"/>
      <c r="BX29" s="83"/>
      <c r="BY29" s="8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83"/>
      <c r="BN30" s="83"/>
      <c r="BO30" s="83"/>
      <c r="BP30" s="83"/>
      <c r="BQ30" s="83"/>
      <c r="BR30" s="83"/>
      <c r="BS30" s="83"/>
      <c r="BT30" s="83"/>
      <c r="BU30" s="83"/>
      <c r="BV30" s="83"/>
      <c r="BW30" s="83"/>
      <c r="BX30" s="83"/>
      <c r="BY30" s="8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83"/>
      <c r="BN31" s="83"/>
      <c r="BO31" s="83"/>
      <c r="BP31" s="83"/>
      <c r="BQ31" s="83"/>
      <c r="BR31" s="83"/>
      <c r="BS31" s="83"/>
      <c r="BT31" s="83"/>
      <c r="BU31" s="83"/>
      <c r="BV31" s="83"/>
      <c r="BW31" s="83"/>
      <c r="BX31" s="83"/>
      <c r="BY31" s="8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83"/>
      <c r="BN32" s="83"/>
      <c r="BO32" s="83"/>
      <c r="BP32" s="83"/>
      <c r="BQ32" s="83"/>
      <c r="BR32" s="83"/>
      <c r="BS32" s="83"/>
      <c r="BT32" s="83"/>
      <c r="BU32" s="83"/>
      <c r="BV32" s="83"/>
      <c r="BW32" s="83"/>
      <c r="BX32" s="83"/>
      <c r="BY32" s="8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83"/>
      <c r="BN33" s="83"/>
      <c r="BO33" s="83"/>
      <c r="BP33" s="83"/>
      <c r="BQ33" s="83"/>
      <c r="BR33" s="83"/>
      <c r="BS33" s="83"/>
      <c r="BT33" s="83"/>
      <c r="BU33" s="83"/>
      <c r="BV33" s="83"/>
      <c r="BW33" s="83"/>
      <c r="BX33" s="83"/>
      <c r="BY33" s="8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83"/>
      <c r="BN34" s="83"/>
      <c r="BO34" s="83"/>
      <c r="BP34" s="83"/>
      <c r="BQ34" s="83"/>
      <c r="BR34" s="83"/>
      <c r="BS34" s="83"/>
      <c r="BT34" s="83"/>
      <c r="BU34" s="83"/>
      <c r="BV34" s="83"/>
      <c r="BW34" s="83"/>
      <c r="BX34" s="83"/>
      <c r="BY34" s="8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83"/>
      <c r="BN35" s="83"/>
      <c r="BO35" s="83"/>
      <c r="BP35" s="83"/>
      <c r="BQ35" s="83"/>
      <c r="BR35" s="83"/>
      <c r="BS35" s="83"/>
      <c r="BT35" s="83"/>
      <c r="BU35" s="83"/>
      <c r="BV35" s="83"/>
      <c r="BW35" s="83"/>
      <c r="BX35" s="83"/>
      <c r="BY35" s="8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83"/>
      <c r="BN36" s="83"/>
      <c r="BO36" s="83"/>
      <c r="BP36" s="83"/>
      <c r="BQ36" s="83"/>
      <c r="BR36" s="83"/>
      <c r="BS36" s="83"/>
      <c r="BT36" s="83"/>
      <c r="BU36" s="83"/>
      <c r="BV36" s="83"/>
      <c r="BW36" s="83"/>
      <c r="BX36" s="83"/>
      <c r="BY36" s="8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83"/>
      <c r="BN37" s="83"/>
      <c r="BO37" s="83"/>
      <c r="BP37" s="83"/>
      <c r="BQ37" s="83"/>
      <c r="BR37" s="83"/>
      <c r="BS37" s="83"/>
      <c r="BT37" s="83"/>
      <c r="BU37" s="83"/>
      <c r="BV37" s="83"/>
      <c r="BW37" s="83"/>
      <c r="BX37" s="83"/>
      <c r="BY37" s="8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83"/>
      <c r="BN38" s="83"/>
      <c r="BO38" s="83"/>
      <c r="BP38" s="83"/>
      <c r="BQ38" s="83"/>
      <c r="BR38" s="83"/>
      <c r="BS38" s="83"/>
      <c r="BT38" s="83"/>
      <c r="BU38" s="83"/>
      <c r="BV38" s="83"/>
      <c r="BW38" s="83"/>
      <c r="BX38" s="83"/>
      <c r="BY38" s="8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83"/>
      <c r="BN39" s="83"/>
      <c r="BO39" s="83"/>
      <c r="BP39" s="83"/>
      <c r="BQ39" s="83"/>
      <c r="BR39" s="83"/>
      <c r="BS39" s="83"/>
      <c r="BT39" s="83"/>
      <c r="BU39" s="83"/>
      <c r="BV39" s="83"/>
      <c r="BW39" s="83"/>
      <c r="BX39" s="83"/>
      <c r="BY39" s="8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83"/>
      <c r="BN40" s="83"/>
      <c r="BO40" s="83"/>
      <c r="BP40" s="83"/>
      <c r="BQ40" s="83"/>
      <c r="BR40" s="83"/>
      <c r="BS40" s="83"/>
      <c r="BT40" s="83"/>
      <c r="BU40" s="83"/>
      <c r="BV40" s="83"/>
      <c r="BW40" s="83"/>
      <c r="BX40" s="83"/>
      <c r="BY40" s="8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83"/>
      <c r="BN41" s="83"/>
      <c r="BO41" s="83"/>
      <c r="BP41" s="83"/>
      <c r="BQ41" s="83"/>
      <c r="BR41" s="83"/>
      <c r="BS41" s="83"/>
      <c r="BT41" s="83"/>
      <c r="BU41" s="83"/>
      <c r="BV41" s="83"/>
      <c r="BW41" s="83"/>
      <c r="BX41" s="83"/>
      <c r="BY41" s="8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83"/>
      <c r="BN42" s="83"/>
      <c r="BO42" s="83"/>
      <c r="BP42" s="83"/>
      <c r="BQ42" s="83"/>
      <c r="BR42" s="83"/>
      <c r="BS42" s="83"/>
      <c r="BT42" s="83"/>
      <c r="BU42" s="83"/>
      <c r="BV42" s="83"/>
      <c r="BW42" s="83"/>
      <c r="BX42" s="83"/>
      <c r="BY42" s="8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83"/>
      <c r="BN43" s="83"/>
      <c r="BO43" s="83"/>
      <c r="BP43" s="83"/>
      <c r="BQ43" s="83"/>
      <c r="BR43" s="83"/>
      <c r="BS43" s="83"/>
      <c r="BT43" s="83"/>
      <c r="BU43" s="83"/>
      <c r="BV43" s="83"/>
      <c r="BW43" s="83"/>
      <c r="BX43" s="83"/>
      <c r="BY43" s="8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83"/>
      <c r="BN47" s="83"/>
      <c r="BO47" s="83"/>
      <c r="BP47" s="83"/>
      <c r="BQ47" s="83"/>
      <c r="BR47" s="83"/>
      <c r="BS47" s="83"/>
      <c r="BT47" s="83"/>
      <c r="BU47" s="83"/>
      <c r="BV47" s="83"/>
      <c r="BW47" s="83"/>
      <c r="BX47" s="83"/>
      <c r="BY47" s="8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83"/>
      <c r="BN48" s="83"/>
      <c r="BO48" s="83"/>
      <c r="BP48" s="83"/>
      <c r="BQ48" s="83"/>
      <c r="BR48" s="83"/>
      <c r="BS48" s="83"/>
      <c r="BT48" s="83"/>
      <c r="BU48" s="83"/>
      <c r="BV48" s="83"/>
      <c r="BW48" s="83"/>
      <c r="BX48" s="83"/>
      <c r="BY48" s="8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83"/>
      <c r="BN49" s="83"/>
      <c r="BO49" s="83"/>
      <c r="BP49" s="83"/>
      <c r="BQ49" s="83"/>
      <c r="BR49" s="83"/>
      <c r="BS49" s="83"/>
      <c r="BT49" s="83"/>
      <c r="BU49" s="83"/>
      <c r="BV49" s="83"/>
      <c r="BW49" s="83"/>
      <c r="BX49" s="83"/>
      <c r="BY49" s="8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83"/>
      <c r="BN50" s="83"/>
      <c r="BO50" s="83"/>
      <c r="BP50" s="83"/>
      <c r="BQ50" s="83"/>
      <c r="BR50" s="83"/>
      <c r="BS50" s="83"/>
      <c r="BT50" s="83"/>
      <c r="BU50" s="83"/>
      <c r="BV50" s="83"/>
      <c r="BW50" s="83"/>
      <c r="BX50" s="83"/>
      <c r="BY50" s="8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83"/>
      <c r="BN51" s="83"/>
      <c r="BO51" s="83"/>
      <c r="BP51" s="83"/>
      <c r="BQ51" s="83"/>
      <c r="BR51" s="83"/>
      <c r="BS51" s="83"/>
      <c r="BT51" s="83"/>
      <c r="BU51" s="83"/>
      <c r="BV51" s="83"/>
      <c r="BW51" s="83"/>
      <c r="BX51" s="83"/>
      <c r="BY51" s="8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83"/>
      <c r="BN52" s="83"/>
      <c r="BO52" s="83"/>
      <c r="BP52" s="83"/>
      <c r="BQ52" s="83"/>
      <c r="BR52" s="83"/>
      <c r="BS52" s="83"/>
      <c r="BT52" s="83"/>
      <c r="BU52" s="83"/>
      <c r="BV52" s="83"/>
      <c r="BW52" s="83"/>
      <c r="BX52" s="83"/>
      <c r="BY52" s="8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83"/>
      <c r="BN53" s="83"/>
      <c r="BO53" s="83"/>
      <c r="BP53" s="83"/>
      <c r="BQ53" s="83"/>
      <c r="BR53" s="83"/>
      <c r="BS53" s="83"/>
      <c r="BT53" s="83"/>
      <c r="BU53" s="83"/>
      <c r="BV53" s="83"/>
      <c r="BW53" s="83"/>
      <c r="BX53" s="83"/>
      <c r="BY53" s="8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83"/>
      <c r="BN54" s="83"/>
      <c r="BO54" s="83"/>
      <c r="BP54" s="83"/>
      <c r="BQ54" s="83"/>
      <c r="BR54" s="83"/>
      <c r="BS54" s="83"/>
      <c r="BT54" s="83"/>
      <c r="BU54" s="83"/>
      <c r="BV54" s="83"/>
      <c r="BW54" s="83"/>
      <c r="BX54" s="83"/>
      <c r="BY54" s="8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83"/>
      <c r="BN55" s="83"/>
      <c r="BO55" s="83"/>
      <c r="BP55" s="83"/>
      <c r="BQ55" s="83"/>
      <c r="BR55" s="83"/>
      <c r="BS55" s="83"/>
      <c r="BT55" s="83"/>
      <c r="BU55" s="83"/>
      <c r="BV55" s="83"/>
      <c r="BW55" s="83"/>
      <c r="BX55" s="83"/>
      <c r="BY55" s="8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83"/>
      <c r="BN56" s="83"/>
      <c r="BO56" s="83"/>
      <c r="BP56" s="83"/>
      <c r="BQ56" s="83"/>
      <c r="BR56" s="83"/>
      <c r="BS56" s="83"/>
      <c r="BT56" s="83"/>
      <c r="BU56" s="83"/>
      <c r="BV56" s="83"/>
      <c r="BW56" s="83"/>
      <c r="BX56" s="83"/>
      <c r="BY56" s="8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83"/>
      <c r="BN57" s="83"/>
      <c r="BO57" s="83"/>
      <c r="BP57" s="83"/>
      <c r="BQ57" s="83"/>
      <c r="BR57" s="83"/>
      <c r="BS57" s="83"/>
      <c r="BT57" s="83"/>
      <c r="BU57" s="83"/>
      <c r="BV57" s="83"/>
      <c r="BW57" s="83"/>
      <c r="BX57" s="83"/>
      <c r="BY57" s="8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83"/>
      <c r="BN58" s="83"/>
      <c r="BO58" s="83"/>
      <c r="BP58" s="83"/>
      <c r="BQ58" s="83"/>
      <c r="BR58" s="83"/>
      <c r="BS58" s="83"/>
      <c r="BT58" s="83"/>
      <c r="BU58" s="83"/>
      <c r="BV58" s="83"/>
      <c r="BW58" s="83"/>
      <c r="BX58" s="83"/>
      <c r="BY58" s="8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83"/>
      <c r="BN59" s="83"/>
      <c r="BO59" s="83"/>
      <c r="BP59" s="83"/>
      <c r="BQ59" s="83"/>
      <c r="BR59" s="83"/>
      <c r="BS59" s="83"/>
      <c r="BT59" s="83"/>
      <c r="BU59" s="83"/>
      <c r="BV59" s="83"/>
      <c r="BW59" s="83"/>
      <c r="BX59" s="83"/>
      <c r="BY59" s="8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3"/>
      <c r="BM60" s="83"/>
      <c r="BN60" s="83"/>
      <c r="BO60" s="83"/>
      <c r="BP60" s="83"/>
      <c r="BQ60" s="83"/>
      <c r="BR60" s="83"/>
      <c r="BS60" s="83"/>
      <c r="BT60" s="83"/>
      <c r="BU60" s="83"/>
      <c r="BV60" s="83"/>
      <c r="BW60" s="83"/>
      <c r="BX60" s="83"/>
      <c r="BY60" s="8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3"/>
      <c r="BM61" s="83"/>
      <c r="BN61" s="83"/>
      <c r="BO61" s="83"/>
      <c r="BP61" s="83"/>
      <c r="BQ61" s="83"/>
      <c r="BR61" s="83"/>
      <c r="BS61" s="83"/>
      <c r="BT61" s="83"/>
      <c r="BU61" s="83"/>
      <c r="BV61" s="83"/>
      <c r="BW61" s="83"/>
      <c r="BX61" s="83"/>
      <c r="BY61" s="8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83"/>
      <c r="BN62" s="83"/>
      <c r="BO62" s="83"/>
      <c r="BP62" s="83"/>
      <c r="BQ62" s="83"/>
      <c r="BR62" s="83"/>
      <c r="BS62" s="83"/>
      <c r="BT62" s="83"/>
      <c r="BU62" s="83"/>
      <c r="BV62" s="83"/>
      <c r="BW62" s="83"/>
      <c r="BX62" s="83"/>
      <c r="BY62" s="8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83"/>
      <c r="BN66" s="83"/>
      <c r="BO66" s="83"/>
      <c r="BP66" s="83"/>
      <c r="BQ66" s="83"/>
      <c r="BR66" s="83"/>
      <c r="BS66" s="83"/>
      <c r="BT66" s="83"/>
      <c r="BU66" s="83"/>
      <c r="BV66" s="83"/>
      <c r="BW66" s="83"/>
      <c r="BX66" s="83"/>
      <c r="BY66" s="8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83"/>
      <c r="BN67" s="83"/>
      <c r="BO67" s="83"/>
      <c r="BP67" s="83"/>
      <c r="BQ67" s="83"/>
      <c r="BR67" s="83"/>
      <c r="BS67" s="83"/>
      <c r="BT67" s="83"/>
      <c r="BU67" s="83"/>
      <c r="BV67" s="83"/>
      <c r="BW67" s="83"/>
      <c r="BX67" s="83"/>
      <c r="BY67" s="8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83"/>
      <c r="BN68" s="83"/>
      <c r="BO68" s="83"/>
      <c r="BP68" s="83"/>
      <c r="BQ68" s="83"/>
      <c r="BR68" s="83"/>
      <c r="BS68" s="83"/>
      <c r="BT68" s="83"/>
      <c r="BU68" s="83"/>
      <c r="BV68" s="83"/>
      <c r="BW68" s="83"/>
      <c r="BX68" s="83"/>
      <c r="BY68" s="8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83"/>
      <c r="BN69" s="83"/>
      <c r="BO69" s="83"/>
      <c r="BP69" s="83"/>
      <c r="BQ69" s="83"/>
      <c r="BR69" s="83"/>
      <c r="BS69" s="83"/>
      <c r="BT69" s="83"/>
      <c r="BU69" s="83"/>
      <c r="BV69" s="83"/>
      <c r="BW69" s="83"/>
      <c r="BX69" s="83"/>
      <c r="BY69" s="8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83"/>
      <c r="BN70" s="83"/>
      <c r="BO70" s="83"/>
      <c r="BP70" s="83"/>
      <c r="BQ70" s="83"/>
      <c r="BR70" s="83"/>
      <c r="BS70" s="83"/>
      <c r="BT70" s="83"/>
      <c r="BU70" s="83"/>
      <c r="BV70" s="83"/>
      <c r="BW70" s="83"/>
      <c r="BX70" s="83"/>
      <c r="BY70" s="8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83"/>
      <c r="BN71" s="83"/>
      <c r="BO71" s="83"/>
      <c r="BP71" s="83"/>
      <c r="BQ71" s="83"/>
      <c r="BR71" s="83"/>
      <c r="BS71" s="83"/>
      <c r="BT71" s="83"/>
      <c r="BU71" s="83"/>
      <c r="BV71" s="83"/>
      <c r="BW71" s="83"/>
      <c r="BX71" s="83"/>
      <c r="BY71" s="8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83"/>
      <c r="BN72" s="83"/>
      <c r="BO72" s="83"/>
      <c r="BP72" s="83"/>
      <c r="BQ72" s="83"/>
      <c r="BR72" s="83"/>
      <c r="BS72" s="83"/>
      <c r="BT72" s="83"/>
      <c r="BU72" s="83"/>
      <c r="BV72" s="83"/>
      <c r="BW72" s="83"/>
      <c r="BX72" s="83"/>
      <c r="BY72" s="8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83"/>
      <c r="BN73" s="83"/>
      <c r="BO73" s="83"/>
      <c r="BP73" s="83"/>
      <c r="BQ73" s="83"/>
      <c r="BR73" s="83"/>
      <c r="BS73" s="83"/>
      <c r="BT73" s="83"/>
      <c r="BU73" s="83"/>
      <c r="BV73" s="83"/>
      <c r="BW73" s="83"/>
      <c r="BX73" s="83"/>
      <c r="BY73" s="8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83"/>
      <c r="BN74" s="83"/>
      <c r="BO74" s="83"/>
      <c r="BP74" s="83"/>
      <c r="BQ74" s="83"/>
      <c r="BR74" s="83"/>
      <c r="BS74" s="83"/>
      <c r="BT74" s="83"/>
      <c r="BU74" s="83"/>
      <c r="BV74" s="83"/>
      <c r="BW74" s="83"/>
      <c r="BX74" s="83"/>
      <c r="BY74" s="8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83"/>
      <c r="BN75" s="83"/>
      <c r="BO75" s="83"/>
      <c r="BP75" s="83"/>
      <c r="BQ75" s="83"/>
      <c r="BR75" s="83"/>
      <c r="BS75" s="83"/>
      <c r="BT75" s="83"/>
      <c r="BU75" s="83"/>
      <c r="BV75" s="83"/>
      <c r="BW75" s="83"/>
      <c r="BX75" s="83"/>
      <c r="BY75" s="8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83"/>
      <c r="BN76" s="83"/>
      <c r="BO76" s="83"/>
      <c r="BP76" s="83"/>
      <c r="BQ76" s="83"/>
      <c r="BR76" s="83"/>
      <c r="BS76" s="83"/>
      <c r="BT76" s="83"/>
      <c r="BU76" s="83"/>
      <c r="BV76" s="83"/>
      <c r="BW76" s="83"/>
      <c r="BX76" s="83"/>
      <c r="BY76" s="8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83"/>
      <c r="BN77" s="83"/>
      <c r="BO77" s="83"/>
      <c r="BP77" s="83"/>
      <c r="BQ77" s="83"/>
      <c r="BR77" s="83"/>
      <c r="BS77" s="83"/>
      <c r="BT77" s="83"/>
      <c r="BU77" s="83"/>
      <c r="BV77" s="83"/>
      <c r="BW77" s="83"/>
      <c r="BX77" s="83"/>
      <c r="BY77" s="8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83"/>
      <c r="BN78" s="83"/>
      <c r="BO78" s="83"/>
      <c r="BP78" s="83"/>
      <c r="BQ78" s="83"/>
      <c r="BR78" s="83"/>
      <c r="BS78" s="83"/>
      <c r="BT78" s="83"/>
      <c r="BU78" s="83"/>
      <c r="BV78" s="83"/>
      <c r="BW78" s="83"/>
      <c r="BX78" s="83"/>
      <c r="BY78" s="8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83"/>
      <c r="BN79" s="83"/>
      <c r="BO79" s="83"/>
      <c r="BP79" s="83"/>
      <c r="BQ79" s="83"/>
      <c r="BR79" s="83"/>
      <c r="BS79" s="83"/>
      <c r="BT79" s="83"/>
      <c r="BU79" s="83"/>
      <c r="BV79" s="83"/>
      <c r="BW79" s="83"/>
      <c r="BX79" s="83"/>
      <c r="BY79" s="8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83"/>
      <c r="BN80" s="83"/>
      <c r="BO80" s="83"/>
      <c r="BP80" s="83"/>
      <c r="BQ80" s="83"/>
      <c r="BR80" s="83"/>
      <c r="BS80" s="83"/>
      <c r="BT80" s="83"/>
      <c r="BU80" s="83"/>
      <c r="BV80" s="83"/>
      <c r="BW80" s="83"/>
      <c r="BX80" s="83"/>
      <c r="BY80" s="8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83"/>
      <c r="BN81" s="83"/>
      <c r="BO81" s="83"/>
      <c r="BP81" s="83"/>
      <c r="BQ81" s="83"/>
      <c r="BR81" s="83"/>
      <c r="BS81" s="83"/>
      <c r="BT81" s="83"/>
      <c r="BU81" s="83"/>
      <c r="BV81" s="83"/>
      <c r="BW81" s="83"/>
      <c r="BX81" s="83"/>
      <c r="BY81" s="8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yVACzHYxY7yHWeCbNexpoyexId9ilKduC/IeO63BOa+RpwR2EHsbaKaX1ldFJl/pwz6TotXc1RBhrMxnC04QcA==" saltValue="XzzeiBb/zBTdnfMci7Az8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173843</v>
      </c>
      <c r="D6" s="33">
        <f t="shared" si="3"/>
        <v>46</v>
      </c>
      <c r="E6" s="33">
        <f t="shared" si="3"/>
        <v>17</v>
      </c>
      <c r="F6" s="33">
        <f t="shared" si="3"/>
        <v>4</v>
      </c>
      <c r="G6" s="33">
        <f t="shared" si="3"/>
        <v>0</v>
      </c>
      <c r="H6" s="33" t="str">
        <f t="shared" si="3"/>
        <v>石川県　志賀町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39.44</v>
      </c>
      <c r="P6" s="34">
        <f t="shared" si="3"/>
        <v>6.35</v>
      </c>
      <c r="Q6" s="34">
        <f t="shared" si="3"/>
        <v>104.96</v>
      </c>
      <c r="R6" s="34">
        <f t="shared" si="3"/>
        <v>3300</v>
      </c>
      <c r="S6" s="34">
        <f t="shared" si="3"/>
        <v>20023</v>
      </c>
      <c r="T6" s="34">
        <f t="shared" si="3"/>
        <v>246.76</v>
      </c>
      <c r="U6" s="34">
        <f t="shared" si="3"/>
        <v>81.14</v>
      </c>
      <c r="V6" s="34">
        <f t="shared" si="3"/>
        <v>1261</v>
      </c>
      <c r="W6" s="34">
        <f t="shared" si="3"/>
        <v>0.57999999999999996</v>
      </c>
      <c r="X6" s="34">
        <f t="shared" si="3"/>
        <v>2174.14</v>
      </c>
      <c r="Y6" s="35" t="str">
        <f>IF(Y7="",NA(),Y7)</f>
        <v>-</v>
      </c>
      <c r="Z6" s="35" t="str">
        <f t="shared" ref="Z6:AH6" si="4">IF(Z7="",NA(),Z7)</f>
        <v>-</v>
      </c>
      <c r="AA6" s="35" t="str">
        <f t="shared" si="4"/>
        <v>-</v>
      </c>
      <c r="AB6" s="35" t="str">
        <f t="shared" si="4"/>
        <v>-</v>
      </c>
      <c r="AC6" s="35">
        <f t="shared" si="4"/>
        <v>102.1</v>
      </c>
      <c r="AD6" s="35" t="str">
        <f t="shared" si="4"/>
        <v>-</v>
      </c>
      <c r="AE6" s="35" t="str">
        <f t="shared" si="4"/>
        <v>-</v>
      </c>
      <c r="AF6" s="35" t="str">
        <f t="shared" si="4"/>
        <v>-</v>
      </c>
      <c r="AG6" s="35" t="str">
        <f t="shared" si="4"/>
        <v>-</v>
      </c>
      <c r="AH6" s="35">
        <f t="shared" si="4"/>
        <v>102.73</v>
      </c>
      <c r="AI6" s="34" t="str">
        <f>IF(AI7="","",IF(AI7="-","【-】","【"&amp;SUBSTITUTE(TEXT(AI7,"#,##0.00"),"-","△")&amp;"】"))</f>
        <v>【102.87】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94.97</v>
      </c>
      <c r="AT6" s="34" t="str">
        <f>IF(AT7="","",IF(AT7="-","【-】","【"&amp;SUBSTITUTE(TEXT(AT7,"#,##0.00"),"-","△")&amp;"】"))</f>
        <v>【76.63】</v>
      </c>
      <c r="AU6" s="35" t="str">
        <f>IF(AU7="",NA(),AU7)</f>
        <v>-</v>
      </c>
      <c r="AV6" s="35" t="str">
        <f t="shared" ref="AV6:BD6" si="6">IF(AV7="",NA(),AV7)</f>
        <v>-</v>
      </c>
      <c r="AW6" s="35" t="str">
        <f t="shared" si="6"/>
        <v>-</v>
      </c>
      <c r="AX6" s="35" t="str">
        <f t="shared" si="6"/>
        <v>-</v>
      </c>
      <c r="AY6" s="35">
        <f t="shared" si="6"/>
        <v>9.74</v>
      </c>
      <c r="AZ6" s="35" t="str">
        <f t="shared" si="6"/>
        <v>-</v>
      </c>
      <c r="BA6" s="35" t="str">
        <f t="shared" si="6"/>
        <v>-</v>
      </c>
      <c r="BB6" s="35" t="str">
        <f t="shared" si="6"/>
        <v>-</v>
      </c>
      <c r="BC6" s="35" t="str">
        <f t="shared" si="6"/>
        <v>-</v>
      </c>
      <c r="BD6" s="35">
        <f t="shared" si="6"/>
        <v>47.72</v>
      </c>
      <c r="BE6" s="34" t="str">
        <f>IF(BE7="","",IF(BE7="-","【-】","【"&amp;SUBSTITUTE(TEXT(BE7,"#,##0.00"),"-","△")&amp;"】"))</f>
        <v>【49.61】</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1206.79</v>
      </c>
      <c r="BP6" s="34" t="str">
        <f>IF(BP7="","",IF(BP7="-","【-】","【"&amp;SUBSTITUTE(TEXT(BP7,"#,##0.00"),"-","△")&amp;"】"))</f>
        <v>【1,218.70】</v>
      </c>
      <c r="BQ6" s="35" t="str">
        <f>IF(BQ7="",NA(),BQ7)</f>
        <v>-</v>
      </c>
      <c r="BR6" s="35" t="str">
        <f t="shared" ref="BR6:BZ6" si="8">IF(BR7="",NA(),BR7)</f>
        <v>-</v>
      </c>
      <c r="BS6" s="35" t="str">
        <f t="shared" si="8"/>
        <v>-</v>
      </c>
      <c r="BT6" s="35" t="str">
        <f t="shared" si="8"/>
        <v>-</v>
      </c>
      <c r="BU6" s="35">
        <f t="shared" si="8"/>
        <v>83.43</v>
      </c>
      <c r="BV6" s="35" t="str">
        <f t="shared" si="8"/>
        <v>-</v>
      </c>
      <c r="BW6" s="35" t="str">
        <f t="shared" si="8"/>
        <v>-</v>
      </c>
      <c r="BX6" s="35" t="str">
        <f t="shared" si="8"/>
        <v>-</v>
      </c>
      <c r="BY6" s="35" t="str">
        <f t="shared" si="8"/>
        <v>-</v>
      </c>
      <c r="BZ6" s="35">
        <f t="shared" si="8"/>
        <v>71.84</v>
      </c>
      <c r="CA6" s="34" t="str">
        <f>IF(CA7="","",IF(CA7="-","【-】","【"&amp;SUBSTITUTE(TEXT(CA7,"#,##0.00"),"-","△")&amp;"】"))</f>
        <v>【74.17】</v>
      </c>
      <c r="CB6" s="35" t="str">
        <f>IF(CB7="",NA(),CB7)</f>
        <v>-</v>
      </c>
      <c r="CC6" s="35" t="str">
        <f t="shared" ref="CC6:CK6" si="9">IF(CC7="",NA(),CC7)</f>
        <v>-</v>
      </c>
      <c r="CD6" s="35" t="str">
        <f t="shared" si="9"/>
        <v>-</v>
      </c>
      <c r="CE6" s="35" t="str">
        <f t="shared" si="9"/>
        <v>-</v>
      </c>
      <c r="CF6" s="35">
        <f t="shared" si="9"/>
        <v>198.36</v>
      </c>
      <c r="CG6" s="35" t="str">
        <f t="shared" si="9"/>
        <v>-</v>
      </c>
      <c r="CH6" s="35" t="str">
        <f t="shared" si="9"/>
        <v>-</v>
      </c>
      <c r="CI6" s="35" t="str">
        <f t="shared" si="9"/>
        <v>-</v>
      </c>
      <c r="CJ6" s="35" t="str">
        <f t="shared" si="9"/>
        <v>-</v>
      </c>
      <c r="CK6" s="35">
        <f t="shared" si="9"/>
        <v>228.47</v>
      </c>
      <c r="CL6" s="34" t="str">
        <f>IF(CL7="","",IF(CL7="-","【-】","【"&amp;SUBSTITUTE(TEXT(CL7,"#,##0.00"),"-","△")&amp;"】"))</f>
        <v>【218.56】</v>
      </c>
      <c r="CM6" s="35" t="str">
        <f>IF(CM7="",NA(),CM7)</f>
        <v>-</v>
      </c>
      <c r="CN6" s="35" t="str">
        <f t="shared" ref="CN6:CV6" si="10">IF(CN7="",NA(),CN7)</f>
        <v>-</v>
      </c>
      <c r="CO6" s="35" t="str">
        <f t="shared" si="10"/>
        <v>-</v>
      </c>
      <c r="CP6" s="35" t="str">
        <f t="shared" si="10"/>
        <v>-</v>
      </c>
      <c r="CQ6" s="35">
        <f t="shared" si="10"/>
        <v>33.92</v>
      </c>
      <c r="CR6" s="35" t="str">
        <f t="shared" si="10"/>
        <v>-</v>
      </c>
      <c r="CS6" s="35" t="str">
        <f t="shared" si="10"/>
        <v>-</v>
      </c>
      <c r="CT6" s="35" t="str">
        <f t="shared" si="10"/>
        <v>-</v>
      </c>
      <c r="CU6" s="35" t="str">
        <f t="shared" si="10"/>
        <v>-</v>
      </c>
      <c r="CV6" s="35">
        <f t="shared" si="10"/>
        <v>42.47</v>
      </c>
      <c r="CW6" s="34" t="str">
        <f>IF(CW7="","",IF(CW7="-","【-】","【"&amp;SUBSTITUTE(TEXT(CW7,"#,##0.00"),"-","△")&amp;"】"))</f>
        <v>【42.86】</v>
      </c>
      <c r="CX6" s="35" t="str">
        <f>IF(CX7="",NA(),CX7)</f>
        <v>-</v>
      </c>
      <c r="CY6" s="35" t="str">
        <f t="shared" ref="CY6:DG6" si="11">IF(CY7="",NA(),CY7)</f>
        <v>-</v>
      </c>
      <c r="CZ6" s="35" t="str">
        <f t="shared" si="11"/>
        <v>-</v>
      </c>
      <c r="DA6" s="35" t="str">
        <f t="shared" si="11"/>
        <v>-</v>
      </c>
      <c r="DB6" s="35">
        <f t="shared" si="11"/>
        <v>97.86</v>
      </c>
      <c r="DC6" s="35" t="str">
        <f t="shared" si="11"/>
        <v>-</v>
      </c>
      <c r="DD6" s="35" t="str">
        <f t="shared" si="11"/>
        <v>-</v>
      </c>
      <c r="DE6" s="35" t="str">
        <f t="shared" si="11"/>
        <v>-</v>
      </c>
      <c r="DF6" s="35" t="str">
        <f t="shared" si="11"/>
        <v>-</v>
      </c>
      <c r="DG6" s="35">
        <f t="shared" si="11"/>
        <v>83.75</v>
      </c>
      <c r="DH6" s="34" t="str">
        <f>IF(DH7="","",IF(DH7="-","【-】","【"&amp;SUBSTITUTE(TEXT(DH7,"#,##0.00"),"-","△")&amp;"】"))</f>
        <v>【84.20】</v>
      </c>
      <c r="DI6" s="35" t="str">
        <f>IF(DI7="",NA(),DI7)</f>
        <v>-</v>
      </c>
      <c r="DJ6" s="35" t="str">
        <f t="shared" ref="DJ6:DR6" si="12">IF(DJ7="",NA(),DJ7)</f>
        <v>-</v>
      </c>
      <c r="DK6" s="35" t="str">
        <f t="shared" si="12"/>
        <v>-</v>
      </c>
      <c r="DL6" s="35" t="str">
        <f t="shared" si="12"/>
        <v>-</v>
      </c>
      <c r="DM6" s="35">
        <f t="shared" si="12"/>
        <v>5.47</v>
      </c>
      <c r="DN6" s="35" t="str">
        <f t="shared" si="12"/>
        <v>-</v>
      </c>
      <c r="DO6" s="35" t="str">
        <f t="shared" si="12"/>
        <v>-</v>
      </c>
      <c r="DP6" s="35" t="str">
        <f t="shared" si="12"/>
        <v>-</v>
      </c>
      <c r="DQ6" s="35" t="str">
        <f t="shared" si="12"/>
        <v>-</v>
      </c>
      <c r="DR6" s="35">
        <f t="shared" si="12"/>
        <v>24.68</v>
      </c>
      <c r="DS6" s="34" t="str">
        <f>IF(DS7="","",IF(DS7="-","【-】","【"&amp;SUBSTITUTE(TEXT(DS7,"#,##0.00"),"-","△")&amp;"】"))</f>
        <v>【25.37】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8.6199999999999992</v>
      </c>
      <c r="ED6" s="34" t="str">
        <f>IF(ED7="","",IF(ED7="-","【-】","【"&amp;SUBSTITUTE(TEXT(ED7,"#,##0.00"),"-","△")&amp;"】"))</f>
        <v>【6.20】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0.36</v>
      </c>
      <c r="EO6" s="34" t="str">
        <f>IF(EO7="","",IF(EO7="-","【-】","【"&amp;SUBSTITUTE(TEXT(EO7,"#,##0.00"),"-","△")&amp;"】"))</f>
        <v>【0.28】</v>
      </c>
    </row>
    <row r="7" spans="1:148" s="36" customFormat="1" x14ac:dyDescent="0.15">
      <c r="A7" s="28"/>
      <c r="B7" s="37">
        <v>2019</v>
      </c>
      <c r="C7" s="37">
        <v>173843</v>
      </c>
      <c r="D7" s="37">
        <v>46</v>
      </c>
      <c r="E7" s="37">
        <v>17</v>
      </c>
      <c r="F7" s="37">
        <v>4</v>
      </c>
      <c r="G7" s="37">
        <v>0</v>
      </c>
      <c r="H7" s="37" t="s">
        <v>96</v>
      </c>
      <c r="I7" s="37" t="s">
        <v>97</v>
      </c>
      <c r="J7" s="37" t="s">
        <v>98</v>
      </c>
      <c r="K7" s="37" t="s">
        <v>99</v>
      </c>
      <c r="L7" s="37" t="s">
        <v>100</v>
      </c>
      <c r="M7" s="37" t="s">
        <v>101</v>
      </c>
      <c r="N7" s="38" t="s">
        <v>102</v>
      </c>
      <c r="O7" s="38">
        <v>39.44</v>
      </c>
      <c r="P7" s="38">
        <v>6.35</v>
      </c>
      <c r="Q7" s="38">
        <v>104.96</v>
      </c>
      <c r="R7" s="38">
        <v>3300</v>
      </c>
      <c r="S7" s="38">
        <v>20023</v>
      </c>
      <c r="T7" s="38">
        <v>246.76</v>
      </c>
      <c r="U7" s="38">
        <v>81.14</v>
      </c>
      <c r="V7" s="38">
        <v>1261</v>
      </c>
      <c r="W7" s="38">
        <v>0.57999999999999996</v>
      </c>
      <c r="X7" s="38">
        <v>2174.14</v>
      </c>
      <c r="Y7" s="38" t="s">
        <v>102</v>
      </c>
      <c r="Z7" s="38" t="s">
        <v>102</v>
      </c>
      <c r="AA7" s="38" t="s">
        <v>102</v>
      </c>
      <c r="AB7" s="38" t="s">
        <v>102</v>
      </c>
      <c r="AC7" s="38">
        <v>102.1</v>
      </c>
      <c r="AD7" s="38" t="s">
        <v>102</v>
      </c>
      <c r="AE7" s="38" t="s">
        <v>102</v>
      </c>
      <c r="AF7" s="38" t="s">
        <v>102</v>
      </c>
      <c r="AG7" s="38" t="s">
        <v>102</v>
      </c>
      <c r="AH7" s="38">
        <v>102.73</v>
      </c>
      <c r="AI7" s="38">
        <v>102.87</v>
      </c>
      <c r="AJ7" s="38" t="s">
        <v>102</v>
      </c>
      <c r="AK7" s="38" t="s">
        <v>102</v>
      </c>
      <c r="AL7" s="38" t="s">
        <v>102</v>
      </c>
      <c r="AM7" s="38" t="s">
        <v>102</v>
      </c>
      <c r="AN7" s="38">
        <v>0</v>
      </c>
      <c r="AO7" s="38" t="s">
        <v>102</v>
      </c>
      <c r="AP7" s="38" t="s">
        <v>102</v>
      </c>
      <c r="AQ7" s="38" t="s">
        <v>102</v>
      </c>
      <c r="AR7" s="38" t="s">
        <v>102</v>
      </c>
      <c r="AS7" s="38">
        <v>94.97</v>
      </c>
      <c r="AT7" s="38">
        <v>76.63</v>
      </c>
      <c r="AU7" s="38" t="s">
        <v>102</v>
      </c>
      <c r="AV7" s="38" t="s">
        <v>102</v>
      </c>
      <c r="AW7" s="38" t="s">
        <v>102</v>
      </c>
      <c r="AX7" s="38" t="s">
        <v>102</v>
      </c>
      <c r="AY7" s="38">
        <v>9.74</v>
      </c>
      <c r="AZ7" s="38" t="s">
        <v>102</v>
      </c>
      <c r="BA7" s="38" t="s">
        <v>102</v>
      </c>
      <c r="BB7" s="38" t="s">
        <v>102</v>
      </c>
      <c r="BC7" s="38" t="s">
        <v>102</v>
      </c>
      <c r="BD7" s="38">
        <v>47.72</v>
      </c>
      <c r="BE7" s="38">
        <v>49.61</v>
      </c>
      <c r="BF7" s="38" t="s">
        <v>102</v>
      </c>
      <c r="BG7" s="38" t="s">
        <v>102</v>
      </c>
      <c r="BH7" s="38" t="s">
        <v>102</v>
      </c>
      <c r="BI7" s="38" t="s">
        <v>102</v>
      </c>
      <c r="BJ7" s="38">
        <v>0</v>
      </c>
      <c r="BK7" s="38" t="s">
        <v>102</v>
      </c>
      <c r="BL7" s="38" t="s">
        <v>102</v>
      </c>
      <c r="BM7" s="38" t="s">
        <v>102</v>
      </c>
      <c r="BN7" s="38" t="s">
        <v>102</v>
      </c>
      <c r="BO7" s="38">
        <v>1206.79</v>
      </c>
      <c r="BP7" s="38">
        <v>1218.7</v>
      </c>
      <c r="BQ7" s="38" t="s">
        <v>102</v>
      </c>
      <c r="BR7" s="38" t="s">
        <v>102</v>
      </c>
      <c r="BS7" s="38" t="s">
        <v>102</v>
      </c>
      <c r="BT7" s="38" t="s">
        <v>102</v>
      </c>
      <c r="BU7" s="38">
        <v>83.43</v>
      </c>
      <c r="BV7" s="38" t="s">
        <v>102</v>
      </c>
      <c r="BW7" s="38" t="s">
        <v>102</v>
      </c>
      <c r="BX7" s="38" t="s">
        <v>102</v>
      </c>
      <c r="BY7" s="38" t="s">
        <v>102</v>
      </c>
      <c r="BZ7" s="38">
        <v>71.84</v>
      </c>
      <c r="CA7" s="38">
        <v>74.17</v>
      </c>
      <c r="CB7" s="38" t="s">
        <v>102</v>
      </c>
      <c r="CC7" s="38" t="s">
        <v>102</v>
      </c>
      <c r="CD7" s="38" t="s">
        <v>102</v>
      </c>
      <c r="CE7" s="38" t="s">
        <v>102</v>
      </c>
      <c r="CF7" s="38">
        <v>198.36</v>
      </c>
      <c r="CG7" s="38" t="s">
        <v>102</v>
      </c>
      <c r="CH7" s="38" t="s">
        <v>102</v>
      </c>
      <c r="CI7" s="38" t="s">
        <v>102</v>
      </c>
      <c r="CJ7" s="38" t="s">
        <v>102</v>
      </c>
      <c r="CK7" s="38">
        <v>228.47</v>
      </c>
      <c r="CL7" s="38">
        <v>218.56</v>
      </c>
      <c r="CM7" s="38" t="s">
        <v>102</v>
      </c>
      <c r="CN7" s="38" t="s">
        <v>102</v>
      </c>
      <c r="CO7" s="38" t="s">
        <v>102</v>
      </c>
      <c r="CP7" s="38" t="s">
        <v>102</v>
      </c>
      <c r="CQ7" s="38">
        <v>33.92</v>
      </c>
      <c r="CR7" s="38" t="s">
        <v>102</v>
      </c>
      <c r="CS7" s="38" t="s">
        <v>102</v>
      </c>
      <c r="CT7" s="38" t="s">
        <v>102</v>
      </c>
      <c r="CU7" s="38" t="s">
        <v>102</v>
      </c>
      <c r="CV7" s="38">
        <v>42.47</v>
      </c>
      <c r="CW7" s="38">
        <v>42.86</v>
      </c>
      <c r="CX7" s="38" t="s">
        <v>102</v>
      </c>
      <c r="CY7" s="38" t="s">
        <v>102</v>
      </c>
      <c r="CZ7" s="38" t="s">
        <v>102</v>
      </c>
      <c r="DA7" s="38" t="s">
        <v>102</v>
      </c>
      <c r="DB7" s="38">
        <v>97.86</v>
      </c>
      <c r="DC7" s="38" t="s">
        <v>102</v>
      </c>
      <c r="DD7" s="38" t="s">
        <v>102</v>
      </c>
      <c r="DE7" s="38" t="s">
        <v>102</v>
      </c>
      <c r="DF7" s="38" t="s">
        <v>102</v>
      </c>
      <c r="DG7" s="38">
        <v>83.75</v>
      </c>
      <c r="DH7" s="38">
        <v>84.2</v>
      </c>
      <c r="DI7" s="38" t="s">
        <v>102</v>
      </c>
      <c r="DJ7" s="38" t="s">
        <v>102</v>
      </c>
      <c r="DK7" s="38" t="s">
        <v>102</v>
      </c>
      <c r="DL7" s="38" t="s">
        <v>102</v>
      </c>
      <c r="DM7" s="38">
        <v>5.47</v>
      </c>
      <c r="DN7" s="38" t="s">
        <v>102</v>
      </c>
      <c r="DO7" s="38" t="s">
        <v>102</v>
      </c>
      <c r="DP7" s="38" t="s">
        <v>102</v>
      </c>
      <c r="DQ7" s="38" t="s">
        <v>102</v>
      </c>
      <c r="DR7" s="38">
        <v>24.68</v>
      </c>
      <c r="DS7" s="38">
        <v>25.37</v>
      </c>
      <c r="DT7" s="38" t="s">
        <v>102</v>
      </c>
      <c r="DU7" s="38" t="s">
        <v>102</v>
      </c>
      <c r="DV7" s="38" t="s">
        <v>102</v>
      </c>
      <c r="DW7" s="38" t="s">
        <v>102</v>
      </c>
      <c r="DX7" s="38">
        <v>0</v>
      </c>
      <c r="DY7" s="38" t="s">
        <v>102</v>
      </c>
      <c r="DZ7" s="38" t="s">
        <v>102</v>
      </c>
      <c r="EA7" s="38" t="s">
        <v>102</v>
      </c>
      <c r="EB7" s="38" t="s">
        <v>102</v>
      </c>
      <c r="EC7" s="38">
        <v>8.6199999999999992</v>
      </c>
      <c r="ED7" s="38">
        <v>6.2</v>
      </c>
      <c r="EE7" s="38" t="s">
        <v>102</v>
      </c>
      <c r="EF7" s="38" t="s">
        <v>102</v>
      </c>
      <c r="EG7" s="38" t="s">
        <v>102</v>
      </c>
      <c r="EH7" s="38" t="s">
        <v>102</v>
      </c>
      <c r="EI7" s="38">
        <v>0</v>
      </c>
      <c r="EJ7" s="38" t="s">
        <v>102</v>
      </c>
      <c r="EK7" s="38" t="s">
        <v>102</v>
      </c>
      <c r="EL7" s="38" t="s">
        <v>102</v>
      </c>
      <c r="EM7" s="38" t="s">
        <v>102</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笠原　雅徳</cp:lastModifiedBy>
  <cp:lastPrinted>2021-01-26T09:58:41Z</cp:lastPrinted>
  <dcterms:created xsi:type="dcterms:W3CDTF">2020-12-04T02:32:43Z</dcterms:created>
  <dcterms:modified xsi:type="dcterms:W3CDTF">2021-01-26T09:58:47Z</dcterms:modified>
  <cp:category/>
</cp:coreProperties>
</file>