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2川北町\"/>
    </mc:Choice>
  </mc:AlternateContent>
  <workbookProtection workbookAlgorithmName="SHA-512" workbookHashValue="mUnUz0Fb5cRianLvaespPz6iZWecCYIuD3MxSkfOyyWNgHLcYNFrpSIzKPrHzvLLoANEfZRq7oecbFkuMJyd+w==" workbookSaltValue="zaDYmNAG+TuAkWUnMEg9D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W10" i="4"/>
  <c r="BB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<sst xmlns="http://schemas.openxmlformats.org/spreadsheetml/2006/main" count="236" uniqueCount="120">
  <si>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</si>
  <si>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</si>
  <si>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</si>
  <si>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</si>
  <si>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</si>
  <si>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</si>
  <si>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</si>
  <si>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</si>
  <si>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</si>
  <si>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</si>
  <si>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</si>
  <si>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</si>
  <si>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</si>
  <si>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</si>
  <si>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</si>
  <si>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</si>
  <si>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</si>
  <si>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</si>
  <si>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</si>
  <si>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</si>
  <si>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</si>
  <si>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</si>
  <si>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</si>
  <si>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</si>
  <si>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</si>
  <si>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</si>
  <si>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</si>
  <si>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</si>
  <si>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</si>
  <si>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</si>
  <si>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</si>
  <si>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</si>
  <si>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</si>
  <si>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</si>
  <si>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</si>
  <si>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</si>
  <si>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</si>
  <si>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</si>
  <si>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</si>
  <si>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</si>
  <si>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</si>
  <si>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</si>
  <si>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</si>
  <si>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</si>
  <si>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</si>
  <si>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</si>
  <si>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</si>
  <si>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</si>
  <si>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</si>
  <si>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</si>
  <si>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</si>
  <si>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</si>
  <si>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</si>
  <si>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</si>
  <si>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</si>
  <si>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</si>
  <si>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</si>
  <si>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</si>
  <si>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</si>
  <si>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</si>
  <si>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</si>
  <si>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</si>
  <si>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</si>
  <si>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</si>
  <si>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</si>
  <si>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</si>
  <si>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</si>
  <si>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</si>
  <si>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</si>
  <si>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</si>
  <si>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</si>
  <si>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</si>
  <si>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</si>
  <si>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</si>
  <si>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</si>
  <si>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</si>
  <si>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</si>
  <si>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</si>
  <si>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</si>
  <si>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</si>
  <si>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</si>
  <si>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</si>
  <si>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</si>
  <si>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</si>
  <si>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</si>
  <si>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</si>
  <si>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</si>
  <si>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</si>
  <si>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</si>
  <si>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</si>
  <si>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</si>
  <si>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</si>
  <si>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</si>
  <si>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</si>
  <si>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</si>
  <si>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</si>
  <si>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</si>
  <si>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</si>
  <si>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</si>
  <si>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</si>
  <si>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</si>
  <si>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</si>
  <si>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</si>
  <si>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</si>
  <si>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</si>
  <si>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</si>
  <si>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</si>
  <si>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</si>
  <si>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</si>
  <si>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</si>
  <si>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</si>
  <si>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</si>
  <si>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</si>
  <si>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</si>
  <si>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</si>
  <si>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</si>
  <si>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</si>
  <si>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</si>
  <si>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</si>
  <si>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下水道使用料の改定については、見直しを検討しているが、将来にわたる施設の更新を織り込んで策定した計画に基づき、判断する。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89" eb="91">
      <t>カイテイ</t>
    </rPh>
    <rPh sb="97" eb="99">
      <t>ミナオ</t>
    </rPh>
    <rPh sb="101" eb="103">
      <t>ケントウ</t>
    </rPh>
    <rPh sb="109" eb="111">
      <t>ショウライ</t>
    </rPh>
    <rPh sb="115" eb="117">
      <t>シセツ</t>
    </rPh>
    <rPh sb="118" eb="120">
      <t>コウシン</t>
    </rPh>
    <rPh sb="121" eb="122">
      <t>オ</t>
    </rPh>
    <rPh sb="123" eb="124">
      <t>コ</t>
    </rPh>
    <rPh sb="126" eb="128">
      <t>サクテイ</t>
    </rPh>
    <rPh sb="130" eb="132">
      <t>ケイカク</t>
    </rPh>
    <rPh sb="133" eb="134">
      <t>モト</t>
    </rPh>
    <rPh sb="137" eb="139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</si>
</sst>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0-4575-95A0-09AD5996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0.44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0-4575-95A0-09AD5996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54.44</c:v>
                </c:pt>
                <c:pt idx="2">
                  <c:v>60.77</c:v>
                </c:pt>
                <c:pt idx="3">
                  <c:v>65.400000000000006</c:v>
                </c:pt>
                <c:pt idx="4">
                  <c:v>90.35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97E-BCE9-22652682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E-497E-BCE9-22652682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4-4007-A8E6-36AACAA2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4-4007-A8E6-36AACAA2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3-4D8A-A937-0CBC79E2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3-4D8A-A937-0CBC79E2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E-4F32-8ABE-C009A984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E-4F32-8ABE-C009A984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D-4262-92A4-1123FDF8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D-4262-92A4-1123FDF8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1043.21</c:v>
                </c:pt>
                <c:pt idx="1">
                  <c:v>928.97</c:v>
                </c:pt>
                <c:pt idx="2">
                  <c:v>785.26</c:v>
                </c:pt>
                <c:pt idx="3">
                  <c:v>659.42</c:v>
                </c:pt>
                <c:pt idx="4">
                  <c:v>573.80999999999995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F-4D42-A6CC-204909DB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721.43</c:v>
                </c:pt>
                <c:pt idx="1">
                  <c:v>685.34</c:v>
                </c:pt>
                <c:pt idx="2">
                  <c:v>684.74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F-4D42-A6CC-204909DB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49.83</c:v>
                </c:pt>
                <c:pt idx="1">
                  <c:v>46.49</c:v>
                </c:pt>
                <c:pt idx="2">
                  <c:v>50.72</c:v>
                </c:pt>
                <c:pt idx="3">
                  <c:v>53.69</c:v>
                </c:pt>
                <c:pt idx="4">
                  <c:v>54.03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2-44B5-BE9D-EF1A9ECB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59.3</c:v>
                </c:pt>
                <c:pt idx="1">
                  <c:v>59.83</c:v>
                </c:pt>
                <c:pt idx="2">
                  <c:v>65.33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2-44B5-BE9D-EF1A9ECB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156.88</c:v>
                </c:pt>
                <c:pt idx="1">
                  <c:v>169.42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8-4B31-B5F3-5DB60FE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248.14</c:v>
                </c:pt>
                <c:pt idx="1">
                  <c:v>246.66</c:v>
                </c:pt>
                <c:pt idx="2">
                  <c:v>227.43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8-4B31-B5F3-5DB60FE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83.94</c:v>
                </c:pt>
                <c:pt idx="2">
                  <c:v>87.67</c:v>
                </c:pt>
                <c:pt idx="3">
                  <c:v>82.19</c:v>
                </c:pt>
                <c:pt idx="4">
                  <c:v>82.78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2BF-AB94-CE3F266A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</c:v>
                </c:pt>
                <c:pt idx="2">
                  <c:v>56.01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5-42BF-AB94-CE3F266A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5-4F35-9768-FDD26500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89.43</c:v>
                </c:pt>
                <c:pt idx="1">
                  <c:v>89.51</c:v>
                </c:pt>
                <c:pt idx="2">
                  <c:v>89.77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5-4F35-9768-FDD26500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川北町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6184</v>
      </c>
      <c r="AM8" s="51"/>
      <c r="AN8" s="51"/>
      <c r="AO8" s="51"/>
      <c r="AP8" s="51"/>
      <c r="AQ8" s="51"/>
      <c r="AR8" s="51"/>
      <c r="AS8" s="51"/>
      <c r="AT8" s="46">
        <f>データ!T6</f>
        <v>14.64</v>
      </c>
      <c r="AU8" s="46"/>
      <c r="AV8" s="46"/>
      <c r="AW8" s="46"/>
      <c r="AX8" s="46"/>
      <c r="AY8" s="46"/>
      <c r="AZ8" s="46"/>
      <c r="BA8" s="46"/>
      <c r="BB8" s="46">
        <f>データ!U6</f>
        <v>422.4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100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2000</v>
      </c>
      <c r="AE10" s="51"/>
      <c r="AF10" s="51"/>
      <c r="AG10" s="51"/>
      <c r="AH10" s="51"/>
      <c r="AI10" s="51"/>
      <c r="AJ10" s="51"/>
      <c r="AK10" s="2"/>
      <c r="AL10" s="51">
        <f>データ!V6</f>
        <v>6156</v>
      </c>
      <c r="AM10" s="51"/>
      <c r="AN10" s="51"/>
      <c r="AO10" s="51"/>
      <c r="AP10" s="51"/>
      <c r="AQ10" s="51"/>
      <c r="AR10" s="51"/>
      <c r="AS10" s="51"/>
      <c r="AT10" s="46">
        <f>データ!W6</f>
        <v>1.22</v>
      </c>
      <c r="AU10" s="46"/>
      <c r="AV10" s="46"/>
      <c r="AW10" s="46"/>
      <c r="AX10" s="46"/>
      <c r="AY10" s="46"/>
      <c r="AZ10" s="46"/>
      <c r="BA10" s="46"/>
      <c r="BB10" s="46">
        <f>データ!X6</f>
        <v>5045.8999999999996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R/pHzN003B3ay3oKH50Bp6VY3FqkROUb4vlZ6WrPdloV2S7OXMDvUPvw6tCZj8Y4bNfpZN26rJIBd+cwcdU8Iw==" saltValue="wpz42PxPpendViBNbcf4G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173240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川北町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2000</v>
      </c>
      <c r="S6" s="34">
        <f t="shared" si="3"/>
        <v>6184</v>
      </c>
      <c r="T6" s="34">
        <f t="shared" si="3"/>
        <v>14.64</v>
      </c>
      <c r="U6" s="34">
        <f t="shared" si="3"/>
        <v>422.4</v>
      </c>
      <c r="V6" s="34">
        <f t="shared" si="3"/>
        <v>6156</v>
      </c>
      <c r="W6" s="34">
        <f t="shared" si="3"/>
        <v>1.22</v>
      </c>
      <c r="X6" s="34">
        <f t="shared" si="3"/>
        <v>5045.8999999999996</v>
      </c>
      <c r="Y6" s="35">
        <f>IF(Y7="",NA(),Y7)</f>
        <v>58.79</v>
      </c>
      <c r="Z6" s="35">
        <f t="shared" ref="Z6:AH6" si="4">IF(Z7="",NA(),Z7)</f>
        <v>54.44</v>
      </c>
      <c r="AA6" s="35">
        <f t="shared" si="4"/>
        <v>60.77</v>
      </c>
      <c r="AB6" s="35">
        <f t="shared" si="4"/>
        <v>65.400000000000006</v>
      </c>
      <c r="AC6" s="35">
        <f t="shared" si="4"/>
        <v>90.35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1043.21</v>
      </c>
      <c r="BG6" s="35">
        <f t="shared" ref="BG6:BO6" si="7">IF(BG7="",NA(),BG7)</f>
        <v>928.97</v>
      </c>
      <c r="BH6" s="35">
        <f t="shared" si="7"/>
        <v>785.26</v>
      </c>
      <c r="BI6" s="35">
        <f t="shared" si="7"/>
        <v>659.42</v>
      </c>
      <c r="BJ6" s="35">
        <f t="shared" si="7"/>
        <v>573.80999999999995</v>
      </c>
      <c r="BK6" s="35">
        <f t="shared" si="7"/>
        <v>721.43</v>
      </c>
      <c r="BL6" s="35">
        <f t="shared" si="7"/>
        <v>685.34</v>
      </c>
      <c r="BM6" s="35">
        <f t="shared" si="7"/>
        <v>684.74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49.83</v>
      </c>
      <c r="BR6" s="35">
        <f t="shared" ref="BR6:BZ6" si="8">IF(BR7="",NA(),BR7)</f>
        <v>46.49</v>
      </c>
      <c r="BS6" s="35">
        <f t="shared" si="8"/>
        <v>50.72</v>
      </c>
      <c r="BT6" s="35">
        <f t="shared" si="8"/>
        <v>53.69</v>
      </c>
      <c r="BU6" s="35">
        <f t="shared" si="8"/>
        <v>54.03</v>
      </c>
      <c r="BV6" s="35">
        <f t="shared" si="8"/>
        <v>59.3</v>
      </c>
      <c r="BW6" s="35">
        <f t="shared" si="8"/>
        <v>59.83</v>
      </c>
      <c r="BX6" s="35">
        <f t="shared" si="8"/>
        <v>65.33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156.88</v>
      </c>
      <c r="CC6" s="35">
        <f t="shared" ref="CC6:CK6" si="9">IF(CC7="",NA(),CC7)</f>
        <v>169.42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248.14</v>
      </c>
      <c r="CH6" s="35">
        <f t="shared" si="9"/>
        <v>246.66</v>
      </c>
      <c r="CI6" s="35">
        <f t="shared" si="9"/>
        <v>227.43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84.31</v>
      </c>
      <c r="CN6" s="35">
        <f t="shared" ref="CN6:CV6" si="10">IF(CN7="",NA(),CN7)</f>
        <v>83.94</v>
      </c>
      <c r="CO6" s="35">
        <f t="shared" si="10"/>
        <v>87.67</v>
      </c>
      <c r="CP6" s="35">
        <f t="shared" si="10"/>
        <v>82.19</v>
      </c>
      <c r="CQ6" s="35">
        <f t="shared" si="10"/>
        <v>82.78</v>
      </c>
      <c r="CR6" s="35">
        <f t="shared" si="10"/>
        <v>57.3</v>
      </c>
      <c r="CS6" s="35">
        <f t="shared" si="10"/>
        <v>56</v>
      </c>
      <c r="CT6" s="35">
        <f t="shared" si="10"/>
        <v>56.01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89.43</v>
      </c>
      <c r="DD6" s="35">
        <f t="shared" si="11"/>
        <v>89.51</v>
      </c>
      <c r="DE6" s="35">
        <f t="shared" si="11"/>
        <v>89.77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0.44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173240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100</v>
      </c>
      <c r="Q7" s="38">
        <v>100</v>
      </c>
      <c r="R7" s="38">
        <v>2000</v>
      </c>
      <c r="S7" s="38">
        <v>6184</v>
      </c>
      <c r="T7" s="38">
        <v>14.64</v>
      </c>
      <c r="U7" s="38">
        <v>422.4</v>
      </c>
      <c r="V7" s="38">
        <v>6156</v>
      </c>
      <c r="W7" s="38">
        <v>1.22</v>
      </c>
      <c r="X7" s="38">
        <v>5045.8999999999996</v>
      </c>
      <c r="Y7" s="38">
        <v>58.79</v>
      </c>
      <c r="Z7" s="38">
        <v>54.44</v>
      </c>
      <c r="AA7" s="38">
        <v>60.77</v>
      </c>
      <c r="AB7" s="38">
        <v>65.400000000000006</v>
      </c>
      <c r="AC7" s="38">
        <v>90.35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1043.21</v>
      </c>
      <c r="BG7" s="38">
        <v>928.97</v>
      </c>
      <c r="BH7" s="38">
        <v>785.26</v>
      </c>
      <c r="BI7" s="38">
        <v>659.42</v>
      </c>
      <c r="BJ7" s="38">
        <v>573.80999999999995</v>
      </c>
      <c r="BK7" s="38">
        <v>721.43</v>
      </c>
      <c r="BL7" s="38">
        <v>685.34</v>
      </c>
      <c r="BM7" s="38">
        <v>684.74</v>
      </c>
      <c r="BN7" s="38">
        <v>654.91999999999996</v>
      </c>
      <c r="BO7" s="38">
        <v>654.71</v>
      </c>
      <c r="BP7" s="38">
        <v>765.47</v>
      </c>
      <c r="BQ7" s="38">
        <v>49.83</v>
      </c>
      <c r="BR7" s="38">
        <v>46.49</v>
      </c>
      <c r="BS7" s="38">
        <v>50.72</v>
      </c>
      <c r="BT7" s="38">
        <v>53.69</v>
      </c>
      <c r="BU7" s="38">
        <v>54.03</v>
      </c>
      <c r="BV7" s="38">
        <v>59.3</v>
      </c>
      <c r="BW7" s="38">
        <v>59.83</v>
      </c>
      <c r="BX7" s="38">
        <v>65.33</v>
      </c>
      <c r="BY7" s="38">
        <v>65.39</v>
      </c>
      <c r="BZ7" s="38">
        <v>65.37</v>
      </c>
      <c r="CA7" s="38">
        <v>59.59</v>
      </c>
      <c r="CB7" s="38">
        <v>156.88</v>
      </c>
      <c r="CC7" s="38">
        <v>169.42</v>
      </c>
      <c r="CD7" s="38">
        <v>150</v>
      </c>
      <c r="CE7" s="38">
        <v>150</v>
      </c>
      <c r="CF7" s="38">
        <v>150</v>
      </c>
      <c r="CG7" s="38">
        <v>248.14</v>
      </c>
      <c r="CH7" s="38">
        <v>246.66</v>
      </c>
      <c r="CI7" s="38">
        <v>227.43</v>
      </c>
      <c r="CJ7" s="38">
        <v>230.88</v>
      </c>
      <c r="CK7" s="38">
        <v>228.99</v>
      </c>
      <c r="CL7" s="38">
        <v>257.86</v>
      </c>
      <c r="CM7" s="38">
        <v>84.31</v>
      </c>
      <c r="CN7" s="38">
        <v>83.94</v>
      </c>
      <c r="CO7" s="38">
        <v>87.67</v>
      </c>
      <c r="CP7" s="38">
        <v>82.19</v>
      </c>
      <c r="CQ7" s="38">
        <v>82.78</v>
      </c>
      <c r="CR7" s="38">
        <v>57.3</v>
      </c>
      <c r="CS7" s="38">
        <v>56</v>
      </c>
      <c r="CT7" s="38">
        <v>56.01</v>
      </c>
      <c r="CU7" s="38">
        <v>56.72</v>
      </c>
      <c r="CV7" s="38">
        <v>54.06</v>
      </c>
      <c r="CW7" s="38">
        <v>51.3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89.43</v>
      </c>
      <c r="DD7" s="38">
        <v>89.51</v>
      </c>
      <c r="DE7" s="38">
        <v>89.77</v>
      </c>
      <c r="DF7" s="38">
        <v>90.04</v>
      </c>
      <c r="DG7" s="38">
        <v>90.11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0.44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2020-12-04T03:03:35Z</dcterms:created>
  <dcterms:modified xsi:type="dcterms:W3CDTF">2021-02-05T06:06:03Z</dcterms:modified>
  <cp:category/>
</cp:coreProperties>
</file>