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nS3pBDFvf+jyf6phJSP7b/AWtTVlqwnf9bsJG9JsEecfp+/ZbHhRDLwA4SzXtUza44Jjexdzt+4Sg9Nu5nuAw==" workbookSaltValue="tTpeeLeHWyxx/RSKAIKpo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<sst xmlns="http://schemas.openxmlformats.org/spreadsheetml/2006/main" count="228" uniqueCount="114">
  <si>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</si>
  <si>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</si>
  <si>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</si>
  <si>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</si>
  <si>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</si>
  <si>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</si>
  <si>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</si>
  <si>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</si>
  <si>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</si>
  <si>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</si>
  <si>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</si>
  <si>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</si>
  <si>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</si>
  <si>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</si>
  <si>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</si>
  <si>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</si>
  <si>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</si>
  <si>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</si>
  <si>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</si>
  <si>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</si>
  <si>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</si>
  <si>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</si>
  <si>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</si>
  <si>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</si>
  <si>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</si>
  <si>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</si>
  <si>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</si>
  <si>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</si>
  <si>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</si>
  <si>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</si>
  <si>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</si>
  <si>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</si>
  <si>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</si>
  <si>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</si>
  <si>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</si>
  <si>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</si>
  <si>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</si>
  <si>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</si>
  <si>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</si>
  <si>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</si>
  <si>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</si>
  <si>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</si>
  <si>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</si>
  <si>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</si>
  <si>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</si>
  <si>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</si>
  <si>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</si>
  <si>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</si>
  <si>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</si>
  <si>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</si>
  <si>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</si>
  <si>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</si>
  <si>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</si>
  <si>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</si>
  <si>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</si>
  <si>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</si>
  <si>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</si>
  <si>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</si>
  <si>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</si>
  <si>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</si>
  <si>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</si>
  <si>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</si>
  <si>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</si>
  <si>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</si>
  <si>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</si>
  <si>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</si>
  <si>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</si>
  <si>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</si>
  <si>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</si>
  <si>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</si>
  <si>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</si>
  <si>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</si>
  <si>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</si>
  <si>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</si>
  <si>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</si>
  <si>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</si>
  <si>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</si>
  <si>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</si>
  <si>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</si>
  <si>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</si>
  <si>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</si>
  <si>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</si>
  <si>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</si>
  <si>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</si>
  <si>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</si>
  <si>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</si>
  <si>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</si>
  <si>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</si>
  <si>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</si>
  <si>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</si>
  <si>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</si>
  <si>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</si>
  <si>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</si>
  <si>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</si>
  <si>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</si>
  <si>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</si>
  <si>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</si>
  <si>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</si>
  <si>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</si>
  <si>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</si>
  <si>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</si>
  <si>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</si>
  <si>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</si>
  <si>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</si>
  <si>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</si>
  <si>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</si>
  <si>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</si>
  <si>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</si>
  <si>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</si>
  <si>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</si>
  <si>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</si>
  <si>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及び②管路経年化率は、年々耐用年数に達した管路が増加しており、今後も資産の老朽化が進むことが予想されています。アセットマネジメント及び経営戦略に基づいた適切な更新を行います。
　③管路更新率の0.30は管路総延長437kmに対して約1.3kmであり、全ての管路を更新するには336年の歳月を要します。このため、更新スピードを更に加速させ、計画的で平準的な投資となるよう努めていきます。</t>
    <rPh sb="2" eb="4">
      <t>ユウケイ</t>
    </rPh>
    <rPh sb="4" eb="6">
      <t>コテイ</t>
    </rPh>
    <rPh sb="6" eb="8">
      <t>シサン</t>
    </rPh>
    <rPh sb="8" eb="10">
      <t>ゲンカ</t>
    </rPh>
    <rPh sb="10" eb="12">
      <t>ショウキャク</t>
    </rPh>
    <rPh sb="12" eb="13">
      <t>リツ</t>
    </rPh>
    <rPh sb="13" eb="14">
      <t>オヨ</t>
    </rPh>
    <rPh sb="16" eb="18">
      <t>カンロ</t>
    </rPh>
    <rPh sb="18" eb="21">
      <t>ケイネンカ</t>
    </rPh>
    <rPh sb="21" eb="22">
      <t>リツ</t>
    </rPh>
    <rPh sb="24" eb="26">
      <t>ネンネン</t>
    </rPh>
    <rPh sb="26" eb="28">
      <t>タイヨウ</t>
    </rPh>
    <rPh sb="28" eb="30">
      <t>ネンスウ</t>
    </rPh>
    <rPh sb="31" eb="32">
      <t>タッ</t>
    </rPh>
    <rPh sb="34" eb="36">
      <t>カンロ</t>
    </rPh>
    <rPh sb="37" eb="39">
      <t>ゾウカ</t>
    </rPh>
    <rPh sb="44" eb="46">
      <t>コンゴ</t>
    </rPh>
    <rPh sb="47" eb="49">
      <t>シサン</t>
    </rPh>
    <rPh sb="50" eb="53">
      <t>ロウキュウカ</t>
    </rPh>
    <rPh sb="54" eb="55">
      <t>スス</t>
    </rPh>
    <rPh sb="59" eb="61">
      <t>ヨソウ</t>
    </rPh>
    <rPh sb="78" eb="79">
      <t>オヨ</t>
    </rPh>
    <rPh sb="80" eb="82">
      <t>ケイエイ</t>
    </rPh>
    <rPh sb="82" eb="84">
      <t>センリャク</t>
    </rPh>
    <rPh sb="85" eb="86">
      <t>モト</t>
    </rPh>
    <rPh sb="89" eb="91">
      <t>テキセツ</t>
    </rPh>
    <rPh sb="92" eb="94">
      <t>コウシン</t>
    </rPh>
    <rPh sb="95" eb="96">
      <t>オコナ</t>
    </rPh>
    <rPh sb="103" eb="105">
      <t>カンロ</t>
    </rPh>
    <rPh sb="105" eb="107">
      <t>コウシン</t>
    </rPh>
    <rPh sb="107" eb="108">
      <t>リツ</t>
    </rPh>
    <rPh sb="114" eb="116">
      <t>カンロ</t>
    </rPh>
    <rPh sb="116" eb="117">
      <t>ソウ</t>
    </rPh>
    <rPh sb="117" eb="119">
      <t>エンチョウ</t>
    </rPh>
    <rPh sb="125" eb="126">
      <t>タイ</t>
    </rPh>
    <rPh sb="128" eb="129">
      <t>ヤク</t>
    </rPh>
    <rPh sb="138" eb="139">
      <t>スベ</t>
    </rPh>
    <rPh sb="141" eb="143">
      <t>カンロ</t>
    </rPh>
    <rPh sb="144" eb="146">
      <t>コウシン</t>
    </rPh>
    <rPh sb="153" eb="154">
      <t>ネン</t>
    </rPh>
    <rPh sb="155" eb="157">
      <t>サイゲツ</t>
    </rPh>
    <rPh sb="158" eb="159">
      <t>ヨウ</t>
    </rPh>
    <rPh sb="168" eb="170">
      <t>コウシン</t>
    </rPh>
    <rPh sb="175" eb="176">
      <t>サラ</t>
    </rPh>
    <rPh sb="177" eb="179">
      <t>カソク</t>
    </rPh>
    <rPh sb="182" eb="184">
      <t>ケイカク</t>
    </rPh>
    <rPh sb="184" eb="185">
      <t>テキ</t>
    </rPh>
    <rPh sb="186" eb="188">
      <t>ヘイジュン</t>
    </rPh>
    <rPh sb="188" eb="189">
      <t>テキ</t>
    </rPh>
    <rPh sb="190" eb="192">
      <t>トウシ</t>
    </rPh>
    <rPh sb="197" eb="198">
      <t>ツト</t>
    </rPh>
    <phoneticPr fontId="4"/>
  </si>
  <si>
    <t>　今後、人口の減少や節水意識の向上等により給水収益の増収は難しいものと考えています。
　水道事業の経営は料金収入によって賄う独立採算制を基本原則とし、安易に一般会計からの繰入金に依存することのないよう中長期的な視点に立った安定した経営基盤の構築が必要です。そのためには、将来にわたって経営が持続可能となるよう料金形態の適正化を図りつつも、徹底した費用の削減に取り組み、更なる経営の改善に努めていきます。</t>
    <rPh sb="1" eb="3">
      <t>コンゴ</t>
    </rPh>
    <rPh sb="4" eb="6">
      <t>ジンコウ</t>
    </rPh>
    <rPh sb="7" eb="9">
      <t>ゲンショウ</t>
    </rPh>
    <rPh sb="10" eb="12">
      <t>セッスイ</t>
    </rPh>
    <rPh sb="12" eb="14">
      <t>イシキ</t>
    </rPh>
    <rPh sb="15" eb="17">
      <t>コウジョウ</t>
    </rPh>
    <rPh sb="17" eb="18">
      <t>トウ</t>
    </rPh>
    <rPh sb="21" eb="23">
      <t>キュウスイ</t>
    </rPh>
    <rPh sb="23" eb="25">
      <t>シュウエキ</t>
    </rPh>
    <rPh sb="26" eb="28">
      <t>ゾウシュウ</t>
    </rPh>
    <rPh sb="29" eb="30">
      <t>ムズカ</t>
    </rPh>
    <rPh sb="35" eb="36">
      <t>カンガ</t>
    </rPh>
    <rPh sb="44" eb="46">
      <t>スイドウ</t>
    </rPh>
    <rPh sb="46" eb="48">
      <t>ジギョウ</t>
    </rPh>
    <rPh sb="49" eb="51">
      <t>ケイエイ</t>
    </rPh>
    <rPh sb="52" eb="54">
      <t>リョウキン</t>
    </rPh>
    <rPh sb="54" eb="56">
      <t>シュウニュウ</t>
    </rPh>
    <rPh sb="60" eb="61">
      <t>マカナ</t>
    </rPh>
    <rPh sb="62" eb="64">
      <t>ドクリツ</t>
    </rPh>
    <rPh sb="64" eb="66">
      <t>サイサン</t>
    </rPh>
    <rPh sb="66" eb="67">
      <t>セイ</t>
    </rPh>
    <rPh sb="68" eb="70">
      <t>キホン</t>
    </rPh>
    <rPh sb="70" eb="72">
      <t>ゲンソク</t>
    </rPh>
    <rPh sb="75" eb="77">
      <t>アンイ</t>
    </rPh>
    <rPh sb="78" eb="80">
      <t>イッパン</t>
    </rPh>
    <rPh sb="80" eb="82">
      <t>カイケイ</t>
    </rPh>
    <rPh sb="85" eb="87">
      <t>クリイレ</t>
    </rPh>
    <rPh sb="87" eb="88">
      <t>キン</t>
    </rPh>
    <rPh sb="89" eb="91">
      <t>イゾン</t>
    </rPh>
    <rPh sb="100" eb="103">
      <t>チュウチョウキ</t>
    </rPh>
    <rPh sb="103" eb="104">
      <t>テキ</t>
    </rPh>
    <rPh sb="105" eb="107">
      <t>シテン</t>
    </rPh>
    <rPh sb="108" eb="109">
      <t>タ</t>
    </rPh>
    <rPh sb="111" eb="113">
      <t>アンテイ</t>
    </rPh>
    <rPh sb="115" eb="117">
      <t>ケイエイ</t>
    </rPh>
    <rPh sb="117" eb="119">
      <t>キバン</t>
    </rPh>
    <rPh sb="120" eb="122">
      <t>コウチク</t>
    </rPh>
    <rPh sb="123" eb="125">
      <t>ヒツヨウ</t>
    </rPh>
    <rPh sb="135" eb="137">
      <t>ショウライ</t>
    </rPh>
    <rPh sb="142" eb="144">
      <t>ケイエイ</t>
    </rPh>
    <rPh sb="145" eb="147">
      <t>ジゾク</t>
    </rPh>
    <rPh sb="147" eb="149">
      <t>カノウ</t>
    </rPh>
    <rPh sb="154" eb="156">
      <t>リョウキン</t>
    </rPh>
    <rPh sb="156" eb="158">
      <t>ケイタイ</t>
    </rPh>
    <rPh sb="159" eb="161">
      <t>テキセイ</t>
    </rPh>
    <rPh sb="161" eb="162">
      <t>カ</t>
    </rPh>
    <rPh sb="163" eb="164">
      <t>ハカ</t>
    </rPh>
    <rPh sb="169" eb="171">
      <t>テッテイ</t>
    </rPh>
    <rPh sb="173" eb="175">
      <t>ヒヨウ</t>
    </rPh>
    <rPh sb="176" eb="178">
      <t>サクゲン</t>
    </rPh>
    <rPh sb="179" eb="180">
      <t>ト</t>
    </rPh>
    <rPh sb="181" eb="182">
      <t>ク</t>
    </rPh>
    <rPh sb="184" eb="185">
      <t>サラ</t>
    </rPh>
    <rPh sb="187" eb="189">
      <t>ケイエイ</t>
    </rPh>
    <rPh sb="190" eb="192">
      <t>カイゼン</t>
    </rPh>
    <rPh sb="193" eb="194">
      <t>ツト</t>
    </rPh>
    <phoneticPr fontId="4"/>
  </si>
  <si>
    <t>　①経常収支比率は100％を超え②累積欠損金もないことから健全な経営状況と言えます。
　③流動比率は100％を超えているものの、④企業債債務に対して給水収益の多くが充てられており、他団体に比べ流動比率は低く見えますが、経営上大きな問題はありません。
　⑤料金回収率は料金改定増により増加しました。平成30年度から３ヶ年で合計21円の値上げになりますが、最終の令和２年度には100％を超えることが予想されています。
　⑥給水原価の増加要因として、維持管理費は対前年比で２％削減しましたが、有収水量の減少により給水原価が上昇しました。有収水量は夏季の猛暑や冬季の融雪使用により毎年度の増減はありますが、家庭用、営業用ともに減少傾向に推移しています。
　⑦施設利用率の適正化について、将来の人口予測を踏まえる等、随時、施設更新のタイミングに合わせて適正化を図ります。
　⑧有収率の向上のため、老朽管の更新等により漏水対策の強化に努めます。</t>
    <rPh sb="2" eb="4">
      <t>ケイジョウ</t>
    </rPh>
    <rPh sb="4" eb="6">
      <t>シュウシ</t>
    </rPh>
    <rPh sb="6" eb="8">
      <t>ヒリツ</t>
    </rPh>
    <rPh sb="14" eb="15">
      <t>コ</t>
    </rPh>
    <rPh sb="17" eb="19">
      <t>ルイセキ</t>
    </rPh>
    <rPh sb="19" eb="22">
      <t>ケッソンキン</t>
    </rPh>
    <rPh sb="29" eb="31">
      <t>ケンゼン</t>
    </rPh>
    <rPh sb="32" eb="34">
      <t>ケイエイ</t>
    </rPh>
    <rPh sb="34" eb="36">
      <t>ジョウキョウ</t>
    </rPh>
    <rPh sb="37" eb="38">
      <t>イ</t>
    </rPh>
    <rPh sb="45" eb="47">
      <t>リュウドウ</t>
    </rPh>
    <rPh sb="47" eb="49">
      <t>ヒリツ</t>
    </rPh>
    <rPh sb="55" eb="56">
      <t>コ</t>
    </rPh>
    <rPh sb="65" eb="67">
      <t>キギョウ</t>
    </rPh>
    <rPh sb="67" eb="68">
      <t>サイ</t>
    </rPh>
    <rPh sb="68" eb="70">
      <t>サイム</t>
    </rPh>
    <rPh sb="71" eb="72">
      <t>タイ</t>
    </rPh>
    <rPh sb="74" eb="76">
      <t>キュウスイ</t>
    </rPh>
    <rPh sb="76" eb="78">
      <t>シュウエキ</t>
    </rPh>
    <rPh sb="79" eb="80">
      <t>オオ</t>
    </rPh>
    <rPh sb="82" eb="83">
      <t>ア</t>
    </rPh>
    <rPh sb="90" eb="91">
      <t>タ</t>
    </rPh>
    <rPh sb="91" eb="93">
      <t>ダンタイ</t>
    </rPh>
    <rPh sb="94" eb="95">
      <t>クラ</t>
    </rPh>
    <rPh sb="96" eb="98">
      <t>リュウドウ</t>
    </rPh>
    <rPh sb="98" eb="100">
      <t>ヒリツ</t>
    </rPh>
    <rPh sb="101" eb="102">
      <t>ヒク</t>
    </rPh>
    <rPh sb="103" eb="104">
      <t>ミ</t>
    </rPh>
    <rPh sb="109" eb="111">
      <t>ケイエイ</t>
    </rPh>
    <rPh sb="111" eb="112">
      <t>ジョウ</t>
    </rPh>
    <rPh sb="112" eb="113">
      <t>オオ</t>
    </rPh>
    <rPh sb="115" eb="117">
      <t>モンダイ</t>
    </rPh>
    <rPh sb="127" eb="129">
      <t>リョウキン</t>
    </rPh>
    <rPh sb="129" eb="131">
      <t>カイシュウ</t>
    </rPh>
    <rPh sb="131" eb="132">
      <t>リツ</t>
    </rPh>
    <rPh sb="133" eb="135">
      <t>リョウキン</t>
    </rPh>
    <rPh sb="135" eb="137">
      <t>カイテイ</t>
    </rPh>
    <rPh sb="137" eb="138">
      <t>ゾウ</t>
    </rPh>
    <rPh sb="141" eb="143">
      <t>ゾウカ</t>
    </rPh>
    <rPh sb="148" eb="150">
      <t>ヘイセイ</t>
    </rPh>
    <rPh sb="152" eb="154">
      <t>ネンド</t>
    </rPh>
    <rPh sb="158" eb="159">
      <t>ネン</t>
    </rPh>
    <rPh sb="160" eb="162">
      <t>ゴウケイ</t>
    </rPh>
    <rPh sb="164" eb="165">
      <t>エン</t>
    </rPh>
    <rPh sb="166" eb="168">
      <t>ネア</t>
    </rPh>
    <rPh sb="176" eb="178">
      <t>サイシュウ</t>
    </rPh>
    <rPh sb="179" eb="180">
      <t>レイ</t>
    </rPh>
    <rPh sb="180" eb="181">
      <t>ワ</t>
    </rPh>
    <rPh sb="182" eb="183">
      <t>ネン</t>
    </rPh>
    <rPh sb="183" eb="184">
      <t>ド</t>
    </rPh>
    <rPh sb="191" eb="192">
      <t>コ</t>
    </rPh>
    <rPh sb="197" eb="199">
      <t>ヨソウ</t>
    </rPh>
    <rPh sb="209" eb="211">
      <t>キュウスイ</t>
    </rPh>
    <rPh sb="211" eb="213">
      <t>ゲンカ</t>
    </rPh>
    <rPh sb="214" eb="216">
      <t>ゾウカ</t>
    </rPh>
    <rPh sb="216" eb="218">
      <t>ヨウイン</t>
    </rPh>
    <rPh sb="222" eb="224">
      <t>イジ</t>
    </rPh>
    <rPh sb="224" eb="226">
      <t>カンリ</t>
    </rPh>
    <rPh sb="226" eb="227">
      <t>ヒ</t>
    </rPh>
    <rPh sb="228" eb="229">
      <t>タイ</t>
    </rPh>
    <rPh sb="229" eb="232">
      <t>ゼンネンヒ</t>
    </rPh>
    <rPh sb="235" eb="237">
      <t>サクゲン</t>
    </rPh>
    <rPh sb="248" eb="249">
      <t>ゲン</t>
    </rPh>
    <rPh sb="249" eb="250">
      <t>ショウ</t>
    </rPh>
    <rPh sb="253" eb="255">
      <t>キュウスイ</t>
    </rPh>
    <rPh sb="255" eb="257">
      <t>ゲンカ</t>
    </rPh>
    <rPh sb="258" eb="260">
      <t>ジョウショウ</t>
    </rPh>
    <rPh sb="265" eb="266">
      <t>ユウ</t>
    </rPh>
    <rPh sb="266" eb="267">
      <t>シュウ</t>
    </rPh>
    <rPh sb="267" eb="269">
      <t>スイリョウ</t>
    </rPh>
    <rPh sb="270" eb="272">
      <t>カキ</t>
    </rPh>
    <rPh sb="273" eb="275">
      <t>モウショ</t>
    </rPh>
    <rPh sb="276" eb="278">
      <t>トウキ</t>
    </rPh>
    <rPh sb="279" eb="281">
      <t>ユウセツ</t>
    </rPh>
    <rPh sb="281" eb="283">
      <t>シヨウ</t>
    </rPh>
    <rPh sb="286" eb="289">
      <t>マイネンド</t>
    </rPh>
    <rPh sb="290" eb="291">
      <t>ゾウ</t>
    </rPh>
    <rPh sb="291" eb="292">
      <t>ゲン</t>
    </rPh>
    <rPh sb="299" eb="302">
      <t>カテイヨウ</t>
    </rPh>
    <rPh sb="303" eb="306">
      <t>エイギョウヨウ</t>
    </rPh>
    <rPh sb="309" eb="311">
      <t>ゲンショウ</t>
    </rPh>
    <rPh sb="311" eb="313">
      <t>ケイコウ</t>
    </rPh>
    <rPh sb="314" eb="316">
      <t>スイイ</t>
    </rPh>
    <rPh sb="325" eb="327">
      <t>シセツ</t>
    </rPh>
    <rPh sb="327" eb="329">
      <t>リヨウ</t>
    </rPh>
    <rPh sb="329" eb="330">
      <t>リツ</t>
    </rPh>
    <rPh sb="331" eb="334">
      <t>テキセイカ</t>
    </rPh>
    <rPh sb="339" eb="341">
      <t>ショウライ</t>
    </rPh>
    <rPh sb="342" eb="344">
      <t>ジンコウ</t>
    </rPh>
    <rPh sb="344" eb="346">
      <t>ヨソク</t>
    </rPh>
    <rPh sb="347" eb="348">
      <t>フ</t>
    </rPh>
    <rPh sb="351" eb="352">
      <t>トウ</t>
    </rPh>
    <rPh sb="353" eb="355">
      <t>ズイジ</t>
    </rPh>
    <rPh sb="356" eb="358">
      <t>シセツ</t>
    </rPh>
    <rPh sb="358" eb="360">
      <t>コウシン</t>
    </rPh>
    <rPh sb="367" eb="368">
      <t>ア</t>
    </rPh>
    <rPh sb="371" eb="373">
      <t>テキセイ</t>
    </rPh>
    <rPh sb="373" eb="374">
      <t>カ</t>
    </rPh>
    <rPh sb="375" eb="376">
      <t>ハカ</t>
    </rPh>
    <rPh sb="383" eb="384">
      <t>ユウ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</si>
</sst>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0.37</c:v>
                </c:pt>
                <c:pt idx="1">
                  <c:v>0.18</c:v>
                </c:pt>
                <c:pt idx="2">
                  <c:v>0.43</c:v>
                </c:pt>
                <c:pt idx="3">
                  <c:v>0.53</c:v>
                </c:pt>
                <c:pt idx="4">
                  <c:v>0.3</c:v>
                </c:pt>
              </c:numCache>
            </c:numRef>
          </c:val>
          <c:extLst xmlns:c16r2="http://schemas.microsoft.com/office/drawing/2015/06/chart">
            <c:ext xmlns:c16="http://schemas.microsoft.com/office/drawing/2014/chart" uri="{C3380CC4-5D6E-409C-BE32-E72D297353CC}">
              <c16:uniqueId val="{00000000-6188-470F-8608-06EAA6EF3CAF}"/>
            </c:ext>
          </c:extLst>
        </c:ser>
        <c:dLbls>
          <c:showLegendKey val="0"/>
          <c:showVal val="0"/>
          <c:showCatName val="0"/>
          <c:showSerName val="0"/>
          <c:showPercent val="0"/>
          <c:showBubbleSize val="0"/>
        </c:dLbls>
        <c:gapWidth val="150"/>
        <c:axId val="39984512"/>
        <c:axId val="4860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0.63</c:v>
                </c:pt>
                <c:pt idx="4">
                  <c:v>0.54</c:v>
                </c:pt>
              </c:numCache>
            </c:numRef>
          </c:val>
          <c:smooth val="0"/>
          <c:extLst xmlns:c16r2="http://schemas.microsoft.com/office/drawing/2015/06/chart">
            <c:ext xmlns:c16="http://schemas.microsoft.com/office/drawing/2014/chart" uri="{C3380CC4-5D6E-409C-BE32-E72D297353CC}">
              <c16:uniqueId val="{00000001-6188-470F-8608-06EAA6EF3CAF}"/>
            </c:ext>
          </c:extLst>
        </c:ser>
        <c:dLbls>
          <c:showLegendKey val="0"/>
          <c:showVal val="0"/>
          <c:showCatName val="0"/>
          <c:showSerName val="0"/>
          <c:showPercent val="0"/>
          <c:showBubbleSize val="0"/>
        </c:dLbls>
        <c:marker val="1"/>
        <c:smooth val="0"/>
        <c:axId val="39984512"/>
        <c:axId val="48608384"/>
      </c:lineChart>
      <c:dateAx>
        <c:axId val="39984512"/>
        <c:scaling>
          <c:orientation val="minMax"/>
        </c:scaling>
        <c:delete val="1"/>
        <c:axPos val="b"/>
        <c:numFmt formatCode="&quot;H&quot;yy" sourceLinked="1"/>
        <c:majorTickMark val="none"/>
        <c:minorTickMark val="none"/>
        <c:tickLblPos val="none"/>
        <c:crossAx val="48608384"/>
        <c:crosses val="autoZero"/>
        <c:auto val="1"/>
        <c:lblOffset val="100"/>
        <c:baseTimeUnit val="years"/>
      </c:dateAx>
      <c:valAx>
        <c:axId val="486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49.45</c:v>
                </c:pt>
                <c:pt idx="1">
                  <c:v>72.34</c:v>
                </c:pt>
                <c:pt idx="2">
                  <c:v>49.58</c:v>
                </c:pt>
                <c:pt idx="3">
                  <c:v>48.76</c:v>
                </c:pt>
                <c:pt idx="4">
                  <c:v>47.86</c:v>
                </c:pt>
              </c:numCache>
            </c:numRef>
          </c:val>
          <c:extLst xmlns:c16r2="http://schemas.microsoft.com/office/drawing/2015/06/chart">
            <c:ext xmlns:c16="http://schemas.microsoft.com/office/drawing/2014/chart" uri="{C3380CC4-5D6E-409C-BE32-E72D297353CC}">
              <c16:uniqueId val="{00000000-62E4-44C0-A957-7186E580483E}"/>
            </c:ext>
          </c:extLst>
        </c:ser>
        <c:dLbls>
          <c:showLegendKey val="0"/>
          <c:showVal val="0"/>
          <c:showCatName val="0"/>
          <c:showSerName val="0"/>
          <c:showPercent val="0"/>
          <c:showBubbleSize val="0"/>
        </c:dLbls>
        <c:gapWidth val="150"/>
        <c:axId val="44910080"/>
        <c:axId val="4491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59.46</c:v>
                </c:pt>
                <c:pt idx="4">
                  <c:v>59.67</c:v>
                </c:pt>
              </c:numCache>
            </c:numRef>
          </c:val>
          <c:smooth val="0"/>
          <c:extLst xmlns:c16r2="http://schemas.microsoft.com/office/drawing/2015/06/chart">
            <c:ext xmlns:c16="http://schemas.microsoft.com/office/drawing/2014/chart" uri="{C3380CC4-5D6E-409C-BE32-E72D297353CC}">
              <c16:uniqueId val="{00000001-62E4-44C0-A957-7186E580483E}"/>
            </c:ext>
          </c:extLst>
        </c:ser>
        <c:dLbls>
          <c:showLegendKey val="0"/>
          <c:showVal val="0"/>
          <c:showCatName val="0"/>
          <c:showSerName val="0"/>
          <c:showPercent val="0"/>
          <c:showBubbleSize val="0"/>
        </c:dLbls>
        <c:marker val="1"/>
        <c:smooth val="0"/>
        <c:axId val="44910080"/>
        <c:axId val="44912000"/>
      </c:lineChart>
      <c:dateAx>
        <c:axId val="44910080"/>
        <c:scaling>
          <c:orientation val="minMax"/>
        </c:scaling>
        <c:delete val="1"/>
        <c:axPos val="b"/>
        <c:numFmt formatCode="&quot;H&quot;yy" sourceLinked="1"/>
        <c:majorTickMark val="none"/>
        <c:minorTickMark val="none"/>
        <c:tickLblPos val="none"/>
        <c:crossAx val="44912000"/>
        <c:crosses val="autoZero"/>
        <c:auto val="1"/>
        <c:lblOffset val="100"/>
        <c:baseTimeUnit val="years"/>
      </c:dateAx>
      <c:valAx>
        <c:axId val="449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90.98</c:v>
                </c:pt>
                <c:pt idx="1">
                  <c:v>92.62</c:v>
                </c:pt>
                <c:pt idx="2">
                  <c:v>90.11</c:v>
                </c:pt>
                <c:pt idx="3">
                  <c:v>93.27</c:v>
                </c:pt>
                <c:pt idx="4">
                  <c:v>91.7</c:v>
                </c:pt>
              </c:numCache>
            </c:numRef>
          </c:val>
          <c:extLst xmlns:c16r2="http://schemas.microsoft.com/office/drawing/2015/06/chart">
            <c:ext xmlns:c16="http://schemas.microsoft.com/office/drawing/2014/chart" uri="{C3380CC4-5D6E-409C-BE32-E72D297353CC}">
              <c16:uniqueId val="{00000000-5FDF-458F-8690-5FF60007F134}"/>
            </c:ext>
          </c:extLst>
        </c:ser>
        <c:dLbls>
          <c:showLegendKey val="0"/>
          <c:showVal val="0"/>
          <c:showCatName val="0"/>
          <c:showSerName val="0"/>
          <c:showPercent val="0"/>
          <c:showBubbleSize val="0"/>
        </c:dLbls>
        <c:gapWidth val="150"/>
        <c:axId val="44939136"/>
        <c:axId val="4494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87.41</c:v>
                </c:pt>
                <c:pt idx="4">
                  <c:v>84.6</c:v>
                </c:pt>
              </c:numCache>
            </c:numRef>
          </c:val>
          <c:smooth val="0"/>
          <c:extLst xmlns:c16r2="http://schemas.microsoft.com/office/drawing/2015/06/chart">
            <c:ext xmlns:c16="http://schemas.microsoft.com/office/drawing/2014/chart" uri="{C3380CC4-5D6E-409C-BE32-E72D297353CC}">
              <c16:uniqueId val="{00000001-5FDF-458F-8690-5FF60007F134}"/>
            </c:ext>
          </c:extLst>
        </c:ser>
        <c:dLbls>
          <c:showLegendKey val="0"/>
          <c:showVal val="0"/>
          <c:showCatName val="0"/>
          <c:showSerName val="0"/>
          <c:showPercent val="0"/>
          <c:showBubbleSize val="0"/>
        </c:dLbls>
        <c:marker val="1"/>
        <c:smooth val="0"/>
        <c:axId val="44939136"/>
        <c:axId val="44949504"/>
      </c:lineChart>
      <c:dateAx>
        <c:axId val="44939136"/>
        <c:scaling>
          <c:orientation val="minMax"/>
        </c:scaling>
        <c:delete val="1"/>
        <c:axPos val="b"/>
        <c:numFmt formatCode="&quot;H&quot;yy" sourceLinked="1"/>
        <c:majorTickMark val="none"/>
        <c:minorTickMark val="none"/>
        <c:tickLblPos val="none"/>
        <c:crossAx val="44949504"/>
        <c:crosses val="autoZero"/>
        <c:auto val="1"/>
        <c:lblOffset val="100"/>
        <c:baseTimeUnit val="years"/>
      </c:dateAx>
      <c:valAx>
        <c:axId val="449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99.63</c:v>
                </c:pt>
                <c:pt idx="1">
                  <c:v>111.71</c:v>
                </c:pt>
                <c:pt idx="2">
                  <c:v>113.29</c:v>
                </c:pt>
                <c:pt idx="3">
                  <c:v>112.96</c:v>
                </c:pt>
                <c:pt idx="4">
                  <c:v>112.17</c:v>
                </c:pt>
              </c:numCache>
            </c:numRef>
          </c:val>
          <c:extLst xmlns:c16r2="http://schemas.microsoft.com/office/drawing/2015/06/chart">
            <c:ext xmlns:c16="http://schemas.microsoft.com/office/drawing/2014/chart" uri="{C3380CC4-5D6E-409C-BE32-E72D297353CC}">
              <c16:uniqueId val="{00000000-62C3-4886-9CCC-CE5AB417E29E}"/>
            </c:ext>
          </c:extLst>
        </c:ser>
        <c:dLbls>
          <c:showLegendKey val="0"/>
          <c:showVal val="0"/>
          <c:showCatName val="0"/>
          <c:showSerName val="0"/>
          <c:showPercent val="0"/>
          <c:showBubbleSize val="0"/>
        </c:dLbls>
        <c:gapWidth val="150"/>
        <c:axId val="96220672"/>
        <c:axId val="962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111.44</c:v>
                </c:pt>
                <c:pt idx="4">
                  <c:v>109.01</c:v>
                </c:pt>
              </c:numCache>
            </c:numRef>
          </c:val>
          <c:smooth val="0"/>
          <c:extLst xmlns:c16r2="http://schemas.microsoft.com/office/drawing/2015/06/chart">
            <c:ext xmlns:c16="http://schemas.microsoft.com/office/drawing/2014/chart" uri="{C3380CC4-5D6E-409C-BE32-E72D297353CC}">
              <c16:uniqueId val="{00000001-62C3-4886-9CCC-CE5AB417E29E}"/>
            </c:ext>
          </c:extLst>
        </c:ser>
        <c:dLbls>
          <c:showLegendKey val="0"/>
          <c:showVal val="0"/>
          <c:showCatName val="0"/>
          <c:showSerName val="0"/>
          <c:showPercent val="0"/>
          <c:showBubbleSize val="0"/>
        </c:dLbls>
        <c:marker val="1"/>
        <c:smooth val="0"/>
        <c:axId val="96220672"/>
        <c:axId val="96222592"/>
      </c:lineChart>
      <c:dateAx>
        <c:axId val="96220672"/>
        <c:scaling>
          <c:orientation val="minMax"/>
        </c:scaling>
        <c:delete val="1"/>
        <c:axPos val="b"/>
        <c:numFmt formatCode="&quot;H&quot;yy" sourceLinked="1"/>
        <c:majorTickMark val="none"/>
        <c:minorTickMark val="none"/>
        <c:tickLblPos val="none"/>
        <c:crossAx val="96222592"/>
        <c:crosses val="autoZero"/>
        <c:auto val="1"/>
        <c:lblOffset val="100"/>
        <c:baseTimeUnit val="years"/>
      </c:dateAx>
      <c:valAx>
        <c:axId val="9622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49.07</c:v>
                </c:pt>
                <c:pt idx="1">
                  <c:v>50.51</c:v>
                </c:pt>
                <c:pt idx="2">
                  <c:v>52.22</c:v>
                </c:pt>
                <c:pt idx="3">
                  <c:v>52.43</c:v>
                </c:pt>
                <c:pt idx="4">
                  <c:v>52.26</c:v>
                </c:pt>
              </c:numCache>
            </c:numRef>
          </c:val>
          <c:extLst xmlns:c16r2="http://schemas.microsoft.com/office/drawing/2015/06/chart">
            <c:ext xmlns:c16="http://schemas.microsoft.com/office/drawing/2014/chart" uri="{C3380CC4-5D6E-409C-BE32-E72D297353CC}">
              <c16:uniqueId val="{00000000-EEAB-431B-8E2A-11DB9283FC78}"/>
            </c:ext>
          </c:extLst>
        </c:ser>
        <c:dLbls>
          <c:showLegendKey val="0"/>
          <c:showVal val="0"/>
          <c:showCatName val="0"/>
          <c:showSerName val="0"/>
          <c:showPercent val="0"/>
          <c:showBubbleSize val="0"/>
        </c:dLbls>
        <c:gapWidth val="150"/>
        <c:axId val="131905024"/>
        <c:axId val="13794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47.62</c:v>
                </c:pt>
                <c:pt idx="4">
                  <c:v>48.17</c:v>
                </c:pt>
              </c:numCache>
            </c:numRef>
          </c:val>
          <c:smooth val="0"/>
          <c:extLst xmlns:c16r2="http://schemas.microsoft.com/office/drawing/2015/06/chart">
            <c:ext xmlns:c16="http://schemas.microsoft.com/office/drawing/2014/chart" uri="{C3380CC4-5D6E-409C-BE32-E72D297353CC}">
              <c16:uniqueId val="{00000001-EEAB-431B-8E2A-11DB9283FC78}"/>
            </c:ext>
          </c:extLst>
        </c:ser>
        <c:dLbls>
          <c:showLegendKey val="0"/>
          <c:showVal val="0"/>
          <c:showCatName val="0"/>
          <c:showSerName val="0"/>
          <c:showPercent val="0"/>
          <c:showBubbleSize val="0"/>
        </c:dLbls>
        <c:marker val="1"/>
        <c:smooth val="0"/>
        <c:axId val="131905024"/>
        <c:axId val="137949184"/>
      </c:lineChart>
      <c:dateAx>
        <c:axId val="131905024"/>
        <c:scaling>
          <c:orientation val="minMax"/>
        </c:scaling>
        <c:delete val="1"/>
        <c:axPos val="b"/>
        <c:numFmt formatCode="&quot;H&quot;yy" sourceLinked="1"/>
        <c:majorTickMark val="none"/>
        <c:minorTickMark val="none"/>
        <c:tickLblPos val="none"/>
        <c:crossAx val="137949184"/>
        <c:crosses val="autoZero"/>
        <c:auto val="1"/>
        <c:lblOffset val="100"/>
        <c:baseTimeUnit val="years"/>
      </c:dateAx>
      <c:valAx>
        <c:axId val="1379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1.67</c:v>
                </c:pt>
                <c:pt idx="1">
                  <c:v>2.48</c:v>
                </c:pt>
                <c:pt idx="2">
                  <c:v>2.06</c:v>
                </c:pt>
                <c:pt idx="3">
                  <c:v>1.98</c:v>
                </c:pt>
                <c:pt idx="4">
                  <c:v>2.62</c:v>
                </c:pt>
              </c:numCache>
            </c:numRef>
          </c:val>
          <c:extLst xmlns:c16r2="http://schemas.microsoft.com/office/drawing/2015/06/chart">
            <c:ext xmlns:c16="http://schemas.microsoft.com/office/drawing/2014/chart" uri="{C3380CC4-5D6E-409C-BE32-E72D297353CC}">
              <c16:uniqueId val="{00000000-40C2-4AAA-BD0B-29A949BF86FC}"/>
            </c:ext>
          </c:extLst>
        </c:ser>
        <c:dLbls>
          <c:showLegendKey val="0"/>
          <c:showVal val="0"/>
          <c:showCatName val="0"/>
          <c:showSerName val="0"/>
          <c:showPercent val="0"/>
          <c:showBubbleSize val="0"/>
        </c:dLbls>
        <c:gapWidth val="150"/>
        <c:axId val="36900224"/>
        <c:axId val="371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16.27</c:v>
                </c:pt>
                <c:pt idx="4">
                  <c:v>17.12</c:v>
                </c:pt>
              </c:numCache>
            </c:numRef>
          </c:val>
          <c:smooth val="0"/>
          <c:extLst xmlns:c16r2="http://schemas.microsoft.com/office/drawing/2015/06/chart">
            <c:ext xmlns:c16="http://schemas.microsoft.com/office/drawing/2014/chart" uri="{C3380CC4-5D6E-409C-BE32-E72D297353CC}">
              <c16:uniqueId val="{00000001-40C2-4AAA-BD0B-29A949BF86FC}"/>
            </c:ext>
          </c:extLst>
        </c:ser>
        <c:dLbls>
          <c:showLegendKey val="0"/>
          <c:showVal val="0"/>
          <c:showCatName val="0"/>
          <c:showSerName val="0"/>
          <c:showPercent val="0"/>
          <c:showBubbleSize val="0"/>
        </c:dLbls>
        <c:marker val="1"/>
        <c:smooth val="0"/>
        <c:axId val="36900224"/>
        <c:axId val="37156352"/>
      </c:lineChart>
      <c:dateAx>
        <c:axId val="36900224"/>
        <c:scaling>
          <c:orientation val="minMax"/>
        </c:scaling>
        <c:delete val="1"/>
        <c:axPos val="b"/>
        <c:numFmt formatCode="&quot;H&quot;yy" sourceLinked="1"/>
        <c:majorTickMark val="none"/>
        <c:minorTickMark val="none"/>
        <c:tickLblPos val="none"/>
        <c:crossAx val="37156352"/>
        <c:crosses val="autoZero"/>
        <c:auto val="1"/>
        <c:lblOffset val="100"/>
        <c:baseTimeUnit val="years"/>
      </c:dateAx>
      <c:valAx>
        <c:axId val="371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55-4A12-B8F6-2DCEF3D1106A}"/>
            </c:ext>
          </c:extLst>
        </c:ser>
        <c:dLbls>
          <c:showLegendKey val="0"/>
          <c:showVal val="0"/>
          <c:showCatName val="0"/>
          <c:showSerName val="0"/>
          <c:showPercent val="0"/>
          <c:showBubbleSize val="0"/>
        </c:dLbls>
        <c:gapWidth val="150"/>
        <c:axId val="38100992"/>
        <c:axId val="3810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1.03</c:v>
                </c:pt>
                <c:pt idx="4">
                  <c:v>3.7</c:v>
                </c:pt>
              </c:numCache>
            </c:numRef>
          </c:val>
          <c:smooth val="0"/>
          <c:extLst xmlns:c16r2="http://schemas.microsoft.com/office/drawing/2015/06/chart">
            <c:ext xmlns:c16="http://schemas.microsoft.com/office/drawing/2014/chart" uri="{C3380CC4-5D6E-409C-BE32-E72D297353CC}">
              <c16:uniqueId val="{00000001-CE55-4A12-B8F6-2DCEF3D1106A}"/>
            </c:ext>
          </c:extLst>
        </c:ser>
        <c:dLbls>
          <c:showLegendKey val="0"/>
          <c:showVal val="0"/>
          <c:showCatName val="0"/>
          <c:showSerName val="0"/>
          <c:showPercent val="0"/>
          <c:showBubbleSize val="0"/>
        </c:dLbls>
        <c:marker val="1"/>
        <c:smooth val="0"/>
        <c:axId val="38100992"/>
        <c:axId val="38102912"/>
      </c:lineChart>
      <c:dateAx>
        <c:axId val="38100992"/>
        <c:scaling>
          <c:orientation val="minMax"/>
        </c:scaling>
        <c:delete val="1"/>
        <c:axPos val="b"/>
        <c:numFmt formatCode="&quot;H&quot;yy" sourceLinked="1"/>
        <c:majorTickMark val="none"/>
        <c:minorTickMark val="none"/>
        <c:tickLblPos val="none"/>
        <c:crossAx val="38102912"/>
        <c:crosses val="autoZero"/>
        <c:auto val="1"/>
        <c:lblOffset val="100"/>
        <c:baseTimeUnit val="years"/>
      </c:dateAx>
      <c:valAx>
        <c:axId val="3810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1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159.68</c:v>
                </c:pt>
                <c:pt idx="1">
                  <c:v>153.28</c:v>
                </c:pt>
                <c:pt idx="2">
                  <c:v>141.19999999999999</c:v>
                </c:pt>
                <c:pt idx="3">
                  <c:v>84.47</c:v>
                </c:pt>
                <c:pt idx="4">
                  <c:v>141.1</c:v>
                </c:pt>
              </c:numCache>
            </c:numRef>
          </c:val>
          <c:extLst xmlns:c16r2="http://schemas.microsoft.com/office/drawing/2015/06/chart">
            <c:ext xmlns:c16="http://schemas.microsoft.com/office/drawing/2014/chart" uri="{C3380CC4-5D6E-409C-BE32-E72D297353CC}">
              <c16:uniqueId val="{00000000-8833-4699-86F5-B02950B9B290}"/>
            </c:ext>
          </c:extLst>
        </c:ser>
        <c:dLbls>
          <c:showLegendKey val="0"/>
          <c:showVal val="0"/>
          <c:showCatName val="0"/>
          <c:showSerName val="0"/>
          <c:showPercent val="0"/>
          <c:showBubbleSize val="0"/>
        </c:dLbls>
        <c:gapWidth val="150"/>
        <c:axId val="40297216"/>
        <c:axId val="4029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349.83</c:v>
                </c:pt>
                <c:pt idx="4">
                  <c:v>365.18</c:v>
                </c:pt>
              </c:numCache>
            </c:numRef>
          </c:val>
          <c:smooth val="0"/>
          <c:extLst xmlns:c16r2="http://schemas.microsoft.com/office/drawing/2015/06/chart">
            <c:ext xmlns:c16="http://schemas.microsoft.com/office/drawing/2014/chart" uri="{C3380CC4-5D6E-409C-BE32-E72D297353CC}">
              <c16:uniqueId val="{00000001-8833-4699-86F5-B02950B9B290}"/>
            </c:ext>
          </c:extLst>
        </c:ser>
        <c:dLbls>
          <c:showLegendKey val="0"/>
          <c:showVal val="0"/>
          <c:showCatName val="0"/>
          <c:showSerName val="0"/>
          <c:showPercent val="0"/>
          <c:showBubbleSize val="0"/>
        </c:dLbls>
        <c:marker val="1"/>
        <c:smooth val="0"/>
        <c:axId val="40297216"/>
        <c:axId val="40299136"/>
      </c:lineChart>
      <c:dateAx>
        <c:axId val="40297216"/>
        <c:scaling>
          <c:orientation val="minMax"/>
        </c:scaling>
        <c:delete val="1"/>
        <c:axPos val="b"/>
        <c:numFmt formatCode="&quot;H&quot;yy" sourceLinked="1"/>
        <c:majorTickMark val="none"/>
        <c:minorTickMark val="none"/>
        <c:tickLblPos val="none"/>
        <c:crossAx val="40299136"/>
        <c:crosses val="autoZero"/>
        <c:auto val="1"/>
        <c:lblOffset val="100"/>
        <c:baseTimeUnit val="years"/>
      </c:dateAx>
      <c:valAx>
        <c:axId val="4029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695.83</c:v>
                </c:pt>
                <c:pt idx="1">
                  <c:v>658.46</c:v>
                </c:pt>
                <c:pt idx="2">
                  <c:v>679.59</c:v>
                </c:pt>
                <c:pt idx="3">
                  <c:v>636.54</c:v>
                </c:pt>
                <c:pt idx="4">
                  <c:v>644.39</c:v>
                </c:pt>
              </c:numCache>
            </c:numRef>
          </c:val>
          <c:extLst xmlns:c16r2="http://schemas.microsoft.com/office/drawing/2015/06/chart">
            <c:ext xmlns:c16="http://schemas.microsoft.com/office/drawing/2014/chart" uri="{C3380CC4-5D6E-409C-BE32-E72D297353CC}">
              <c16:uniqueId val="{00000000-E129-4373-A8B8-936EAE501D4E}"/>
            </c:ext>
          </c:extLst>
        </c:ser>
        <c:dLbls>
          <c:showLegendKey val="0"/>
          <c:showVal val="0"/>
          <c:showCatName val="0"/>
          <c:showSerName val="0"/>
          <c:showPercent val="0"/>
          <c:showBubbleSize val="0"/>
        </c:dLbls>
        <c:gapWidth val="150"/>
        <c:axId val="43750528"/>
        <c:axId val="437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314.87</c:v>
                </c:pt>
                <c:pt idx="4">
                  <c:v>371.65</c:v>
                </c:pt>
              </c:numCache>
            </c:numRef>
          </c:val>
          <c:smooth val="0"/>
          <c:extLst xmlns:c16r2="http://schemas.microsoft.com/office/drawing/2015/06/chart">
            <c:ext xmlns:c16="http://schemas.microsoft.com/office/drawing/2014/chart" uri="{C3380CC4-5D6E-409C-BE32-E72D297353CC}">
              <c16:uniqueId val="{00000001-E129-4373-A8B8-936EAE501D4E}"/>
            </c:ext>
          </c:extLst>
        </c:ser>
        <c:dLbls>
          <c:showLegendKey val="0"/>
          <c:showVal val="0"/>
          <c:showCatName val="0"/>
          <c:showSerName val="0"/>
          <c:showPercent val="0"/>
          <c:showBubbleSize val="0"/>
        </c:dLbls>
        <c:marker val="1"/>
        <c:smooth val="0"/>
        <c:axId val="43750528"/>
        <c:axId val="43752448"/>
      </c:lineChart>
      <c:dateAx>
        <c:axId val="43750528"/>
        <c:scaling>
          <c:orientation val="minMax"/>
        </c:scaling>
        <c:delete val="1"/>
        <c:axPos val="b"/>
        <c:numFmt formatCode="&quot;H&quot;yy" sourceLinked="1"/>
        <c:majorTickMark val="none"/>
        <c:minorTickMark val="none"/>
        <c:tickLblPos val="none"/>
        <c:crossAx val="43752448"/>
        <c:crosses val="autoZero"/>
        <c:auto val="1"/>
        <c:lblOffset val="100"/>
        <c:baseTimeUnit val="years"/>
      </c:dateAx>
      <c:valAx>
        <c:axId val="4375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7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70.260000000000005</c:v>
                </c:pt>
                <c:pt idx="1">
                  <c:v>75.39</c:v>
                </c:pt>
                <c:pt idx="2">
                  <c:v>87.11</c:v>
                </c:pt>
                <c:pt idx="3">
                  <c:v>92.6</c:v>
                </c:pt>
                <c:pt idx="4">
                  <c:v>97.02</c:v>
                </c:pt>
              </c:numCache>
            </c:numRef>
          </c:val>
          <c:extLst xmlns:c16r2="http://schemas.microsoft.com/office/drawing/2015/06/chart">
            <c:ext xmlns:c16="http://schemas.microsoft.com/office/drawing/2014/chart" uri="{C3380CC4-5D6E-409C-BE32-E72D297353CC}">
              <c16:uniqueId val="{00000000-E6F9-400E-A756-EBF73041C078}"/>
            </c:ext>
          </c:extLst>
        </c:ser>
        <c:dLbls>
          <c:showLegendKey val="0"/>
          <c:showVal val="0"/>
          <c:showCatName val="0"/>
          <c:showSerName val="0"/>
          <c:showPercent val="0"/>
          <c:showBubbleSize val="0"/>
        </c:dLbls>
        <c:gapWidth val="150"/>
        <c:axId val="43943424"/>
        <c:axId val="439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103.54</c:v>
                </c:pt>
                <c:pt idx="4">
                  <c:v>98.77</c:v>
                </c:pt>
              </c:numCache>
            </c:numRef>
          </c:val>
          <c:smooth val="0"/>
          <c:extLst xmlns:c16r2="http://schemas.microsoft.com/office/drawing/2015/06/chart">
            <c:ext xmlns:c16="http://schemas.microsoft.com/office/drawing/2014/chart" uri="{C3380CC4-5D6E-409C-BE32-E72D297353CC}">
              <c16:uniqueId val="{00000001-E6F9-400E-A756-EBF73041C078}"/>
            </c:ext>
          </c:extLst>
        </c:ser>
        <c:dLbls>
          <c:showLegendKey val="0"/>
          <c:showVal val="0"/>
          <c:showCatName val="0"/>
          <c:showSerName val="0"/>
          <c:showPercent val="0"/>
          <c:showBubbleSize val="0"/>
        </c:dLbls>
        <c:marker val="1"/>
        <c:smooth val="0"/>
        <c:axId val="43943424"/>
        <c:axId val="43945344"/>
      </c:lineChart>
      <c:dateAx>
        <c:axId val="43943424"/>
        <c:scaling>
          <c:orientation val="minMax"/>
        </c:scaling>
        <c:delete val="1"/>
        <c:axPos val="b"/>
        <c:numFmt formatCode="&quot;H&quot;yy" sourceLinked="1"/>
        <c:majorTickMark val="none"/>
        <c:minorTickMark val="none"/>
        <c:tickLblPos val="none"/>
        <c:crossAx val="43945344"/>
        <c:crosses val="autoZero"/>
        <c:auto val="1"/>
        <c:lblOffset val="100"/>
        <c:baseTimeUnit val="years"/>
      </c:dateAx>
      <c:valAx>
        <c:axId val="439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150.24</c:v>
                </c:pt>
                <c:pt idx="1">
                  <c:v>140.05000000000001</c:v>
                </c:pt>
                <c:pt idx="2">
                  <c:v>121.65</c:v>
                </c:pt>
                <c:pt idx="3">
                  <c:v>120.35</c:v>
                </c:pt>
                <c:pt idx="4">
                  <c:v>122.39</c:v>
                </c:pt>
              </c:numCache>
            </c:numRef>
          </c:val>
          <c:extLst xmlns:c16r2="http://schemas.microsoft.com/office/drawing/2015/06/chart">
            <c:ext xmlns:c16="http://schemas.microsoft.com/office/drawing/2014/chart" uri="{C3380CC4-5D6E-409C-BE32-E72D297353CC}">
              <c16:uniqueId val="{00000000-B500-4356-BDB8-801DFA8C3FB8}"/>
            </c:ext>
          </c:extLst>
        </c:ser>
        <c:dLbls>
          <c:showLegendKey val="0"/>
          <c:showVal val="0"/>
          <c:showCatName val="0"/>
          <c:showSerName val="0"/>
          <c:showPercent val="0"/>
          <c:showBubbleSize val="0"/>
        </c:dLbls>
        <c:gapWidth val="150"/>
        <c:axId val="43963520"/>
        <c:axId val="439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167.46</c:v>
                </c:pt>
                <c:pt idx="4">
                  <c:v>173.67</c:v>
                </c:pt>
              </c:numCache>
            </c:numRef>
          </c:val>
          <c:smooth val="0"/>
          <c:extLst xmlns:c16r2="http://schemas.microsoft.com/office/drawing/2015/06/chart">
            <c:ext xmlns:c16="http://schemas.microsoft.com/office/drawing/2014/chart" uri="{C3380CC4-5D6E-409C-BE32-E72D297353CC}">
              <c16:uniqueId val="{00000001-B500-4356-BDB8-801DFA8C3FB8}"/>
            </c:ext>
          </c:extLst>
        </c:ser>
        <c:dLbls>
          <c:showLegendKey val="0"/>
          <c:showVal val="0"/>
          <c:showCatName val="0"/>
          <c:showSerName val="0"/>
          <c:showPercent val="0"/>
          <c:showBubbleSize val="0"/>
        </c:dLbls>
        <c:marker val="1"/>
        <c:smooth val="0"/>
        <c:axId val="43963520"/>
        <c:axId val="43965440"/>
      </c:lineChart>
      <c:dateAx>
        <c:axId val="43963520"/>
        <c:scaling>
          <c:orientation val="minMax"/>
        </c:scaling>
        <c:delete val="1"/>
        <c:axPos val="b"/>
        <c:numFmt formatCode="&quot;H&quot;yy" sourceLinked="1"/>
        <c:majorTickMark val="none"/>
        <c:minorTickMark val="none"/>
        <c:tickLblPos val="none"/>
        <c:crossAx val="43965440"/>
        <c:crosses val="autoZero"/>
        <c:auto val="1"/>
        <c:lblOffset val="100"/>
        <c:baseTimeUnit val="years"/>
      </c:dateAx>
      <c:valAx>
        <c:axId val="439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能美市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50272</v>
      </c>
      <c r="AM8" s="61"/>
      <c r="AN8" s="61"/>
      <c r="AO8" s="61"/>
      <c r="AP8" s="61"/>
      <c r="AQ8" s="61"/>
      <c r="AR8" s="61"/>
      <c r="AS8" s="61"/>
      <c r="AT8" s="52">
        <f>データ!$S$6</f>
        <v>84.14</v>
      </c>
      <c r="AU8" s="53"/>
      <c r="AV8" s="53"/>
      <c r="AW8" s="53"/>
      <c r="AX8" s="53"/>
      <c r="AY8" s="53"/>
      <c r="AZ8" s="53"/>
      <c r="BA8" s="53"/>
      <c r="BB8" s="54">
        <f>データ!$T$6</f>
        <v>597.48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48.21</v>
      </c>
      <c r="J10" s="53"/>
      <c r="K10" s="53"/>
      <c r="L10" s="53"/>
      <c r="M10" s="53"/>
      <c r="N10" s="53"/>
      <c r="O10" s="64"/>
      <c r="P10" s="54">
        <f>データ!$P$6</f>
        <v>99.86</v>
      </c>
      <c r="Q10" s="54"/>
      <c r="R10" s="54"/>
      <c r="S10" s="54"/>
      <c r="T10" s="54"/>
      <c r="U10" s="54"/>
      <c r="V10" s="54"/>
      <c r="W10" s="61">
        <f>データ!$Q$6</f>
        <v>2728</v>
      </c>
      <c r="X10" s="61"/>
      <c r="Y10" s="61"/>
      <c r="Z10" s="61"/>
      <c r="AA10" s="61"/>
      <c r="AB10" s="61"/>
      <c r="AC10" s="61"/>
      <c r="AD10" s="2"/>
      <c r="AE10" s="2"/>
      <c r="AF10" s="2"/>
      <c r="AG10" s="2"/>
      <c r="AH10" s="4"/>
      <c r="AI10" s="4"/>
      <c r="AJ10" s="4"/>
      <c r="AK10" s="4"/>
      <c r="AL10" s="61">
        <f>データ!$U$6</f>
        <v>49999</v>
      </c>
      <c r="AM10" s="61"/>
      <c r="AN10" s="61"/>
      <c r="AO10" s="61"/>
      <c r="AP10" s="61"/>
      <c r="AQ10" s="61"/>
      <c r="AR10" s="61"/>
      <c r="AS10" s="61"/>
      <c r="AT10" s="52">
        <f>データ!$V$6</f>
        <v>51.55</v>
      </c>
      <c r="AU10" s="53"/>
      <c r="AV10" s="53"/>
      <c r="AW10" s="53"/>
      <c r="AX10" s="53"/>
      <c r="AY10" s="53"/>
      <c r="AZ10" s="53"/>
      <c r="BA10" s="53"/>
      <c r="BB10" s="54">
        <f>データ!$W$6</f>
        <v>969.91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0NG/sZpqRRjT5Pn7WU84owj51aBRpXUd39BaicR8F4/3DgBseuggpqsDGfvqTGrknTnZB+IECP3irmMWrDx6jA==" saltValue="HfKZkTKYcqCeOnwN69jM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172111</v>
      </c>
      <c r="D6" s="34">
        <f t="shared" si="3"/>
        <v>46</v>
      </c>
      <c r="E6" s="34">
        <f t="shared" si="3"/>
        <v>1</v>
      </c>
      <c r="F6" s="34">
        <f t="shared" si="3"/>
        <v>0</v>
      </c>
      <c r="G6" s="34">
        <f t="shared" si="3"/>
        <v>1</v>
      </c>
      <c r="H6" s="34" t="str">
        <f t="shared" si="3"/>
        <v>石川県　能美市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48.21</v>
      </c>
      <c r="P6" s="35">
        <f t="shared" si="3"/>
        <v>99.86</v>
      </c>
      <c r="Q6" s="35">
        <f t="shared" si="3"/>
        <v>2728</v>
      </c>
      <c r="R6" s="35">
        <f t="shared" si="3"/>
        <v>50272</v>
      </c>
      <c r="S6" s="35">
        <f t="shared" si="3"/>
        <v>84.14</v>
      </c>
      <c r="T6" s="35">
        <f t="shared" si="3"/>
        <v>597.48</v>
      </c>
      <c r="U6" s="35">
        <f t="shared" si="3"/>
        <v>49999</v>
      </c>
      <c r="V6" s="35">
        <f t="shared" si="3"/>
        <v>51.55</v>
      </c>
      <c r="W6" s="35">
        <f t="shared" si="3"/>
        <v>969.91</v>
      </c>
      <c r="X6" s="36">
        <f>IF(X7="",NA(),X7)</f>
        <v>99.63</v>
      </c>
      <c r="Y6" s="36">
        <f t="shared" ref="Y6:AG6" si="4">IF(Y7="",NA(),Y7)</f>
        <v>111.71</v>
      </c>
      <c r="Z6" s="36">
        <f t="shared" si="4"/>
        <v>113.29</v>
      </c>
      <c r="AA6" s="36">
        <f t="shared" si="4"/>
        <v>112.96</v>
      </c>
      <c r="AB6" s="36">
        <f t="shared" si="4"/>
        <v>112.17</v>
      </c>
      <c r="AC6" s="36">
        <f t="shared" si="4"/>
        <v>109.64</v>
      </c>
      <c r="AD6" s="36">
        <f t="shared" si="4"/>
        <v>110.95</v>
      </c>
      <c r="AE6" s="36">
        <f t="shared" si="4"/>
        <v>110.68</v>
      </c>
      <c r="AF6" s="36">
        <f t="shared" si="4"/>
        <v>111.44</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1.03</v>
      </c>
      <c r="AR6" s="36">
        <f t="shared" si="5"/>
        <v>3.7</v>
      </c>
      <c r="AS6" s="35" t="str">
        <f>IF(AS7="","",IF(AS7="-","【-】","【"&amp;SUBSTITUTE(TEXT(AS7,"#,##0.00"),"-","△")&amp;"】"))</f>
        <v>【1.08】</v>
      </c>
      <c r="AT6" s="36">
        <f>IF(AT7="",NA(),AT7)</f>
        <v>159.68</v>
      </c>
      <c r="AU6" s="36">
        <f t="shared" ref="AU6:BC6" si="6">IF(AU7="",NA(),AU7)</f>
        <v>153.28</v>
      </c>
      <c r="AV6" s="36">
        <f t="shared" si="6"/>
        <v>141.19999999999999</v>
      </c>
      <c r="AW6" s="36">
        <f t="shared" si="6"/>
        <v>84.47</v>
      </c>
      <c r="AX6" s="36">
        <f t="shared" si="6"/>
        <v>141.1</v>
      </c>
      <c r="AY6" s="36">
        <f t="shared" si="6"/>
        <v>371.31</v>
      </c>
      <c r="AZ6" s="36">
        <f t="shared" si="6"/>
        <v>377.63</v>
      </c>
      <c r="BA6" s="36">
        <f t="shared" si="6"/>
        <v>357.34</v>
      </c>
      <c r="BB6" s="36">
        <f t="shared" si="6"/>
        <v>349.83</v>
      </c>
      <c r="BC6" s="36">
        <f t="shared" si="6"/>
        <v>365.18</v>
      </c>
      <c r="BD6" s="35" t="str">
        <f>IF(BD7="","",IF(BD7="-","【-】","【"&amp;SUBSTITUTE(TEXT(BD7,"#,##0.00"),"-","△")&amp;"】"))</f>
        <v>【264.97】</v>
      </c>
      <c r="BE6" s="36">
        <f>IF(BE7="",NA(),BE7)</f>
        <v>695.83</v>
      </c>
      <c r="BF6" s="36">
        <f t="shared" ref="BF6:BN6" si="7">IF(BF7="",NA(),BF7)</f>
        <v>658.46</v>
      </c>
      <c r="BG6" s="36">
        <f t="shared" si="7"/>
        <v>679.59</v>
      </c>
      <c r="BH6" s="36">
        <f t="shared" si="7"/>
        <v>636.54</v>
      </c>
      <c r="BI6" s="36">
        <f t="shared" si="7"/>
        <v>644.39</v>
      </c>
      <c r="BJ6" s="36">
        <f t="shared" si="7"/>
        <v>373.09</v>
      </c>
      <c r="BK6" s="36">
        <f t="shared" si="7"/>
        <v>364.71</v>
      </c>
      <c r="BL6" s="36">
        <f t="shared" si="7"/>
        <v>373.69</v>
      </c>
      <c r="BM6" s="36">
        <f t="shared" si="7"/>
        <v>314.87</v>
      </c>
      <c r="BN6" s="36">
        <f t="shared" si="7"/>
        <v>371.65</v>
      </c>
      <c r="BO6" s="35" t="str">
        <f>IF(BO7="","",IF(BO7="-","【-】","【"&amp;SUBSTITUTE(TEXT(BO7,"#,##0.00"),"-","△")&amp;"】"))</f>
        <v>【266.61】</v>
      </c>
      <c r="BP6" s="36">
        <f>IF(BP7="",NA(),BP7)</f>
        <v>70.260000000000005</v>
      </c>
      <c r="BQ6" s="36">
        <f t="shared" ref="BQ6:BY6" si="8">IF(BQ7="",NA(),BQ7)</f>
        <v>75.39</v>
      </c>
      <c r="BR6" s="36">
        <f t="shared" si="8"/>
        <v>87.11</v>
      </c>
      <c r="BS6" s="36">
        <f t="shared" si="8"/>
        <v>92.6</v>
      </c>
      <c r="BT6" s="36">
        <f t="shared" si="8"/>
        <v>97.02</v>
      </c>
      <c r="BU6" s="36">
        <f t="shared" si="8"/>
        <v>99.99</v>
      </c>
      <c r="BV6" s="36">
        <f t="shared" si="8"/>
        <v>100.65</v>
      </c>
      <c r="BW6" s="36">
        <f t="shared" si="8"/>
        <v>99.87</v>
      </c>
      <c r="BX6" s="36">
        <f t="shared" si="8"/>
        <v>103.54</v>
      </c>
      <c r="BY6" s="36">
        <f t="shared" si="8"/>
        <v>98.77</v>
      </c>
      <c r="BZ6" s="35" t="str">
        <f>IF(BZ7="","",IF(BZ7="-","【-】","【"&amp;SUBSTITUTE(TEXT(BZ7,"#,##0.00"),"-","△")&amp;"】"))</f>
        <v>【103.24】</v>
      </c>
      <c r="CA6" s="36">
        <f>IF(CA7="",NA(),CA7)</f>
        <v>150.24</v>
      </c>
      <c r="CB6" s="36">
        <f t="shared" ref="CB6:CJ6" si="9">IF(CB7="",NA(),CB7)</f>
        <v>140.05000000000001</v>
      </c>
      <c r="CC6" s="36">
        <f t="shared" si="9"/>
        <v>121.65</v>
      </c>
      <c r="CD6" s="36">
        <f t="shared" si="9"/>
        <v>120.35</v>
      </c>
      <c r="CE6" s="36">
        <f t="shared" si="9"/>
        <v>122.39</v>
      </c>
      <c r="CF6" s="36">
        <f t="shared" si="9"/>
        <v>171.15</v>
      </c>
      <c r="CG6" s="36">
        <f t="shared" si="9"/>
        <v>170.19</v>
      </c>
      <c r="CH6" s="36">
        <f t="shared" si="9"/>
        <v>171.81</v>
      </c>
      <c r="CI6" s="36">
        <f t="shared" si="9"/>
        <v>167.46</v>
      </c>
      <c r="CJ6" s="36">
        <f t="shared" si="9"/>
        <v>173.67</v>
      </c>
      <c r="CK6" s="35" t="str">
        <f>IF(CK7="","",IF(CK7="-","【-】","【"&amp;SUBSTITUTE(TEXT(CK7,"#,##0.00"),"-","△")&amp;"】"))</f>
        <v>【168.38】</v>
      </c>
      <c r="CL6" s="36">
        <f>IF(CL7="",NA(),CL7)</f>
        <v>49.45</v>
      </c>
      <c r="CM6" s="36">
        <f t="shared" ref="CM6:CU6" si="10">IF(CM7="",NA(),CM7)</f>
        <v>72.34</v>
      </c>
      <c r="CN6" s="36">
        <f t="shared" si="10"/>
        <v>49.58</v>
      </c>
      <c r="CO6" s="36">
        <f t="shared" si="10"/>
        <v>48.76</v>
      </c>
      <c r="CP6" s="36">
        <f t="shared" si="10"/>
        <v>47.86</v>
      </c>
      <c r="CQ6" s="36">
        <f t="shared" si="10"/>
        <v>58.53</v>
      </c>
      <c r="CR6" s="36">
        <f t="shared" si="10"/>
        <v>59.01</v>
      </c>
      <c r="CS6" s="36">
        <f t="shared" si="10"/>
        <v>60.03</v>
      </c>
      <c r="CT6" s="36">
        <f t="shared" si="10"/>
        <v>59.46</v>
      </c>
      <c r="CU6" s="36">
        <f t="shared" si="10"/>
        <v>59.67</v>
      </c>
      <c r="CV6" s="35" t="str">
        <f>IF(CV7="","",IF(CV7="-","【-】","【"&amp;SUBSTITUTE(TEXT(CV7,"#,##0.00"),"-","△")&amp;"】"))</f>
        <v>【60.00】</v>
      </c>
      <c r="CW6" s="36">
        <f>IF(CW7="",NA(),CW7)</f>
        <v>90.98</v>
      </c>
      <c r="CX6" s="36">
        <f t="shared" ref="CX6:DF6" si="11">IF(CX7="",NA(),CX7)</f>
        <v>92.62</v>
      </c>
      <c r="CY6" s="36">
        <f t="shared" si="11"/>
        <v>90.11</v>
      </c>
      <c r="CZ6" s="36">
        <f t="shared" si="11"/>
        <v>93.27</v>
      </c>
      <c r="DA6" s="36">
        <f t="shared" si="11"/>
        <v>91.7</v>
      </c>
      <c r="DB6" s="36">
        <f t="shared" si="11"/>
        <v>85.26</v>
      </c>
      <c r="DC6" s="36">
        <f t="shared" si="11"/>
        <v>85.37</v>
      </c>
      <c r="DD6" s="36">
        <f t="shared" si="11"/>
        <v>84.81</v>
      </c>
      <c r="DE6" s="36">
        <f t="shared" si="11"/>
        <v>87.41</v>
      </c>
      <c r="DF6" s="36">
        <f t="shared" si="11"/>
        <v>84.6</v>
      </c>
      <c r="DG6" s="35" t="str">
        <f>IF(DG7="","",IF(DG7="-","【-】","【"&amp;SUBSTITUTE(TEXT(DG7,"#,##0.00"),"-","△")&amp;"】"))</f>
        <v>【89.80】</v>
      </c>
      <c r="DH6" s="36">
        <f>IF(DH7="",NA(),DH7)</f>
        <v>49.07</v>
      </c>
      <c r="DI6" s="36">
        <f t="shared" ref="DI6:DQ6" si="12">IF(DI7="",NA(),DI7)</f>
        <v>50.51</v>
      </c>
      <c r="DJ6" s="36">
        <f t="shared" si="12"/>
        <v>52.22</v>
      </c>
      <c r="DK6" s="36">
        <f t="shared" si="12"/>
        <v>52.43</v>
      </c>
      <c r="DL6" s="36">
        <f t="shared" si="12"/>
        <v>52.26</v>
      </c>
      <c r="DM6" s="36">
        <f t="shared" si="12"/>
        <v>45.75</v>
      </c>
      <c r="DN6" s="36">
        <f t="shared" si="12"/>
        <v>46.9</v>
      </c>
      <c r="DO6" s="36">
        <f t="shared" si="12"/>
        <v>47.28</v>
      </c>
      <c r="DP6" s="36">
        <f t="shared" si="12"/>
        <v>47.62</v>
      </c>
      <c r="DQ6" s="36">
        <f t="shared" si="12"/>
        <v>48.17</v>
      </c>
      <c r="DR6" s="35" t="str">
        <f>IF(DR7="","",IF(DR7="-","【-】","【"&amp;SUBSTITUTE(TEXT(DR7,"#,##0.00"),"-","△")&amp;"】"))</f>
        <v>【49.59】</v>
      </c>
      <c r="DS6" s="36">
        <f>IF(DS7="",NA(),DS7)</f>
        <v>1.67</v>
      </c>
      <c r="DT6" s="36">
        <f t="shared" ref="DT6:EB6" si="13">IF(DT7="",NA(),DT7)</f>
        <v>2.48</v>
      </c>
      <c r="DU6" s="36">
        <f t="shared" si="13"/>
        <v>2.06</v>
      </c>
      <c r="DV6" s="36">
        <f t="shared" si="13"/>
        <v>1.98</v>
      </c>
      <c r="DW6" s="36">
        <f t="shared" si="13"/>
        <v>2.62</v>
      </c>
      <c r="DX6" s="36">
        <f t="shared" si="13"/>
        <v>10.54</v>
      </c>
      <c r="DY6" s="36">
        <f t="shared" si="13"/>
        <v>12.03</v>
      </c>
      <c r="DZ6" s="36">
        <f t="shared" si="13"/>
        <v>12.19</v>
      </c>
      <c r="EA6" s="36">
        <f t="shared" si="13"/>
        <v>16.27</v>
      </c>
      <c r="EB6" s="36">
        <f t="shared" si="13"/>
        <v>17.12</v>
      </c>
      <c r="EC6" s="35" t="str">
        <f>IF(EC7="","",IF(EC7="-","【-】","【"&amp;SUBSTITUTE(TEXT(EC7,"#,##0.00"),"-","△")&amp;"】"))</f>
        <v>【19.44】</v>
      </c>
      <c r="ED6" s="36">
        <f>IF(ED7="",NA(),ED7)</f>
        <v>0.37</v>
      </c>
      <c r="EE6" s="36">
        <f t="shared" ref="EE6:EM6" si="14">IF(EE7="",NA(),EE7)</f>
        <v>0.18</v>
      </c>
      <c r="EF6" s="36">
        <f t="shared" si="14"/>
        <v>0.43</v>
      </c>
      <c r="EG6" s="36">
        <f t="shared" si="14"/>
        <v>0.53</v>
      </c>
      <c r="EH6" s="36">
        <f t="shared" si="14"/>
        <v>0.3</v>
      </c>
      <c r="EI6" s="36">
        <f t="shared" si="14"/>
        <v>0.56000000000000005</v>
      </c>
      <c r="EJ6" s="36">
        <f t="shared" si="14"/>
        <v>0.61</v>
      </c>
      <c r="EK6" s="36">
        <f t="shared" si="14"/>
        <v>0.51</v>
      </c>
      <c r="EL6" s="36">
        <f t="shared" si="14"/>
        <v>0.63</v>
      </c>
      <c r="EM6" s="36">
        <f t="shared" si="14"/>
        <v>0.54</v>
      </c>
      <c r="EN6" s="35" t="str">
        <f>IF(EN7="","",IF(EN7="-","【-】","【"&amp;SUBSTITUTE(TEXT(EN7,"#,##0.00"),"-","△")&amp;"】"))</f>
        <v>【0.68】</v>
      </c>
    </row>
    <row r="7" spans="1:144" s="37" customFormat="1" x14ac:dyDescent="0.15">
      <c r="A7" s="29"/>
      <c r="B7" s="38">
        <v>2019</v>
      </c>
      <c r="C7" s="38">
        <v>172111</v>
      </c>
      <c r="D7" s="38">
        <v>46</v>
      </c>
      <c r="E7" s="38">
        <v>1</v>
      </c>
      <c r="F7" s="38">
        <v>0</v>
      </c>
      <c r="G7" s="38">
        <v>1</v>
      </c>
      <c r="H7" s="38" t="s">
        <v>93</v>
      </c>
      <c r="I7" s="38" t="s">
        <v>94</v>
      </c>
      <c r="J7" s="38" t="s">
        <v>95</v>
      </c>
      <c r="K7" s="38" t="s">
        <v>96</v>
      </c>
      <c r="L7" s="38" t="s">
        <v>97</v>
      </c>
      <c r="M7" s="38" t="s">
        <v>98</v>
      </c>
      <c r="N7" s="39" t="s">
        <v>99</v>
      </c>
      <c r="O7" s="39">
        <v>48.21</v>
      </c>
      <c r="P7" s="39">
        <v>99.86</v>
      </c>
      <c r="Q7" s="39">
        <v>2728</v>
      </c>
      <c r="R7" s="39">
        <v>50272</v>
      </c>
      <c r="S7" s="39">
        <v>84.14</v>
      </c>
      <c r="T7" s="39">
        <v>597.48</v>
      </c>
      <c r="U7" s="39">
        <v>49999</v>
      </c>
      <c r="V7" s="39">
        <v>51.55</v>
      </c>
      <c r="W7" s="39">
        <v>969.91</v>
      </c>
      <c r="X7" s="39">
        <v>99.63</v>
      </c>
      <c r="Y7" s="39">
        <v>111.71</v>
      </c>
      <c r="Z7" s="39">
        <v>113.29</v>
      </c>
      <c r="AA7" s="39">
        <v>112.96</v>
      </c>
      <c r="AB7" s="39">
        <v>112.17</v>
      </c>
      <c r="AC7" s="39">
        <v>109.64</v>
      </c>
      <c r="AD7" s="39">
        <v>110.95</v>
      </c>
      <c r="AE7" s="39">
        <v>110.68</v>
      </c>
      <c r="AF7" s="39">
        <v>111.44</v>
      </c>
      <c r="AG7" s="39">
        <v>109.01</v>
      </c>
      <c r="AH7" s="39">
        <v>112.01</v>
      </c>
      <c r="AI7" s="39">
        <v>0</v>
      </c>
      <c r="AJ7" s="39">
        <v>0</v>
      </c>
      <c r="AK7" s="39">
        <v>0</v>
      </c>
      <c r="AL7" s="39">
        <v>0</v>
      </c>
      <c r="AM7" s="39">
        <v>0</v>
      </c>
      <c r="AN7" s="39">
        <v>3.62</v>
      </c>
      <c r="AO7" s="39">
        <v>3.91</v>
      </c>
      <c r="AP7" s="39">
        <v>3.56</v>
      </c>
      <c r="AQ7" s="39">
        <v>1.03</v>
      </c>
      <c r="AR7" s="39">
        <v>3.7</v>
      </c>
      <c r="AS7" s="39">
        <v>1.08</v>
      </c>
      <c r="AT7" s="39">
        <v>159.68</v>
      </c>
      <c r="AU7" s="39">
        <v>153.28</v>
      </c>
      <c r="AV7" s="39">
        <v>141.19999999999999</v>
      </c>
      <c r="AW7" s="39">
        <v>84.47</v>
      </c>
      <c r="AX7" s="39">
        <v>141.1</v>
      </c>
      <c r="AY7" s="39">
        <v>371.31</v>
      </c>
      <c r="AZ7" s="39">
        <v>377.63</v>
      </c>
      <c r="BA7" s="39">
        <v>357.34</v>
      </c>
      <c r="BB7" s="39">
        <v>349.83</v>
      </c>
      <c r="BC7" s="39">
        <v>365.18</v>
      </c>
      <c r="BD7" s="39">
        <v>264.97000000000003</v>
      </c>
      <c r="BE7" s="39">
        <v>695.83</v>
      </c>
      <c r="BF7" s="39">
        <v>658.46</v>
      </c>
      <c r="BG7" s="39">
        <v>679.59</v>
      </c>
      <c r="BH7" s="39">
        <v>636.54</v>
      </c>
      <c r="BI7" s="39">
        <v>644.39</v>
      </c>
      <c r="BJ7" s="39">
        <v>373.09</v>
      </c>
      <c r="BK7" s="39">
        <v>364.71</v>
      </c>
      <c r="BL7" s="39">
        <v>373.69</v>
      </c>
      <c r="BM7" s="39">
        <v>314.87</v>
      </c>
      <c r="BN7" s="39">
        <v>371.65</v>
      </c>
      <c r="BO7" s="39">
        <v>266.61</v>
      </c>
      <c r="BP7" s="39">
        <v>70.260000000000005</v>
      </c>
      <c r="BQ7" s="39">
        <v>75.39</v>
      </c>
      <c r="BR7" s="39">
        <v>87.11</v>
      </c>
      <c r="BS7" s="39">
        <v>92.6</v>
      </c>
      <c r="BT7" s="39">
        <v>97.02</v>
      </c>
      <c r="BU7" s="39">
        <v>99.99</v>
      </c>
      <c r="BV7" s="39">
        <v>100.65</v>
      </c>
      <c r="BW7" s="39">
        <v>99.87</v>
      </c>
      <c r="BX7" s="39">
        <v>103.54</v>
      </c>
      <c r="BY7" s="39">
        <v>98.77</v>
      </c>
      <c r="BZ7" s="39">
        <v>103.24</v>
      </c>
      <c r="CA7" s="39">
        <v>150.24</v>
      </c>
      <c r="CB7" s="39">
        <v>140.05000000000001</v>
      </c>
      <c r="CC7" s="39">
        <v>121.65</v>
      </c>
      <c r="CD7" s="39">
        <v>120.35</v>
      </c>
      <c r="CE7" s="39">
        <v>122.39</v>
      </c>
      <c r="CF7" s="39">
        <v>171.15</v>
      </c>
      <c r="CG7" s="39">
        <v>170.19</v>
      </c>
      <c r="CH7" s="39">
        <v>171.81</v>
      </c>
      <c r="CI7" s="39">
        <v>167.46</v>
      </c>
      <c r="CJ7" s="39">
        <v>173.67</v>
      </c>
      <c r="CK7" s="39">
        <v>168.38</v>
      </c>
      <c r="CL7" s="39">
        <v>49.45</v>
      </c>
      <c r="CM7" s="39">
        <v>72.34</v>
      </c>
      <c r="CN7" s="39">
        <v>49.58</v>
      </c>
      <c r="CO7" s="39">
        <v>48.76</v>
      </c>
      <c r="CP7" s="39">
        <v>47.86</v>
      </c>
      <c r="CQ7" s="39">
        <v>58.53</v>
      </c>
      <c r="CR7" s="39">
        <v>59.01</v>
      </c>
      <c r="CS7" s="39">
        <v>60.03</v>
      </c>
      <c r="CT7" s="39">
        <v>59.46</v>
      </c>
      <c r="CU7" s="39">
        <v>59.67</v>
      </c>
      <c r="CV7" s="39">
        <v>60</v>
      </c>
      <c r="CW7" s="39">
        <v>90.98</v>
      </c>
      <c r="CX7" s="39">
        <v>92.62</v>
      </c>
      <c r="CY7" s="39">
        <v>90.11</v>
      </c>
      <c r="CZ7" s="39">
        <v>93.27</v>
      </c>
      <c r="DA7" s="39">
        <v>91.7</v>
      </c>
      <c r="DB7" s="39">
        <v>85.26</v>
      </c>
      <c r="DC7" s="39">
        <v>85.37</v>
      </c>
      <c r="DD7" s="39">
        <v>84.81</v>
      </c>
      <c r="DE7" s="39">
        <v>87.41</v>
      </c>
      <c r="DF7" s="39">
        <v>84.6</v>
      </c>
      <c r="DG7" s="39">
        <v>89.8</v>
      </c>
      <c r="DH7" s="39">
        <v>49.07</v>
      </c>
      <c r="DI7" s="39">
        <v>50.51</v>
      </c>
      <c r="DJ7" s="39">
        <v>52.22</v>
      </c>
      <c r="DK7" s="39">
        <v>52.43</v>
      </c>
      <c r="DL7" s="39">
        <v>52.26</v>
      </c>
      <c r="DM7" s="39">
        <v>45.75</v>
      </c>
      <c r="DN7" s="39">
        <v>46.9</v>
      </c>
      <c r="DO7" s="39">
        <v>47.28</v>
      </c>
      <c r="DP7" s="39">
        <v>47.62</v>
      </c>
      <c r="DQ7" s="39">
        <v>48.17</v>
      </c>
      <c r="DR7" s="39">
        <v>49.59</v>
      </c>
      <c r="DS7" s="39">
        <v>1.67</v>
      </c>
      <c r="DT7" s="39">
        <v>2.48</v>
      </c>
      <c r="DU7" s="39">
        <v>2.06</v>
      </c>
      <c r="DV7" s="39">
        <v>1.98</v>
      </c>
      <c r="DW7" s="39">
        <v>2.62</v>
      </c>
      <c r="DX7" s="39">
        <v>10.54</v>
      </c>
      <c r="DY7" s="39">
        <v>12.03</v>
      </c>
      <c r="DZ7" s="39">
        <v>12.19</v>
      </c>
      <c r="EA7" s="39">
        <v>16.27</v>
      </c>
      <c r="EB7" s="39">
        <v>17.12</v>
      </c>
      <c r="EC7" s="39">
        <v>19.440000000000001</v>
      </c>
      <c r="ED7" s="39">
        <v>0.37</v>
      </c>
      <c r="EE7" s="39">
        <v>0.18</v>
      </c>
      <c r="EF7" s="39">
        <v>0.43</v>
      </c>
      <c r="EG7" s="39">
        <v>0.53</v>
      </c>
      <c r="EH7" s="39">
        <v>0.3</v>
      </c>
      <c r="EI7" s="39">
        <v>0.56000000000000005</v>
      </c>
      <c r="EJ7" s="39">
        <v>0.61</v>
      </c>
      <c r="EK7" s="39">
        <v>0.51</v>
      </c>
      <c r="EL7" s="39">
        <v>0.63</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566 Genda</cp:lastModifiedBy>
  <cp:lastPrinted>2021-01-26T08:29:36Z</cp:lastPrinted>
  <dcterms:created xsi:type="dcterms:W3CDTF">2020-12-04T02:07:44Z</dcterms:created>
  <dcterms:modified xsi:type="dcterms:W3CDTF">2021-01-26T08:33:04Z</dcterms:modified>
  <cp:category/>
</cp:coreProperties>
</file>