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9能登町〇\"/>
    </mc:Choice>
  </mc:AlternateContent>
  <workbookProtection workbookAlgorithmName="SHA-512" workbookHashValue="V5myx3VQRymMartghwbsx61qgn59x19nJH0zG5xSNzstMeJb9KVW+hr5s4HhAX4oB2O7IGPiw1ByiAst5aVdnQ==" workbookSaltValue="dy0WDE2uUqUqTcJ+7LoQ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<sst xmlns="http://schemas.openxmlformats.org/spreadsheetml/2006/main" count="228" uniqueCount="114">
  <si>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</si>
  <si>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</si>
  <si>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</si>
  <si>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</si>
  <si>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</si>
  <si>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</si>
  <si>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</si>
  <si>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</si>
  <si>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</si>
  <si>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</si>
  <si>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</si>
  <si>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</si>
  <si>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</si>
  <si>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</si>
  <si>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</si>
  <si>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</si>
  <si>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</si>
  <si>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</si>
  <si>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</si>
  <si>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</si>
  <si>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</si>
  <si>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</si>
  <si>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</si>
  <si>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</si>
  <si>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</si>
  <si>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</si>
  <si>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</si>
  <si>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</si>
  <si>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</si>
  <si>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</si>
  <si>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</si>
  <si>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</si>
  <si>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</si>
  <si>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</si>
  <si>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</si>
  <si>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</si>
  <si>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</si>
  <si>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</si>
  <si>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</si>
  <si>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</si>
  <si>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</si>
  <si>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</si>
  <si>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</si>
  <si>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</si>
  <si>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</si>
  <si>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</si>
  <si>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</si>
  <si>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</si>
  <si>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</si>
  <si>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</si>
  <si>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</si>
  <si>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</si>
  <si>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</si>
  <si>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</si>
  <si>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</si>
  <si>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</si>
  <si>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</si>
  <si>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</si>
  <si>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</si>
  <si>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</si>
  <si>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</si>
  <si>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</si>
  <si>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</si>
  <si>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</si>
  <si>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</si>
  <si>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</si>
  <si>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</si>
  <si>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</si>
  <si>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</si>
  <si>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</si>
  <si>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</si>
  <si>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</si>
  <si>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</si>
  <si>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</si>
  <si>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</si>
  <si>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</si>
  <si>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</si>
  <si>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</si>
  <si>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</si>
  <si>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</si>
  <si>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</si>
  <si>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</si>
  <si>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</si>
  <si>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</si>
  <si>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</si>
  <si>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</si>
  <si>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</si>
  <si>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</si>
  <si>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</si>
  <si>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</si>
  <si>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</si>
  <si>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</si>
  <si>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</si>
  <si>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</si>
  <si>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</si>
  <si>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</si>
  <si>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</si>
  <si>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</si>
  <si>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</si>
  <si>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</si>
  <si>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</si>
  <si>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</si>
  <si>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</si>
  <si>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</si>
  <si>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</si>
  <si>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</si>
  <si>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</si>
  <si>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</si>
  <si>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</si>
  <si>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</si>
  <si>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</si>
  <si>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10年3月に供用開始した恋路処理区、平成12年4月に供用開始した宇出津処理区について計画的に施設の長寿命化事業を行っていく必要がある。</t>
    <phoneticPr fontId="15"/>
  </si>
  <si>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15"/>
  </si>
  <si>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46.06%と年々減少傾向となっている。類似団体との比較でも低い水準であり、投資規模が適正であることを表している。
‘⑤使用料で回収すべき経費をどの程度使用料で賄っているかを表す経費回収率については、減少となった要因としては、今後の更新事業の計画策定を行ったこと事で維持管理費が増加したことが主な要因であり突発なもので来年度は若干増加する予定である。
‘⑥有収水量１㎥あたりの汚水処理に要した費用であり、委託料の増加により、昨年度と比較して高くなった。類似団体との比較でも高い水準となった。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176" eb="178">
      <t>ネンド</t>
    </rPh>
    <rPh sb="178" eb="180">
      <t>トッシュツ</t>
    </rPh>
    <rPh sb="192" eb="194">
      <t>ジツジョウ</t>
    </rPh>
    <rPh sb="202" eb="204">
      <t>ネンネン</t>
    </rPh>
    <rPh sb="204" eb="206">
      <t>ゲンショウ</t>
    </rPh>
    <rPh sb="206" eb="208">
      <t>ケイコウ</t>
    </rPh>
    <rPh sb="295" eb="297">
      <t>ゲンショウ</t>
    </rPh>
    <rPh sb="301" eb="303">
      <t>ヨウイン</t>
    </rPh>
    <rPh sb="308" eb="310">
      <t>コンゴ</t>
    </rPh>
    <rPh sb="311" eb="313">
      <t>コウシン</t>
    </rPh>
    <rPh sb="313" eb="315">
      <t>ジギョウ</t>
    </rPh>
    <rPh sb="316" eb="318">
      <t>ケイカク</t>
    </rPh>
    <rPh sb="318" eb="320">
      <t>サクテイ</t>
    </rPh>
    <rPh sb="321" eb="322">
      <t>オコナ</t>
    </rPh>
    <rPh sb="326" eb="327">
      <t>コト</t>
    </rPh>
    <rPh sb="328" eb="330">
      <t>イジ</t>
    </rPh>
    <rPh sb="330" eb="333">
      <t>カンリヒ</t>
    </rPh>
    <rPh sb="334" eb="336">
      <t>ゾウカ</t>
    </rPh>
    <rPh sb="341" eb="342">
      <t>オモ</t>
    </rPh>
    <rPh sb="343" eb="345">
      <t>ヨウイン</t>
    </rPh>
    <rPh sb="348" eb="350">
      <t>トッパツ</t>
    </rPh>
    <rPh sb="354" eb="357">
      <t>ライネンド</t>
    </rPh>
    <rPh sb="358" eb="360">
      <t>ジャッカン</t>
    </rPh>
    <rPh sb="360" eb="362">
      <t>ゾウカ</t>
    </rPh>
    <rPh sb="364" eb="366">
      <t>ヨテイ</t>
    </rPh>
    <rPh sb="397" eb="400">
      <t>イタクリョウ</t>
    </rPh>
    <rPh sb="401" eb="403">
      <t>ゾウカ</t>
    </rPh>
    <rPh sb="407" eb="410">
      <t>サクネンド</t>
    </rPh>
    <rPh sb="411" eb="413">
      <t>ヒカク</t>
    </rPh>
    <rPh sb="415" eb="416">
      <t>タカ</t>
    </rPh>
    <rPh sb="421" eb="423">
      <t>ルイジ</t>
    </rPh>
    <rPh sb="423" eb="425">
      <t>ダンタイ</t>
    </rPh>
    <rPh sb="427" eb="429">
      <t>ヒカク</t>
    </rPh>
    <rPh sb="431" eb="432">
      <t>タカ</t>
    </rPh>
    <rPh sb="433" eb="435">
      <t>スイジュン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</si>
</sst>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1B-4CD7-B98B-CADE30198177}"/>
            </c:ext>
          </c:extLst>
        </c:ser>
        <c:dLbls>
          <c:showLegendKey val="0"/>
          <c:showVal val="0"/>
          <c:showCatName val="0"/>
          <c:showSerName val="0"/>
          <c:showPercent val="0"/>
          <c:showBubbleSize val="0"/>
        </c:dLbls>
        <c:gapWidth val="150"/>
        <c:axId val="370047872"/>
        <c:axId val="37004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31B-4CD7-B98B-CADE30198177}"/>
            </c:ext>
          </c:extLst>
        </c:ser>
        <c:dLbls>
          <c:showLegendKey val="0"/>
          <c:showVal val="0"/>
          <c:showCatName val="0"/>
          <c:showSerName val="0"/>
          <c:showPercent val="0"/>
          <c:showBubbleSize val="0"/>
        </c:dLbls>
        <c:marker val="1"/>
        <c:smooth val="0"/>
        <c:axId val="370047872"/>
        <c:axId val="370043560"/>
      </c:lineChart>
      <c:dateAx>
        <c:axId val="370047872"/>
        <c:scaling>
          <c:orientation val="minMax"/>
        </c:scaling>
        <c:delete val="1"/>
        <c:axPos val="b"/>
        <c:numFmt formatCode="ge" sourceLinked="1"/>
        <c:majorTickMark val="none"/>
        <c:minorTickMark val="none"/>
        <c:tickLblPos val="none"/>
        <c:crossAx val="370043560"/>
        <c:crosses val="autoZero"/>
        <c:auto val="1"/>
        <c:lblOffset val="100"/>
        <c:baseTimeUnit val="years"/>
      </c:dateAx>
      <c:valAx>
        <c:axId val="3700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26.04</c:v>
                </c:pt>
                <c:pt idx="1">
                  <c:v>25.56</c:v>
                </c:pt>
                <c:pt idx="2">
                  <c:v>25.39</c:v>
                </c:pt>
                <c:pt idx="3">
                  <c:v>25.39</c:v>
                </c:pt>
                <c:pt idx="4">
                  <c:v>27.72</c:v>
                </c:pt>
              </c:numCache>
            </c:numRef>
          </c:val>
          <c:extLst xmlns:c16r2="http://schemas.microsoft.com/office/drawing/2015/06/chart">
            <c:ext xmlns:c16="http://schemas.microsoft.com/office/drawing/2014/chart" uri="{C3380CC4-5D6E-409C-BE32-E72D297353CC}">
              <c16:uniqueId val="{00000000-3159-473B-BA00-7161E280AFE3}"/>
            </c:ext>
          </c:extLst>
        </c:ser>
        <c:dLbls>
          <c:showLegendKey val="0"/>
          <c:showVal val="0"/>
          <c:showCatName val="0"/>
          <c:showSerName val="0"/>
          <c:showPercent val="0"/>
          <c:showBubbleSize val="0"/>
        </c:dLbls>
        <c:gapWidth val="150"/>
        <c:axId val="371012888"/>
        <c:axId val="37101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159-473B-BA00-7161E280AFE3}"/>
            </c:ext>
          </c:extLst>
        </c:ser>
        <c:dLbls>
          <c:showLegendKey val="0"/>
          <c:showVal val="0"/>
          <c:showCatName val="0"/>
          <c:showSerName val="0"/>
          <c:showPercent val="0"/>
          <c:showBubbleSize val="0"/>
        </c:dLbls>
        <c:marker val="1"/>
        <c:smooth val="0"/>
        <c:axId val="371012888"/>
        <c:axId val="371014456"/>
      </c:lineChart>
      <c:dateAx>
        <c:axId val="371012888"/>
        <c:scaling>
          <c:orientation val="minMax"/>
        </c:scaling>
        <c:delete val="1"/>
        <c:axPos val="b"/>
        <c:numFmt formatCode="ge" sourceLinked="1"/>
        <c:majorTickMark val="none"/>
        <c:minorTickMark val="none"/>
        <c:tickLblPos val="none"/>
        <c:crossAx val="371014456"/>
        <c:crosses val="autoZero"/>
        <c:auto val="1"/>
        <c:lblOffset val="100"/>
        <c:baseTimeUnit val="years"/>
      </c:dateAx>
      <c:valAx>
        <c:axId val="3710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58.96</c:v>
                </c:pt>
                <c:pt idx="1">
                  <c:v>60.36</c:v>
                </c:pt>
                <c:pt idx="2">
                  <c:v>61.66</c:v>
                </c:pt>
                <c:pt idx="3">
                  <c:v>62.84</c:v>
                </c:pt>
                <c:pt idx="4">
                  <c:v>65.27</c:v>
                </c:pt>
              </c:numCache>
            </c:numRef>
          </c:val>
          <c:extLst xmlns:c16r2="http://schemas.microsoft.com/office/drawing/2015/06/chart">
            <c:ext xmlns:c16="http://schemas.microsoft.com/office/drawing/2014/chart" uri="{C3380CC4-5D6E-409C-BE32-E72D297353CC}">
              <c16:uniqueId val="{00000000-C401-4D12-8FC3-053A00DE3388}"/>
            </c:ext>
          </c:extLst>
        </c:ser>
        <c:dLbls>
          <c:showLegendKey val="0"/>
          <c:showVal val="0"/>
          <c:showCatName val="0"/>
          <c:showSerName val="0"/>
          <c:showPercent val="0"/>
          <c:showBubbleSize val="0"/>
        </c:dLbls>
        <c:gapWidth val="150"/>
        <c:axId val="371339016"/>
        <c:axId val="37133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C401-4D12-8FC3-053A00DE3388}"/>
            </c:ext>
          </c:extLst>
        </c:ser>
        <c:dLbls>
          <c:showLegendKey val="0"/>
          <c:showVal val="0"/>
          <c:showCatName val="0"/>
          <c:showSerName val="0"/>
          <c:showPercent val="0"/>
          <c:showBubbleSize val="0"/>
        </c:dLbls>
        <c:marker val="1"/>
        <c:smooth val="0"/>
        <c:axId val="371339016"/>
        <c:axId val="371337448"/>
      </c:lineChart>
      <c:dateAx>
        <c:axId val="371339016"/>
        <c:scaling>
          <c:orientation val="minMax"/>
        </c:scaling>
        <c:delete val="1"/>
        <c:axPos val="b"/>
        <c:numFmt formatCode="ge" sourceLinked="1"/>
        <c:majorTickMark val="none"/>
        <c:minorTickMark val="none"/>
        <c:tickLblPos val="none"/>
        <c:crossAx val="371337448"/>
        <c:crosses val="autoZero"/>
        <c:auto val="1"/>
        <c:lblOffset val="100"/>
        <c:baseTimeUnit val="years"/>
      </c:dateAx>
      <c:valAx>
        <c:axId val="37133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68.97</c:v>
                </c:pt>
                <c:pt idx="1">
                  <c:v>64.42</c:v>
                </c:pt>
                <c:pt idx="2">
                  <c:v>65.92</c:v>
                </c:pt>
                <c:pt idx="3">
                  <c:v>69.08</c:v>
                </c:pt>
                <c:pt idx="4">
                  <c:v>71.36</c:v>
                </c:pt>
              </c:numCache>
            </c:numRef>
          </c:val>
          <c:extLst xmlns:c16r2="http://schemas.microsoft.com/office/drawing/2015/06/chart">
            <c:ext xmlns:c16="http://schemas.microsoft.com/office/drawing/2014/chart" uri="{C3380CC4-5D6E-409C-BE32-E72D297353CC}">
              <c16:uniqueId val="{00000000-DDD6-4084-86DE-2599C0CE4FC4}"/>
            </c:ext>
          </c:extLst>
        </c:ser>
        <c:dLbls>
          <c:showLegendKey val="0"/>
          <c:showVal val="0"/>
          <c:showCatName val="0"/>
          <c:showSerName val="0"/>
          <c:showPercent val="0"/>
          <c:showBubbleSize val="0"/>
        </c:dLbls>
        <c:gapWidth val="150"/>
        <c:axId val="370046696"/>
        <c:axId val="37004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D6-4084-86DE-2599C0CE4FC4}"/>
            </c:ext>
          </c:extLst>
        </c:ser>
        <c:dLbls>
          <c:showLegendKey val="0"/>
          <c:showVal val="0"/>
          <c:showCatName val="0"/>
          <c:showSerName val="0"/>
          <c:showPercent val="0"/>
          <c:showBubbleSize val="0"/>
        </c:dLbls>
        <c:marker val="1"/>
        <c:smooth val="0"/>
        <c:axId val="370046696"/>
        <c:axId val="370045520"/>
      </c:lineChart>
      <c:dateAx>
        <c:axId val="370046696"/>
        <c:scaling>
          <c:orientation val="minMax"/>
        </c:scaling>
        <c:delete val="1"/>
        <c:axPos val="b"/>
        <c:numFmt formatCode="ge" sourceLinked="1"/>
        <c:majorTickMark val="none"/>
        <c:minorTickMark val="none"/>
        <c:tickLblPos val="none"/>
        <c:crossAx val="370045520"/>
        <c:crosses val="autoZero"/>
        <c:auto val="1"/>
        <c:lblOffset val="100"/>
        <c:baseTimeUnit val="years"/>
      </c:dateAx>
      <c:valAx>
        <c:axId val="3700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28-415E-BC08-483D73800EA7}"/>
            </c:ext>
          </c:extLst>
        </c:ser>
        <c:dLbls>
          <c:showLegendKey val="0"/>
          <c:showVal val="0"/>
          <c:showCatName val="0"/>
          <c:showSerName val="0"/>
          <c:showPercent val="0"/>
          <c:showBubbleSize val="0"/>
        </c:dLbls>
        <c:gapWidth val="150"/>
        <c:axId val="370043168"/>
        <c:axId val="37004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28-415E-BC08-483D73800EA7}"/>
            </c:ext>
          </c:extLst>
        </c:ser>
        <c:dLbls>
          <c:showLegendKey val="0"/>
          <c:showVal val="0"/>
          <c:showCatName val="0"/>
          <c:showSerName val="0"/>
          <c:showPercent val="0"/>
          <c:showBubbleSize val="0"/>
        </c:dLbls>
        <c:marker val="1"/>
        <c:smooth val="0"/>
        <c:axId val="370043168"/>
        <c:axId val="370047088"/>
      </c:lineChart>
      <c:dateAx>
        <c:axId val="370043168"/>
        <c:scaling>
          <c:orientation val="minMax"/>
        </c:scaling>
        <c:delete val="1"/>
        <c:axPos val="b"/>
        <c:numFmt formatCode="ge" sourceLinked="1"/>
        <c:majorTickMark val="none"/>
        <c:minorTickMark val="none"/>
        <c:tickLblPos val="none"/>
        <c:crossAx val="370047088"/>
        <c:crosses val="autoZero"/>
        <c:auto val="1"/>
        <c:lblOffset val="100"/>
        <c:baseTimeUnit val="years"/>
      </c:dateAx>
      <c:valAx>
        <c:axId val="37004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DE-4DAA-9926-5CD9FA0B932E}"/>
            </c:ext>
          </c:extLst>
        </c:ser>
        <c:dLbls>
          <c:showLegendKey val="0"/>
          <c:showVal val="0"/>
          <c:showCatName val="0"/>
          <c:showSerName val="0"/>
          <c:showPercent val="0"/>
          <c:showBubbleSize val="0"/>
        </c:dLbls>
        <c:gapWidth val="150"/>
        <c:axId val="370044736"/>
        <c:axId val="37004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DE-4DAA-9926-5CD9FA0B932E}"/>
            </c:ext>
          </c:extLst>
        </c:ser>
        <c:dLbls>
          <c:showLegendKey val="0"/>
          <c:showVal val="0"/>
          <c:showCatName val="0"/>
          <c:showSerName val="0"/>
          <c:showPercent val="0"/>
          <c:showBubbleSize val="0"/>
        </c:dLbls>
        <c:marker val="1"/>
        <c:smooth val="0"/>
        <c:axId val="370044736"/>
        <c:axId val="370040816"/>
      </c:lineChart>
      <c:dateAx>
        <c:axId val="370044736"/>
        <c:scaling>
          <c:orientation val="minMax"/>
        </c:scaling>
        <c:delete val="1"/>
        <c:axPos val="b"/>
        <c:numFmt formatCode="ge" sourceLinked="1"/>
        <c:majorTickMark val="none"/>
        <c:minorTickMark val="none"/>
        <c:tickLblPos val="none"/>
        <c:crossAx val="370040816"/>
        <c:crosses val="autoZero"/>
        <c:auto val="1"/>
        <c:lblOffset val="100"/>
        <c:baseTimeUnit val="years"/>
      </c:dateAx>
      <c:valAx>
        <c:axId val="3700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8-45CE-B41A-B68158541A3B}"/>
            </c:ext>
          </c:extLst>
        </c:ser>
        <c:dLbls>
          <c:showLegendKey val="0"/>
          <c:showVal val="0"/>
          <c:showCatName val="0"/>
          <c:showSerName val="0"/>
          <c:showPercent val="0"/>
          <c:showBubbleSize val="0"/>
        </c:dLbls>
        <c:gapWidth val="150"/>
        <c:axId val="370042384"/>
        <c:axId val="3700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8-45CE-B41A-B68158541A3B}"/>
            </c:ext>
          </c:extLst>
        </c:ser>
        <c:dLbls>
          <c:showLegendKey val="0"/>
          <c:showVal val="0"/>
          <c:showCatName val="0"/>
          <c:showSerName val="0"/>
          <c:showPercent val="0"/>
          <c:showBubbleSize val="0"/>
        </c:dLbls>
        <c:marker val="1"/>
        <c:smooth val="0"/>
        <c:axId val="370042384"/>
        <c:axId val="370043952"/>
      </c:lineChart>
      <c:dateAx>
        <c:axId val="370042384"/>
        <c:scaling>
          <c:orientation val="minMax"/>
        </c:scaling>
        <c:delete val="1"/>
        <c:axPos val="b"/>
        <c:numFmt formatCode="ge" sourceLinked="1"/>
        <c:majorTickMark val="none"/>
        <c:minorTickMark val="none"/>
        <c:tickLblPos val="none"/>
        <c:crossAx val="370043952"/>
        <c:crosses val="autoZero"/>
        <c:auto val="1"/>
        <c:lblOffset val="100"/>
        <c:baseTimeUnit val="years"/>
      </c:dateAx>
      <c:valAx>
        <c:axId val="3700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BC-4262-9693-384043F388BB}"/>
            </c:ext>
          </c:extLst>
        </c:ser>
        <c:dLbls>
          <c:showLegendKey val="0"/>
          <c:showVal val="0"/>
          <c:showCatName val="0"/>
          <c:showSerName val="0"/>
          <c:showPercent val="0"/>
          <c:showBubbleSize val="0"/>
        </c:dLbls>
        <c:gapWidth val="150"/>
        <c:axId val="371010144"/>
        <c:axId val="37100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BC-4262-9693-384043F388BB}"/>
            </c:ext>
          </c:extLst>
        </c:ser>
        <c:dLbls>
          <c:showLegendKey val="0"/>
          <c:showVal val="0"/>
          <c:showCatName val="0"/>
          <c:showSerName val="0"/>
          <c:showPercent val="0"/>
          <c:showBubbleSize val="0"/>
        </c:dLbls>
        <c:marker val="1"/>
        <c:smooth val="0"/>
        <c:axId val="371010144"/>
        <c:axId val="371009360"/>
      </c:lineChart>
      <c:dateAx>
        <c:axId val="371010144"/>
        <c:scaling>
          <c:orientation val="minMax"/>
        </c:scaling>
        <c:delete val="1"/>
        <c:axPos val="b"/>
        <c:numFmt formatCode="ge" sourceLinked="1"/>
        <c:majorTickMark val="none"/>
        <c:minorTickMark val="none"/>
        <c:tickLblPos val="none"/>
        <c:crossAx val="371009360"/>
        <c:crosses val="autoZero"/>
        <c:auto val="1"/>
        <c:lblOffset val="100"/>
        <c:baseTimeUnit val="years"/>
      </c:dateAx>
      <c:valAx>
        <c:axId val="3710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374.28</c:v>
                </c:pt>
                <c:pt idx="1">
                  <c:v>253.6</c:v>
                </c:pt>
                <c:pt idx="2">
                  <c:v>116.48</c:v>
                </c:pt>
                <c:pt idx="3">
                  <c:v>98.4</c:v>
                </c:pt>
                <c:pt idx="4">
                  <c:v>5117.3999999999996</c:v>
                </c:pt>
              </c:numCache>
            </c:numRef>
          </c:val>
          <c:extLst xmlns:c16r2="http://schemas.microsoft.com/office/drawing/2015/06/chart">
            <c:ext xmlns:c16="http://schemas.microsoft.com/office/drawing/2014/chart" uri="{C3380CC4-5D6E-409C-BE32-E72D297353CC}">
              <c16:uniqueId val="{00000000-9C96-4BEC-9341-C208BCF098F3}"/>
            </c:ext>
          </c:extLst>
        </c:ser>
        <c:dLbls>
          <c:showLegendKey val="0"/>
          <c:showVal val="0"/>
          <c:showCatName val="0"/>
          <c:showSerName val="0"/>
          <c:showPercent val="0"/>
          <c:showBubbleSize val="0"/>
        </c:dLbls>
        <c:gapWidth val="150"/>
        <c:axId val="371010928"/>
        <c:axId val="37101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C96-4BEC-9341-C208BCF098F3}"/>
            </c:ext>
          </c:extLst>
        </c:ser>
        <c:dLbls>
          <c:showLegendKey val="0"/>
          <c:showVal val="0"/>
          <c:showCatName val="0"/>
          <c:showSerName val="0"/>
          <c:showPercent val="0"/>
          <c:showBubbleSize val="0"/>
        </c:dLbls>
        <c:marker val="1"/>
        <c:smooth val="0"/>
        <c:axId val="371010928"/>
        <c:axId val="371015240"/>
      </c:lineChart>
      <c:dateAx>
        <c:axId val="371010928"/>
        <c:scaling>
          <c:orientation val="minMax"/>
        </c:scaling>
        <c:delete val="1"/>
        <c:axPos val="b"/>
        <c:numFmt formatCode="ge" sourceLinked="1"/>
        <c:majorTickMark val="none"/>
        <c:minorTickMark val="none"/>
        <c:tickLblPos val="none"/>
        <c:crossAx val="371015240"/>
        <c:crosses val="autoZero"/>
        <c:auto val="1"/>
        <c:lblOffset val="100"/>
        <c:baseTimeUnit val="years"/>
      </c:dateAx>
      <c:valAx>
        <c:axId val="3710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107.16</c:v>
                </c:pt>
                <c:pt idx="1">
                  <c:v>88.73</c:v>
                </c:pt>
                <c:pt idx="2">
                  <c:v>78</c:v>
                </c:pt>
                <c:pt idx="3">
                  <c:v>75.209999999999994</c:v>
                </c:pt>
                <c:pt idx="4">
                  <c:v>70.87</c:v>
                </c:pt>
              </c:numCache>
            </c:numRef>
          </c:val>
          <c:extLst xmlns:c16r2="http://schemas.microsoft.com/office/drawing/2015/06/chart">
            <c:ext xmlns:c16="http://schemas.microsoft.com/office/drawing/2014/chart" uri="{C3380CC4-5D6E-409C-BE32-E72D297353CC}">
              <c16:uniqueId val="{00000000-6109-42FC-BF2B-9893B5C2C6F0}"/>
            </c:ext>
          </c:extLst>
        </c:ser>
        <c:dLbls>
          <c:showLegendKey val="0"/>
          <c:showVal val="0"/>
          <c:showCatName val="0"/>
          <c:showSerName val="0"/>
          <c:showPercent val="0"/>
          <c:showBubbleSize val="0"/>
        </c:dLbls>
        <c:gapWidth val="150"/>
        <c:axId val="371008576"/>
        <c:axId val="3710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6109-42FC-BF2B-9893B5C2C6F0}"/>
            </c:ext>
          </c:extLst>
        </c:ser>
        <c:dLbls>
          <c:showLegendKey val="0"/>
          <c:showVal val="0"/>
          <c:showCatName val="0"/>
          <c:showSerName val="0"/>
          <c:showPercent val="0"/>
          <c:showBubbleSize val="0"/>
        </c:dLbls>
        <c:marker val="1"/>
        <c:smooth val="0"/>
        <c:axId val="371008576"/>
        <c:axId val="371011712"/>
      </c:lineChart>
      <c:dateAx>
        <c:axId val="371008576"/>
        <c:scaling>
          <c:orientation val="minMax"/>
        </c:scaling>
        <c:delete val="1"/>
        <c:axPos val="b"/>
        <c:numFmt formatCode="ge" sourceLinked="1"/>
        <c:majorTickMark val="none"/>
        <c:minorTickMark val="none"/>
        <c:tickLblPos val="none"/>
        <c:crossAx val="371011712"/>
        <c:crosses val="autoZero"/>
        <c:auto val="1"/>
        <c:lblOffset val="100"/>
        <c:baseTimeUnit val="years"/>
      </c:dateAx>
      <c:valAx>
        <c:axId val="371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162.35</c:v>
                </c:pt>
                <c:pt idx="1">
                  <c:v>197.62</c:v>
                </c:pt>
                <c:pt idx="2">
                  <c:v>226.66</c:v>
                </c:pt>
                <c:pt idx="3">
                  <c:v>234.74</c:v>
                </c:pt>
                <c:pt idx="4">
                  <c:v>250.69</c:v>
                </c:pt>
              </c:numCache>
            </c:numRef>
          </c:val>
          <c:extLst xmlns:c16r2="http://schemas.microsoft.com/office/drawing/2015/06/chart">
            <c:ext xmlns:c16="http://schemas.microsoft.com/office/drawing/2014/chart" uri="{C3380CC4-5D6E-409C-BE32-E72D297353CC}">
              <c16:uniqueId val="{00000000-3BB9-45FA-85F8-7F56200C7404}"/>
            </c:ext>
          </c:extLst>
        </c:ser>
        <c:dLbls>
          <c:showLegendKey val="0"/>
          <c:showVal val="0"/>
          <c:showCatName val="0"/>
          <c:showSerName val="0"/>
          <c:showPercent val="0"/>
          <c:showBubbleSize val="0"/>
        </c:dLbls>
        <c:gapWidth val="150"/>
        <c:axId val="371008968"/>
        <c:axId val="37100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3BB9-45FA-85F8-7F56200C7404}"/>
            </c:ext>
          </c:extLst>
        </c:ser>
        <c:dLbls>
          <c:showLegendKey val="0"/>
          <c:showVal val="0"/>
          <c:showCatName val="0"/>
          <c:showSerName val="0"/>
          <c:showPercent val="0"/>
          <c:showBubbleSize val="0"/>
        </c:dLbls>
        <c:marker val="1"/>
        <c:smooth val="0"/>
        <c:axId val="371008968"/>
        <c:axId val="371007792"/>
      </c:lineChart>
      <c:dateAx>
        <c:axId val="371008968"/>
        <c:scaling>
          <c:orientation val="minMax"/>
        </c:scaling>
        <c:delete val="1"/>
        <c:axPos val="b"/>
        <c:numFmt formatCode="ge" sourceLinked="1"/>
        <c:majorTickMark val="none"/>
        <c:minorTickMark val="none"/>
        <c:tickLblPos val="none"/>
        <c:crossAx val="371007792"/>
        <c:crosses val="autoZero"/>
        <c:auto val="1"/>
        <c:lblOffset val="100"/>
        <c:baseTimeUnit val="years"/>
      </c:dateAx>
      <c:valAx>
        <c:axId val="37100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0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17397</v>
      </c>
      <c r="AM8" s="69"/>
      <c r="AN8" s="69"/>
      <c r="AO8" s="69"/>
      <c r="AP8" s="69"/>
      <c r="AQ8" s="69"/>
      <c r="AR8" s="69"/>
      <c r="AS8" s="69"/>
      <c r="AT8" s="68">
        <f>データ!T6</f>
        <v>273.27</v>
      </c>
      <c r="AU8" s="68"/>
      <c r="AV8" s="68"/>
      <c r="AW8" s="68"/>
      <c r="AX8" s="68"/>
      <c r="AY8" s="68"/>
      <c r="AZ8" s="68"/>
      <c r="BA8" s="68"/>
      <c r="BB8" s="68">
        <f>データ!U6</f>
        <v>63.66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32.26</v>
      </c>
      <c r="Q10" s="68"/>
      <c r="R10" s="68"/>
      <c r="S10" s="68"/>
      <c r="T10" s="68"/>
      <c r="U10" s="68"/>
      <c r="V10" s="68"/>
      <c r="W10" s="68">
        <f>データ!Q6</f>
        <v>94.08</v>
      </c>
      <c r="X10" s="68"/>
      <c r="Y10" s="68"/>
      <c r="Z10" s="68"/>
      <c r="AA10" s="68"/>
      <c r="AB10" s="68"/>
      <c r="AC10" s="68"/>
      <c r="AD10" s="69">
        <f>データ!R6</f>
        <v>3240</v>
      </c>
      <c r="AE10" s="69"/>
      <c r="AF10" s="69"/>
      <c r="AG10" s="69"/>
      <c r="AH10" s="69"/>
      <c r="AI10" s="69"/>
      <c r="AJ10" s="69"/>
      <c r="AK10" s="2"/>
      <c r="AL10" s="69">
        <f>データ!V6</f>
        <v>5546</v>
      </c>
      <c r="AM10" s="69"/>
      <c r="AN10" s="69"/>
      <c r="AO10" s="69"/>
      <c r="AP10" s="69"/>
      <c r="AQ10" s="69"/>
      <c r="AR10" s="69"/>
      <c r="AS10" s="69"/>
      <c r="AT10" s="68">
        <f>データ!W6</f>
        <v>2.65</v>
      </c>
      <c r="AU10" s="68"/>
      <c r="AV10" s="68"/>
      <c r="AW10" s="68"/>
      <c r="AX10" s="68"/>
      <c r="AY10" s="68"/>
      <c r="AZ10" s="68"/>
      <c r="BA10" s="68"/>
      <c r="BB10" s="68">
        <f>データ!X6</f>
        <v>2092.83</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cTqrhzbsNmxaSmLtXqz9qxuuQN42w6TQXlRPlZmAOobYZq7/Rq6W14O6CTt98T67MVJdNQzi6ZWLkxAgrxcMyw==" saltValue="dkf0a56jr43ReCSgVWO/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174637</v>
      </c>
      <c r="D6" s="33">
        <f t="shared" si="3"/>
        <v>47</v>
      </c>
      <c r="E6" s="33">
        <f t="shared" si="3"/>
        <v>17</v>
      </c>
      <c r="F6" s="33">
        <f t="shared" si="3"/>
        <v>4</v>
      </c>
      <c r="G6" s="33">
        <f t="shared" si="3"/>
        <v>0</v>
      </c>
      <c r="H6" s="33" t="str">
        <f t="shared" si="3"/>
        <v>石川県　能登町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32.26</v>
      </c>
      <c r="Q6" s="34">
        <f t="shared" si="3"/>
        <v>94.08</v>
      </c>
      <c r="R6" s="34">
        <f t="shared" si="3"/>
        <v>3240</v>
      </c>
      <c r="S6" s="34">
        <f t="shared" si="3"/>
        <v>17397</v>
      </c>
      <c r="T6" s="34">
        <f t="shared" si="3"/>
        <v>273.27</v>
      </c>
      <c r="U6" s="34">
        <f t="shared" si="3"/>
        <v>63.66</v>
      </c>
      <c r="V6" s="34">
        <f t="shared" si="3"/>
        <v>5546</v>
      </c>
      <c r="W6" s="34">
        <f t="shared" si="3"/>
        <v>2.65</v>
      </c>
      <c r="X6" s="34">
        <f t="shared" si="3"/>
        <v>2092.83</v>
      </c>
      <c r="Y6" s="35">
        <f>IF(Y7="",NA(),Y7)</f>
        <v>68.97</v>
      </c>
      <c r="Z6" s="35">
        <f t="shared" ref="Z6:AH6" si="4">IF(Z7="",NA(),Z7)</f>
        <v>64.42</v>
      </c>
      <c r="AA6" s="35">
        <f t="shared" si="4"/>
        <v>65.92</v>
      </c>
      <c r="AB6" s="35">
        <f t="shared" si="4"/>
        <v>69.08</v>
      </c>
      <c r="AC6" s="35">
        <f t="shared" si="4"/>
        <v>71.36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374.28</v>
      </c>
      <c r="BG6" s="35">
        <f t="shared" ref="BG6:BO6" si="7">IF(BG7="",NA(),BG7)</f>
        <v>253.6</v>
      </c>
      <c r="BH6" s="35">
        <f t="shared" si="7"/>
        <v>116.48</v>
      </c>
      <c r="BI6" s="35">
        <f t="shared" si="7"/>
        <v>98.4</v>
      </c>
      <c r="BJ6" s="35">
        <f t="shared" si="7"/>
        <v>5117.3999999999996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107.16</v>
      </c>
      <c r="BR6" s="35">
        <f t="shared" ref="BR6:BZ6" si="8">IF(BR7="",NA(),BR7)</f>
        <v>88.73</v>
      </c>
      <c r="BS6" s="35">
        <f t="shared" si="8"/>
        <v>78</v>
      </c>
      <c r="BT6" s="35">
        <f t="shared" si="8"/>
        <v>75.209999999999994</v>
      </c>
      <c r="BU6" s="35">
        <f t="shared" si="8"/>
        <v>70.87</v>
      </c>
      <c r="BV6" s="35">
        <f t="shared" si="8"/>
        <v>66.56</v>
      </c>
      <c r="BW6" s="35">
        <f t="shared" si="8"/>
        <v>66.22</v>
      </c>
      <c r="BX6" s="35">
        <f t="shared" si="8"/>
        <v>69.87</v>
      </c>
      <c r="BY6" s="35">
        <f t="shared" si="8"/>
        <v>74.3</v>
      </c>
      <c r="BZ6" s="35">
        <f t="shared" si="8"/>
        <v>72.260000000000005</v>
      </c>
      <c r="CA6" s="34" t="str">
        <f>IF(CA7="","",IF(CA7="-","【-】","【"&amp;SUBSTITUTE(TEXT(CA7,"#,##0.00"),"-","△")&amp;"】"))</f>
        <v>【74.48】</v>
      </c>
      <c r="CB6" s="35">
        <f>IF(CB7="",NA(),CB7)</f>
        <v>162.35</v>
      </c>
      <c r="CC6" s="35">
        <f t="shared" ref="CC6:CK6" si="9">IF(CC7="",NA(),CC7)</f>
        <v>197.62</v>
      </c>
      <c r="CD6" s="35">
        <f t="shared" si="9"/>
        <v>226.66</v>
      </c>
      <c r="CE6" s="35">
        <f t="shared" si="9"/>
        <v>234.74</v>
      </c>
      <c r="CF6" s="35">
        <f t="shared" si="9"/>
        <v>250.69</v>
      </c>
      <c r="CG6" s="35">
        <f t="shared" si="9"/>
        <v>244.29</v>
      </c>
      <c r="CH6" s="35">
        <f t="shared" si="9"/>
        <v>246.72</v>
      </c>
      <c r="CI6" s="35">
        <f t="shared" si="9"/>
        <v>234.96</v>
      </c>
      <c r="CJ6" s="35">
        <f t="shared" si="9"/>
        <v>221.81</v>
      </c>
      <c r="CK6" s="35">
        <f t="shared" si="9"/>
        <v>230.02</v>
      </c>
      <c r="CL6" s="34" t="str">
        <f>IF(CL7="","",IF(CL7="-","【-】","【"&amp;SUBSTITUTE(TEXT(CL7,"#,##0.00"),"-","△")&amp;"】"))</f>
        <v>【219.46】</v>
      </c>
      <c r="CM6" s="35">
        <f>IF(CM7="",NA(),CM7)</f>
        <v>26.04</v>
      </c>
      <c r="CN6" s="35">
        <f t="shared" ref="CN6:CV6" si="10">IF(CN7="",NA(),CN7)</f>
        <v>25.56</v>
      </c>
      <c r="CO6" s="35">
        <f t="shared" si="10"/>
        <v>25.39</v>
      </c>
      <c r="CP6" s="35">
        <f t="shared" si="10"/>
        <v>25.39</v>
      </c>
      <c r="CQ6" s="35">
        <f t="shared" si="10"/>
        <v>27.72</v>
      </c>
      <c r="CR6" s="35">
        <f t="shared" si="10"/>
        <v>43.58</v>
      </c>
      <c r="CS6" s="35">
        <f t="shared" si="10"/>
        <v>41.35</v>
      </c>
      <c r="CT6" s="35">
        <f t="shared" si="10"/>
        <v>42.9</v>
      </c>
      <c r="CU6" s="35">
        <f t="shared" si="10"/>
        <v>43.36</v>
      </c>
      <c r="CV6" s="35">
        <f t="shared" si="10"/>
        <v>42.56</v>
      </c>
      <c r="CW6" s="34" t="str">
        <f>IF(CW7="","",IF(CW7="-","【-】","【"&amp;SUBSTITUTE(TEXT(CW7,"#,##0.00"),"-","△")&amp;"】"))</f>
        <v>【42.82】</v>
      </c>
      <c r="CX6" s="35">
        <f>IF(CX7="",NA(),CX7)</f>
        <v>58.96</v>
      </c>
      <c r="CY6" s="35">
        <f t="shared" ref="CY6:DG6" si="11">IF(CY7="",NA(),CY7)</f>
        <v>60.36</v>
      </c>
      <c r="CZ6" s="35">
        <f t="shared" si="11"/>
        <v>61.66</v>
      </c>
      <c r="DA6" s="35">
        <f t="shared" si="11"/>
        <v>62.84</v>
      </c>
      <c r="DB6" s="35">
        <f t="shared" si="11"/>
        <v>65.27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174637</v>
      </c>
      <c r="D7" s="37">
        <v>47</v>
      </c>
      <c r="E7" s="37">
        <v>17</v>
      </c>
      <c r="F7" s="37">
        <v>4</v>
      </c>
      <c r="G7" s="37">
        <v>0</v>
      </c>
      <c r="H7" s="37" t="s">
        <v>98</v>
      </c>
      <c r="I7" s="37" t="s">
        <v>99</v>
      </c>
      <c r="J7" s="37" t="s">
        <v>100</v>
      </c>
      <c r="K7" s="37" t="s">
        <v>101</v>
      </c>
      <c r="L7" s="37" t="s">
        <v>102</v>
      </c>
      <c r="M7" s="37" t="s">
        <v>103</v>
      </c>
      <c r="N7" s="38" t="s">
        <v>104</v>
      </c>
      <c r="O7" s="38" t="s">
        <v>105</v>
      </c>
      <c r="P7" s="38">
        <v>32.26</v>
      </c>
      <c r="Q7" s="38">
        <v>94.08</v>
      </c>
      <c r="R7" s="38">
        <v>3240</v>
      </c>
      <c r="S7" s="38">
        <v>17397</v>
      </c>
      <c r="T7" s="38">
        <v>273.27</v>
      </c>
      <c r="U7" s="38">
        <v>63.66</v>
      </c>
      <c r="V7" s="38">
        <v>5546</v>
      </c>
      <c r="W7" s="38">
        <v>2.65</v>
      </c>
      <c r="X7" s="38">
        <v>2092.83</v>
      </c>
      <c r="Y7" s="38">
        <v>68.97</v>
      </c>
      <c r="Z7" s="38">
        <v>64.42</v>
      </c>
      <c r="AA7" s="38">
        <v>65.92</v>
      </c>
      <c r="AB7" s="38">
        <v>69.08</v>
      </c>
      <c r="AC7" s="38">
        <v>71.36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374.28</v>
      </c>
      <c r="BG7" s="38">
        <v>253.6</v>
      </c>
      <c r="BH7" s="38">
        <v>116.48</v>
      </c>
      <c r="BI7" s="38">
        <v>98.4</v>
      </c>
      <c r="BJ7" s="38">
        <v>5117.3999999999996</v>
      </c>
      <c r="BK7" s="38">
        <v>1436</v>
      </c>
      <c r="BL7" s="38">
        <v>1434.89</v>
      </c>
      <c r="BM7" s="38">
        <v>1298.9100000000001</v>
      </c>
      <c r="BN7" s="38">
        <v>1243.71</v>
      </c>
      <c r="BO7" s="38">
        <v>1194.1500000000001</v>
      </c>
      <c r="BP7" s="38">
        <v>1209.4000000000001</v>
      </c>
      <c r="BQ7" s="38">
        <v>107.16</v>
      </c>
      <c r="BR7" s="38">
        <v>88.73</v>
      </c>
      <c r="BS7" s="38">
        <v>78</v>
      </c>
      <c r="BT7" s="38">
        <v>75.209999999999994</v>
      </c>
      <c r="BU7" s="38">
        <v>70.87</v>
      </c>
      <c r="BV7" s="38">
        <v>66.56</v>
      </c>
      <c r="BW7" s="38">
        <v>66.22</v>
      </c>
      <c r="BX7" s="38">
        <v>69.87</v>
      </c>
      <c r="BY7" s="38">
        <v>74.3</v>
      </c>
      <c r="BZ7" s="38">
        <v>72.260000000000005</v>
      </c>
      <c r="CA7" s="38">
        <v>74.48</v>
      </c>
      <c r="CB7" s="38">
        <v>162.35</v>
      </c>
      <c r="CC7" s="38">
        <v>197.62</v>
      </c>
      <c r="CD7" s="38">
        <v>226.66</v>
      </c>
      <c r="CE7" s="38">
        <v>234.74</v>
      </c>
      <c r="CF7" s="38">
        <v>250.69</v>
      </c>
      <c r="CG7" s="38">
        <v>244.29</v>
      </c>
      <c r="CH7" s="38">
        <v>246.72</v>
      </c>
      <c r="CI7" s="38">
        <v>234.96</v>
      </c>
      <c r="CJ7" s="38">
        <v>221.81</v>
      </c>
      <c r="CK7" s="38">
        <v>230.02</v>
      </c>
      <c r="CL7" s="38">
        <v>219.46</v>
      </c>
      <c r="CM7" s="38">
        <v>26.04</v>
      </c>
      <c r="CN7" s="38">
        <v>25.56</v>
      </c>
      <c r="CO7" s="38">
        <v>25.39</v>
      </c>
      <c r="CP7" s="38">
        <v>25.39</v>
      </c>
      <c r="CQ7" s="38">
        <v>27.72</v>
      </c>
      <c r="CR7" s="38">
        <v>43.58</v>
      </c>
      <c r="CS7" s="38">
        <v>41.35</v>
      </c>
      <c r="CT7" s="38">
        <v>42.9</v>
      </c>
      <c r="CU7" s="38">
        <v>43.36</v>
      </c>
      <c r="CV7" s="38">
        <v>42.56</v>
      </c>
      <c r="CW7" s="38">
        <v>42.82</v>
      </c>
      <c r="CX7" s="38">
        <v>58.96</v>
      </c>
      <c r="CY7" s="38">
        <v>60.36</v>
      </c>
      <c r="CZ7" s="38">
        <v>61.66</v>
      </c>
      <c r="DA7" s="38">
        <v>62.84</v>
      </c>
      <c r="DB7" s="38">
        <v>65.27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2020-02-07T00:09:29Z</cp:lastPrinted>
  <dcterms:created xsi:type="dcterms:W3CDTF">2019-12-05T05:11:58Z</dcterms:created>
  <dcterms:modified xsi:type="dcterms:W3CDTF">2020-02-26T00:28:32Z</dcterms:modified>
  <cp:category/>
</cp:coreProperties>
</file>