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763\Desktop\"/>
    </mc:Choice>
  </mc:AlternateContent>
  <xr:revisionPtr revIDLastSave="0" documentId="13_ncr:1_{4D13742A-7D51-4458-BC71-980BD2F1B20A}" xr6:coauthVersionLast="44" xr6:coauthVersionMax="44" xr10:uidLastSave="{00000000-0000-0000-0000-000000000000}"/>
  <workbookProtection workbookAlgorithmName="SHA-512" workbookHashValue="GMpkuugqMJjdPF8LzL8Fpaxk/Xb35IQ6/M39pZW1TlrKrhxXu0VkuLCd8VE3fYoLzcynI9Q3Mg3xjxL9vxIqQw==" workbookSaltValue="0tWrAkQn7ETGm6RPqiTBA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I10" i="4"/>
  <c r="B10" i="4"/>
  <c r="BB8" i="4"/>
  <c r="AT8" i="4"/>
  <c r="AL8" i="4"/>
  <c r="W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<sst xmlns="http://schemas.openxmlformats.org/spreadsheetml/2006/main" count="220" uniqueCount="108">
  <si>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</si>
  <si>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</si>
  <si>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</si>
  <si>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</si>
  <si>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</si>
  <si>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</si>
  <si>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</si>
  <si>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</si>
  <si>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</si>
  <si>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</si>
  <si>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</si>
  <si>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</si>
  <si>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</si>
  <si>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</si>
  <si>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</si>
  <si>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</si>
  <si>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</si>
  <si>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</si>
  <si>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</si>
  <si>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</si>
  <si>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</si>
  <si>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</si>
  <si>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</si>
  <si>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</si>
  <si>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</si>
  <si>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</si>
  <si>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</si>
  <si>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</si>
  <si>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</si>
  <si>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</si>
  <si>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</si>
  <si>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</si>
  <si>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</si>
  <si>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</si>
  <si>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</si>
  <si>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</si>
  <si>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</si>
  <si>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</si>
  <si>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</si>
  <si>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</si>
  <si>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</si>
  <si>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</si>
  <si>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</si>
  <si>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</si>
  <si>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</si>
  <si>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</si>
  <si>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</si>
  <si>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</si>
  <si>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</si>
  <si>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</si>
  <si>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</si>
  <si>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</si>
  <si>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</si>
  <si>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</si>
  <si>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</si>
  <si>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</si>
  <si>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</si>
  <si>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</si>
  <si>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</si>
  <si>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</si>
  <si>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</si>
  <si>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</si>
  <si>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</si>
  <si>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</si>
  <si>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</si>
  <si>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</si>
  <si>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</si>
  <si>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</si>
  <si>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</si>
  <si>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</si>
  <si>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</si>
  <si>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</si>
  <si>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</si>
  <si>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</si>
  <si>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</si>
  <si>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</si>
  <si>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</si>
  <si>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</si>
  <si>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</si>
  <si>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</si>
  <si>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</si>
  <si>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</si>
  <si>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</si>
  <si>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</si>
  <si>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</si>
  <si>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</si>
  <si>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</si>
  <si>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</si>
  <si>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</si>
  <si>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</si>
  <si>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</si>
  <si>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</si>
  <si>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</si>
  <si>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</si>
  <si>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</si>
  <si>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</si>
  <si>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</si>
  <si>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</si>
  <si>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</si>
  <si>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</si>
  <si>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</si>
  <si>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</si>
  <si>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</si>
  <si>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</si>
  <si>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</si>
  <si>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【①】経常収支は黒字で推移しているが、収益の減収を受けて、数値は今後悪化していく見込みである。料金改定の検討を視野に入れていく。
【②】累積欠損金は生じていない。
【③】現金ストックがあるため、指標は高いが、今後、投資的事業の増加が見込まれ、現金の支出が増加し、指標は低下していく傾向にある。そのためにも、企業債の発行を視野に入れていく必要がある。
【④】企業債残高が少なく、年々減少していくため現状の指標は低いが、今後の企業債の発行で残高が増加していくため、指標は増加していく予定である。
【⑤及び⑥】給水収益が減少していくが、費用が減らないため、双方の指標は、今後悪化していく傾向にある。一層のコスト削減が必要である。
【⑦】人口減少により、水需要が減少している。施設の遊休状態を改善するためにも、施設の適正規模を見直し、ダウンサイジングを視野に入れていく。
【⑧】概ね横ばいで推移しているが、全国平均より低い。隠れた漏水を本格的に調査し、有収率の向上を目指していく。</t>
    <rPh sb="3" eb="5">
      <t>ケイジョウ</t>
    </rPh>
    <rPh sb="5" eb="7">
      <t>シュウシ</t>
    </rPh>
    <rPh sb="8" eb="10">
      <t>クロジ</t>
    </rPh>
    <rPh sb="11" eb="13">
      <t>スイイ</t>
    </rPh>
    <rPh sb="19" eb="21">
      <t>シュウエキ</t>
    </rPh>
    <rPh sb="22" eb="24">
      <t>ゲンシュウ</t>
    </rPh>
    <rPh sb="25" eb="26">
      <t>ウ</t>
    </rPh>
    <rPh sb="29" eb="31">
      <t>スウチ</t>
    </rPh>
    <rPh sb="32" eb="34">
      <t>コンゴ</t>
    </rPh>
    <rPh sb="34" eb="36">
      <t>アッカ</t>
    </rPh>
    <rPh sb="40" eb="42">
      <t>ミコ</t>
    </rPh>
    <rPh sb="47" eb="49">
      <t>リョウキン</t>
    </rPh>
    <rPh sb="49" eb="51">
      <t>カイテイ</t>
    </rPh>
    <rPh sb="52" eb="54">
      <t>ケントウ</t>
    </rPh>
    <rPh sb="55" eb="57">
      <t>シヤ</t>
    </rPh>
    <rPh sb="58" eb="59">
      <t>イ</t>
    </rPh>
    <rPh sb="68" eb="70">
      <t>ルイセキ</t>
    </rPh>
    <rPh sb="70" eb="72">
      <t>ケッソン</t>
    </rPh>
    <rPh sb="72" eb="73">
      <t>キン</t>
    </rPh>
    <rPh sb="74" eb="75">
      <t>ショウ</t>
    </rPh>
    <rPh sb="85" eb="87">
      <t>ゲンキン</t>
    </rPh>
    <rPh sb="97" eb="99">
      <t>シヒョウ</t>
    </rPh>
    <rPh sb="100" eb="101">
      <t>タカ</t>
    </rPh>
    <rPh sb="104" eb="106">
      <t>コンゴ</t>
    </rPh>
    <rPh sb="107" eb="110">
      <t>トウシテキ</t>
    </rPh>
    <rPh sb="110" eb="112">
      <t>ジギョウ</t>
    </rPh>
    <rPh sb="113" eb="115">
      <t>ゾウカ</t>
    </rPh>
    <rPh sb="116" eb="118">
      <t>ミコ</t>
    </rPh>
    <rPh sb="121" eb="123">
      <t>ゲンキン</t>
    </rPh>
    <rPh sb="124" eb="126">
      <t>シシュツ</t>
    </rPh>
    <rPh sb="127" eb="129">
      <t>ゾウカ</t>
    </rPh>
    <rPh sb="131" eb="133">
      <t>シヒョウ</t>
    </rPh>
    <rPh sb="134" eb="136">
      <t>テイカ</t>
    </rPh>
    <rPh sb="140" eb="142">
      <t>ケイコウ</t>
    </rPh>
    <rPh sb="153" eb="155">
      <t>キギョウ</t>
    </rPh>
    <rPh sb="155" eb="156">
      <t>サイ</t>
    </rPh>
    <rPh sb="157" eb="159">
      <t>ハッコウ</t>
    </rPh>
    <rPh sb="160" eb="162">
      <t>シヤ</t>
    </rPh>
    <rPh sb="163" eb="164">
      <t>イ</t>
    </rPh>
    <rPh sb="168" eb="170">
      <t>ヒツヨウ</t>
    </rPh>
    <rPh sb="178" eb="180">
      <t>キギョウ</t>
    </rPh>
    <rPh sb="180" eb="181">
      <t>サイ</t>
    </rPh>
    <rPh sb="181" eb="183">
      <t>ザンダカ</t>
    </rPh>
    <rPh sb="184" eb="185">
      <t>スク</t>
    </rPh>
    <rPh sb="188" eb="190">
      <t>ネンネン</t>
    </rPh>
    <rPh sb="190" eb="192">
      <t>ゲンショウ</t>
    </rPh>
    <rPh sb="198" eb="200">
      <t>ゲンジョウ</t>
    </rPh>
    <rPh sb="201" eb="203">
      <t>シヒョウ</t>
    </rPh>
    <rPh sb="204" eb="205">
      <t>ヒク</t>
    </rPh>
    <rPh sb="208" eb="210">
      <t>コンゴ</t>
    </rPh>
    <rPh sb="211" eb="213">
      <t>キギョウ</t>
    </rPh>
    <rPh sb="213" eb="214">
      <t>サイ</t>
    </rPh>
    <rPh sb="215" eb="217">
      <t>ハッコウ</t>
    </rPh>
    <rPh sb="218" eb="220">
      <t>ザンダカ</t>
    </rPh>
    <rPh sb="221" eb="223">
      <t>ゾウカ</t>
    </rPh>
    <rPh sb="230" eb="232">
      <t>シヒョウ</t>
    </rPh>
    <rPh sb="233" eb="235">
      <t>ゾウカ</t>
    </rPh>
    <rPh sb="239" eb="241">
      <t>ヨテイ</t>
    </rPh>
    <rPh sb="248" eb="249">
      <t>オヨ</t>
    </rPh>
    <rPh sb="252" eb="254">
      <t>キュウスイ</t>
    </rPh>
    <rPh sb="254" eb="256">
      <t>シュウエキ</t>
    </rPh>
    <rPh sb="257" eb="259">
      <t>ゲンショウ</t>
    </rPh>
    <rPh sb="265" eb="267">
      <t>ヒヨウ</t>
    </rPh>
    <rPh sb="268" eb="269">
      <t>ヘ</t>
    </rPh>
    <rPh sb="275" eb="277">
      <t>ソウホウ</t>
    </rPh>
    <rPh sb="278" eb="280">
      <t>シヒョウ</t>
    </rPh>
    <rPh sb="282" eb="284">
      <t>コンゴ</t>
    </rPh>
    <rPh sb="284" eb="286">
      <t>アッカ</t>
    </rPh>
    <rPh sb="290" eb="292">
      <t>ケイコウ</t>
    </rPh>
    <rPh sb="296" eb="298">
      <t>イッソウ</t>
    </rPh>
    <rPh sb="302" eb="304">
      <t>サクゲン</t>
    </rPh>
    <rPh sb="305" eb="307">
      <t>ヒツヨウ</t>
    </rPh>
    <rPh sb="315" eb="317">
      <t>ジンコウ</t>
    </rPh>
    <rPh sb="317" eb="319">
      <t>ゲンショウ</t>
    </rPh>
    <rPh sb="323" eb="324">
      <t>ミズ</t>
    </rPh>
    <rPh sb="324" eb="326">
      <t>ジュヨウ</t>
    </rPh>
    <rPh sb="327" eb="329">
      <t>ゲンショウ</t>
    </rPh>
    <rPh sb="334" eb="336">
      <t>シセツ</t>
    </rPh>
    <rPh sb="385" eb="386">
      <t>オオム</t>
    </rPh>
    <rPh sb="387" eb="388">
      <t>ヨコ</t>
    </rPh>
    <rPh sb="391" eb="393">
      <t>スイイ</t>
    </rPh>
    <rPh sb="399" eb="401">
      <t>ゼンコク</t>
    </rPh>
    <rPh sb="401" eb="403">
      <t>ヘイキン</t>
    </rPh>
    <rPh sb="405" eb="406">
      <t>ヒク</t>
    </rPh>
    <rPh sb="408" eb="409">
      <t>カク</t>
    </rPh>
    <rPh sb="411" eb="413">
      <t>ロウスイ</t>
    </rPh>
    <rPh sb="414" eb="417">
      <t>ホンカクテキ</t>
    </rPh>
    <rPh sb="418" eb="420">
      <t>チョウサ</t>
    </rPh>
    <rPh sb="422" eb="425">
      <t>ユウシュウリツ</t>
    </rPh>
    <rPh sb="426" eb="428">
      <t>コウジョウ</t>
    </rPh>
    <rPh sb="429" eb="431">
      <t>メザ</t>
    </rPh>
    <phoneticPr fontId="4"/>
  </si>
  <si>
    <t xml:space="preserve"> 耐用年数を経過した老朽管が、年々増加していく現状であり、今後、継続的に老朽管の更新を重点的に行っていく必要がある。また、同様に重要な管路の耐震化も進めていく必要があり、投資的費用の増加が予想されている。そのため、減価償却費の増加に伴い費用が増加して経営を圧迫する傾向が考えられるため、料金改定を視野に入れた経営の健全化が不可欠である。</t>
    <rPh sb="1" eb="3">
      <t>タイヨウ</t>
    </rPh>
    <rPh sb="3" eb="5">
      <t>ネンスウ</t>
    </rPh>
    <rPh sb="6" eb="8">
      <t>ケイカ</t>
    </rPh>
    <rPh sb="10" eb="12">
      <t>ロウキュウ</t>
    </rPh>
    <rPh sb="12" eb="13">
      <t>カン</t>
    </rPh>
    <rPh sb="15" eb="17">
      <t>ネンネン</t>
    </rPh>
    <rPh sb="17" eb="19">
      <t>ゾウカ</t>
    </rPh>
    <rPh sb="23" eb="25">
      <t>ゲンジョウ</t>
    </rPh>
    <rPh sb="29" eb="31">
      <t>コンゴ</t>
    </rPh>
    <rPh sb="32" eb="35">
      <t>ケイゾクテキ</t>
    </rPh>
    <rPh sb="36" eb="38">
      <t>ロウキュウ</t>
    </rPh>
    <rPh sb="38" eb="39">
      <t>カン</t>
    </rPh>
    <rPh sb="40" eb="42">
      <t>コウシン</t>
    </rPh>
    <rPh sb="43" eb="46">
      <t>ジュウテンテキ</t>
    </rPh>
    <rPh sb="47" eb="48">
      <t>オコナ</t>
    </rPh>
    <rPh sb="52" eb="54">
      <t>ヒツヨウ</t>
    </rPh>
    <rPh sb="61" eb="63">
      <t>ドウヨウ</t>
    </rPh>
    <rPh sb="64" eb="66">
      <t>ジュウヨウ</t>
    </rPh>
    <rPh sb="67" eb="69">
      <t>カンロ</t>
    </rPh>
    <rPh sb="70" eb="73">
      <t>タイシンカ</t>
    </rPh>
    <rPh sb="74" eb="75">
      <t>スス</t>
    </rPh>
    <rPh sb="79" eb="81">
      <t>ヒツヨウ</t>
    </rPh>
    <rPh sb="85" eb="88">
      <t>トウシテキ</t>
    </rPh>
    <rPh sb="88" eb="90">
      <t>ヒヨウ</t>
    </rPh>
    <rPh sb="91" eb="93">
      <t>ゾウカ</t>
    </rPh>
    <rPh sb="94" eb="96">
      <t>ヨソウ</t>
    </rPh>
    <rPh sb="107" eb="109">
      <t>ゲンカ</t>
    </rPh>
    <rPh sb="109" eb="111">
      <t>ショウキャク</t>
    </rPh>
    <rPh sb="111" eb="112">
      <t>ヒ</t>
    </rPh>
    <rPh sb="113" eb="115">
      <t>ゾウカ</t>
    </rPh>
    <rPh sb="116" eb="117">
      <t>トモナ</t>
    </rPh>
    <rPh sb="118" eb="120">
      <t>ヒヨウ</t>
    </rPh>
    <rPh sb="121" eb="123">
      <t>ゾウカ</t>
    </rPh>
    <rPh sb="125" eb="127">
      <t>ケイエイ</t>
    </rPh>
    <rPh sb="128" eb="130">
      <t>アッパク</t>
    </rPh>
    <rPh sb="132" eb="134">
      <t>ケイコウ</t>
    </rPh>
    <rPh sb="135" eb="136">
      <t>カンガ</t>
    </rPh>
    <rPh sb="143" eb="145">
      <t>リョウキン</t>
    </rPh>
    <rPh sb="145" eb="147">
      <t>カイテイ</t>
    </rPh>
    <rPh sb="148" eb="150">
      <t>シヤ</t>
    </rPh>
    <rPh sb="151" eb="152">
      <t>イ</t>
    </rPh>
    <rPh sb="154" eb="156">
      <t>ケイエイ</t>
    </rPh>
    <rPh sb="157" eb="160">
      <t>ケンゼンカ</t>
    </rPh>
    <rPh sb="161" eb="164">
      <t>フカケツ</t>
    </rPh>
    <phoneticPr fontId="4"/>
  </si>
  <si>
    <t>　人口減少に伴う水需要の減少、水道施設の老朽化に対応するために、水道の基盤強化を図っていく必要がある。
　増加する減価償却費を視野に入れ、経営の継続的な黒字化を目指していくには、水道料金の改定が将来的に必要だと考えており、今後検討していく。加えて、既存施設の統廃合やダウンサイジングを検討、実施して、コスト削減を図っていく。</t>
    <rPh sb="1" eb="3">
      <t>ジンコウ</t>
    </rPh>
    <rPh sb="3" eb="5">
      <t>ゲンショウ</t>
    </rPh>
    <rPh sb="6" eb="7">
      <t>トモナ</t>
    </rPh>
    <rPh sb="8" eb="9">
      <t>ミズ</t>
    </rPh>
    <rPh sb="9" eb="11">
      <t>ジュヨウ</t>
    </rPh>
    <rPh sb="12" eb="14">
      <t>ゲンショウ</t>
    </rPh>
    <rPh sb="15" eb="17">
      <t>スイドウ</t>
    </rPh>
    <rPh sb="17" eb="19">
      <t>シセツ</t>
    </rPh>
    <rPh sb="20" eb="22">
      <t>ロウキュウ</t>
    </rPh>
    <rPh sb="22" eb="23">
      <t>カ</t>
    </rPh>
    <rPh sb="24" eb="26">
      <t>タイオウ</t>
    </rPh>
    <rPh sb="32" eb="34">
      <t>スイドウ</t>
    </rPh>
    <rPh sb="35" eb="37">
      <t>キバン</t>
    </rPh>
    <rPh sb="37" eb="39">
      <t>キョウカ</t>
    </rPh>
    <rPh sb="40" eb="41">
      <t>ハカ</t>
    </rPh>
    <rPh sb="45" eb="47">
      <t>ヒツヨウ</t>
    </rPh>
    <rPh sb="53" eb="55">
      <t>ゾウカ</t>
    </rPh>
    <rPh sb="57" eb="59">
      <t>ゲンカ</t>
    </rPh>
    <rPh sb="59" eb="61">
      <t>ショウキャク</t>
    </rPh>
    <rPh sb="61" eb="62">
      <t>ヒ</t>
    </rPh>
    <rPh sb="63" eb="65">
      <t>シヤ</t>
    </rPh>
    <rPh sb="66" eb="67">
      <t>イ</t>
    </rPh>
    <rPh sb="69" eb="71">
      <t>ケイエイ</t>
    </rPh>
    <rPh sb="72" eb="75">
      <t>ケイゾクテキ</t>
    </rPh>
    <rPh sb="76" eb="79">
      <t>クロジカ</t>
    </rPh>
    <rPh sb="80" eb="82">
      <t>メザ</t>
    </rPh>
    <rPh sb="89" eb="91">
      <t>スイドウ</t>
    </rPh>
    <rPh sb="91" eb="93">
      <t>リョウキン</t>
    </rPh>
    <rPh sb="94" eb="96">
      <t>カイテイ</t>
    </rPh>
    <rPh sb="97" eb="100">
      <t>ショウライテキ</t>
    </rPh>
    <rPh sb="101" eb="103">
      <t>ヒツヨウ</t>
    </rPh>
    <rPh sb="105" eb="106">
      <t>カンガ</t>
    </rPh>
    <rPh sb="111" eb="113">
      <t>コンゴ</t>
    </rPh>
    <rPh sb="113" eb="115">
      <t>ケントウ</t>
    </rPh>
    <rPh sb="120" eb="121">
      <t>クワ</t>
    </rPh>
    <rPh sb="124" eb="126">
      <t>キゾン</t>
    </rPh>
    <rPh sb="126" eb="128">
      <t>シセツ</t>
    </rPh>
    <rPh sb="129" eb="132">
      <t>トウハイゴウ</t>
    </rPh>
    <rPh sb="142" eb="144">
      <t>ケントウ</t>
    </rPh>
    <rPh sb="145" eb="147">
      <t>ジッシ</t>
    </rPh>
    <rPh sb="153" eb="155">
      <t>サクゲン</t>
    </rPh>
    <rPh sb="156" eb="15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</si>
</sst>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c:v>
                </c:pt>
                <c:pt idx="1">
                  <c:v>1.01</c:v>
                </c:pt>
                <c:pt idx="2">
                  <c:v>0.21</c:v>
                </c:pt>
                <c:pt idx="3">
                  <c:v>0.4</c:v>
                </c:pt>
                <c:pt idx="4">
                  <c:v>0.81</c:v>
                </c:pt>
              </c:numCache>
            </c:numRef>
          </c:val>
          <c:extLst>
            <c:ext xmlns:c16="http://schemas.microsoft.com/office/drawing/2014/chart" uri="{C3380CC4-5D6E-409C-BE32-E72D297353CC}">
              <c16:uniqueId val="{00000000-5CFB-4BF2-8ECF-CA626F0004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5CFB-4BF2-8ECF-CA626F0004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49.75</c:v>
                </c:pt>
                <c:pt idx="1">
                  <c:v>45.37</c:v>
                </c:pt>
                <c:pt idx="2">
                  <c:v>45.45</c:v>
                </c:pt>
                <c:pt idx="3">
                  <c:v>44.88</c:v>
                </c:pt>
                <c:pt idx="4">
                  <c:v>42.36</c:v>
                </c:pt>
              </c:numCache>
            </c:numRef>
          </c:val>
          <c:extLst>
            <c:ext xmlns:c16="http://schemas.microsoft.com/office/drawing/2014/chart" uri="{C3380CC4-5D6E-409C-BE32-E72D297353CC}">
              <c16:uniqueId val="{00000000-BBAE-46E7-8387-03B31E2609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BAE-46E7-8387-03B31E2609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86.85</c:v>
                </c:pt>
                <c:pt idx="1">
                  <c:v>86.84</c:v>
                </c:pt>
                <c:pt idx="2">
                  <c:v>86.14</c:v>
                </c:pt>
                <c:pt idx="3">
                  <c:v>85.03</c:v>
                </c:pt>
                <c:pt idx="4">
                  <c:v>86.49</c:v>
                </c:pt>
              </c:numCache>
            </c:numRef>
          </c:val>
          <c:extLst>
            <c:ext xmlns:c16="http://schemas.microsoft.com/office/drawing/2014/chart" uri="{C3380CC4-5D6E-409C-BE32-E72D297353CC}">
              <c16:uniqueId val="{00000000-D3CD-4E02-82DA-38F8B3AB0C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3CD-4E02-82DA-38F8B3AB0C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123.44</c:v>
                </c:pt>
                <c:pt idx="1">
                  <c:v>127.09</c:v>
                </c:pt>
                <c:pt idx="2">
                  <c:v>129.1</c:v>
                </c:pt>
                <c:pt idx="3">
                  <c:v>122.98</c:v>
                </c:pt>
                <c:pt idx="4">
                  <c:v>116.06</c:v>
                </c:pt>
              </c:numCache>
            </c:numRef>
          </c:val>
          <c:extLst>
            <c:ext xmlns:c16="http://schemas.microsoft.com/office/drawing/2014/chart" uri="{C3380CC4-5D6E-409C-BE32-E72D297353CC}">
              <c16:uniqueId val="{00000000-C524-4075-BD1C-3BC5AE1488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524-4075-BD1C-3BC5AE1488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48.44</c:v>
                </c:pt>
                <c:pt idx="1">
                  <c:v>49.86</c:v>
                </c:pt>
                <c:pt idx="2">
                  <c:v>50.63</c:v>
                </c:pt>
                <c:pt idx="3">
                  <c:v>51.38</c:v>
                </c:pt>
                <c:pt idx="4">
                  <c:v>52.6</c:v>
                </c:pt>
              </c:numCache>
            </c:numRef>
          </c:val>
          <c:extLst>
            <c:ext xmlns:c16="http://schemas.microsoft.com/office/drawing/2014/chart" uri="{C3380CC4-5D6E-409C-BE32-E72D297353CC}">
              <c16:uniqueId val="{00000000-D226-4484-8DD8-8D008499B7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D226-4484-8DD8-8D008499B7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5.51</c:v>
                </c:pt>
                <c:pt idx="1">
                  <c:v>5.49</c:v>
                </c:pt>
                <c:pt idx="2">
                  <c:v>17.91</c:v>
                </c:pt>
                <c:pt idx="3">
                  <c:v>22.4</c:v>
                </c:pt>
                <c:pt idx="4">
                  <c:v>27.26</c:v>
                </c:pt>
              </c:numCache>
            </c:numRef>
          </c:val>
          <c:extLst>
            <c:ext xmlns:c16="http://schemas.microsoft.com/office/drawing/2014/chart" uri="{C3380CC4-5D6E-409C-BE32-E72D297353CC}">
              <c16:uniqueId val="{00000000-024B-43D9-B091-356FDE2C00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24B-43D9-B091-356FDE2C00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B1-4FD5-9DE6-424CD5C60A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3FB1-4FD5-9DE6-424CD5C60A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992.9</c:v>
                </c:pt>
                <c:pt idx="1">
                  <c:v>968.19</c:v>
                </c:pt>
                <c:pt idx="2">
                  <c:v>1027.53</c:v>
                </c:pt>
                <c:pt idx="3">
                  <c:v>897.75</c:v>
                </c:pt>
                <c:pt idx="4">
                  <c:v>687.67</c:v>
                </c:pt>
              </c:numCache>
            </c:numRef>
          </c:val>
          <c:extLst>
            <c:ext xmlns:c16="http://schemas.microsoft.com/office/drawing/2014/chart" uri="{C3380CC4-5D6E-409C-BE32-E72D297353CC}">
              <c16:uniqueId val="{00000000-39D7-48F9-91FE-4E0AE0AA37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39D7-48F9-91FE-4E0AE0AA37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359.7</c:v>
                </c:pt>
                <c:pt idx="1">
                  <c:v>324.27</c:v>
                </c:pt>
                <c:pt idx="2">
                  <c:v>293.83999999999997</c:v>
                </c:pt>
                <c:pt idx="3">
                  <c:v>273.16000000000003</c:v>
                </c:pt>
                <c:pt idx="4">
                  <c:v>249.64</c:v>
                </c:pt>
              </c:numCache>
            </c:numRef>
          </c:val>
          <c:extLst>
            <c:ext xmlns:c16="http://schemas.microsoft.com/office/drawing/2014/chart" uri="{C3380CC4-5D6E-409C-BE32-E72D297353CC}">
              <c16:uniqueId val="{00000000-5BA4-4636-A12B-AE90B497E7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BA4-4636-A12B-AE90B497E7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108.27</c:v>
                </c:pt>
                <c:pt idx="1">
                  <c:v>115.35</c:v>
                </c:pt>
                <c:pt idx="2">
                  <c:v>118.31</c:v>
                </c:pt>
                <c:pt idx="3">
                  <c:v>114.11</c:v>
                </c:pt>
                <c:pt idx="4">
                  <c:v>108.36</c:v>
                </c:pt>
              </c:numCache>
            </c:numRef>
          </c:val>
          <c:extLst>
            <c:ext xmlns:c16="http://schemas.microsoft.com/office/drawing/2014/chart" uri="{C3380CC4-5D6E-409C-BE32-E72D297353CC}">
              <c16:uniqueId val="{00000000-9A97-41E3-8B7C-B4F60A08B3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A97-41E3-8B7C-B4F60A08B3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174.74</c:v>
                </c:pt>
                <c:pt idx="1">
                  <c:v>165.01</c:v>
                </c:pt>
                <c:pt idx="2">
                  <c:v>161.47</c:v>
                </c:pt>
                <c:pt idx="3">
                  <c:v>167.93</c:v>
                </c:pt>
                <c:pt idx="4">
                  <c:v>178.03</c:v>
                </c:pt>
              </c:numCache>
            </c:numRef>
          </c:val>
          <c:extLst>
            <c:ext xmlns:c16="http://schemas.microsoft.com/office/drawing/2014/chart" uri="{C3380CC4-5D6E-409C-BE32-E72D297353CC}">
              <c16:uniqueId val="{00000000-FCD8-497F-AE17-A9B4C10E3A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CD8-497F-AE17-A9B4C10E3A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志賀町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20470</v>
      </c>
      <c r="AM8" s="70"/>
      <c r="AN8" s="70"/>
      <c r="AO8" s="70"/>
      <c r="AP8" s="70"/>
      <c r="AQ8" s="70"/>
      <c r="AR8" s="70"/>
      <c r="AS8" s="70"/>
      <c r="AT8" s="66">
        <f>データ!$S$6</f>
        <v>246.76</v>
      </c>
      <c r="AU8" s="67"/>
      <c r="AV8" s="67"/>
      <c r="AW8" s="67"/>
      <c r="AX8" s="67"/>
      <c r="AY8" s="67"/>
      <c r="AZ8" s="67"/>
      <c r="BA8" s="67"/>
      <c r="BB8" s="69">
        <f>データ!$T$6</f>
        <v>82.96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86.49</v>
      </c>
      <c r="J10" s="67"/>
      <c r="K10" s="67"/>
      <c r="L10" s="67"/>
      <c r="M10" s="67"/>
      <c r="N10" s="67"/>
      <c r="O10" s="68"/>
      <c r="P10" s="69">
        <f>データ!$P$6</f>
        <v>92.57</v>
      </c>
      <c r="Q10" s="69"/>
      <c r="R10" s="69"/>
      <c r="S10" s="69"/>
      <c r="T10" s="69"/>
      <c r="U10" s="69"/>
      <c r="V10" s="69"/>
      <c r="W10" s="70">
        <f>データ!$Q$6</f>
        <v>3448</v>
      </c>
      <c r="X10" s="70"/>
      <c r="Y10" s="70"/>
      <c r="Z10" s="70"/>
      <c r="AA10" s="70"/>
      <c r="AB10" s="70"/>
      <c r="AC10" s="70"/>
      <c r="AD10" s="2"/>
      <c r="AE10" s="2"/>
      <c r="AF10" s="2"/>
      <c r="AG10" s="2"/>
      <c r="AH10" s="4"/>
      <c r="AI10" s="4"/>
      <c r="AJ10" s="4"/>
      <c r="AK10" s="4"/>
      <c r="AL10" s="70">
        <f>データ!$U$6</f>
        <v>18785</v>
      </c>
      <c r="AM10" s="70"/>
      <c r="AN10" s="70"/>
      <c r="AO10" s="70"/>
      <c r="AP10" s="70"/>
      <c r="AQ10" s="70"/>
      <c r="AR10" s="70"/>
      <c r="AS10" s="70"/>
      <c r="AT10" s="66">
        <f>データ!$V$6</f>
        <v>122.47</v>
      </c>
      <c r="AU10" s="67"/>
      <c r="AV10" s="67"/>
      <c r="AW10" s="67"/>
      <c r="AX10" s="67"/>
      <c r="AY10" s="67"/>
      <c r="AZ10" s="67"/>
      <c r="BA10" s="67"/>
      <c r="BB10" s="69">
        <f>データ!$W$6</f>
        <v>153.38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WQxsCvi/ZF9sl4PMIEuEbUN3ufXLpDaDbwCnuPlsVZC9NWsMdjisARyz9Cy/2BJ2Od+no7KHM5MHeF2k092JA==" saltValue="gD+xTlfaYqxmn3NaELUf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173843</v>
      </c>
      <c r="D6" s="34">
        <f t="shared" si="3"/>
        <v>46</v>
      </c>
      <c r="E6" s="34">
        <f t="shared" si="3"/>
        <v>1</v>
      </c>
      <c r="F6" s="34">
        <f t="shared" si="3"/>
        <v>0</v>
      </c>
      <c r="G6" s="34">
        <f t="shared" si="3"/>
        <v>1</v>
      </c>
      <c r="H6" s="34" t="str">
        <f t="shared" si="3"/>
        <v>石川県　志賀町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86.49</v>
      </c>
      <c r="P6" s="35">
        <f t="shared" si="3"/>
        <v>92.57</v>
      </c>
      <c r="Q6" s="35">
        <f t="shared" si="3"/>
        <v>3448</v>
      </c>
      <c r="R6" s="35">
        <f t="shared" si="3"/>
        <v>20470</v>
      </c>
      <c r="S6" s="35">
        <f t="shared" si="3"/>
        <v>246.76</v>
      </c>
      <c r="T6" s="35">
        <f t="shared" si="3"/>
        <v>82.96</v>
      </c>
      <c r="U6" s="35">
        <f t="shared" si="3"/>
        <v>18785</v>
      </c>
      <c r="V6" s="35">
        <f t="shared" si="3"/>
        <v>122.47</v>
      </c>
      <c r="W6" s="35">
        <f t="shared" si="3"/>
        <v>153.38</v>
      </c>
      <c r="X6" s="36">
        <f>IF(X7="",NA(),X7)</f>
        <v>123.44</v>
      </c>
      <c r="Y6" s="36">
        <f t="shared" ref="Y6:AG6" si="4">IF(Y7="",NA(),Y7)</f>
        <v>127.09</v>
      </c>
      <c r="Z6" s="36">
        <f t="shared" si="4"/>
        <v>129.1</v>
      </c>
      <c r="AA6" s="36">
        <f t="shared" si="4"/>
        <v>122.98</v>
      </c>
      <c r="AB6" s="36">
        <f t="shared" si="4"/>
        <v>116.06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992.9</v>
      </c>
      <c r="AU6" s="36">
        <f t="shared" ref="AU6:BC6" si="6">IF(AU7="",NA(),AU7)</f>
        <v>968.19</v>
      </c>
      <c r="AV6" s="36">
        <f t="shared" si="6"/>
        <v>1027.53</v>
      </c>
      <c r="AW6" s="36">
        <f t="shared" si="6"/>
        <v>897.75</v>
      </c>
      <c r="AX6" s="36">
        <f t="shared" si="6"/>
        <v>687.67</v>
      </c>
      <c r="AY6" s="36">
        <f t="shared" si="6"/>
        <v>381.53</v>
      </c>
      <c r="AZ6" s="36">
        <f t="shared" si="6"/>
        <v>391.54</v>
      </c>
      <c r="BA6" s="36">
        <f t="shared" si="6"/>
        <v>384.34</v>
      </c>
      <c r="BB6" s="36">
        <f t="shared" si="6"/>
        <v>359.47</v>
      </c>
      <c r="BC6" s="36">
        <f t="shared" si="6"/>
        <v>369.69</v>
      </c>
      <c r="BD6" s="35" t="str">
        <f>IF(BD7="","",IF(BD7="-","【-】","【"&amp;SUBSTITUTE(TEXT(BD7,"#,##0.00"),"-","△")&amp;"】"))</f>
        <v>【261.93】</v>
      </c>
      <c r="BE6" s="36">
        <f>IF(BE7="",NA(),BE7)</f>
        <v>359.7</v>
      </c>
      <c r="BF6" s="36">
        <f t="shared" ref="BF6:BN6" si="7">IF(BF7="",NA(),BF7)</f>
        <v>324.27</v>
      </c>
      <c r="BG6" s="36">
        <f t="shared" si="7"/>
        <v>293.83999999999997</v>
      </c>
      <c r="BH6" s="36">
        <f t="shared" si="7"/>
        <v>273.16000000000003</v>
      </c>
      <c r="BI6" s="36">
        <f t="shared" si="7"/>
        <v>249.64</v>
      </c>
      <c r="BJ6" s="36">
        <f t="shared" si="7"/>
        <v>393.27</v>
      </c>
      <c r="BK6" s="36">
        <f t="shared" si="7"/>
        <v>386.97</v>
      </c>
      <c r="BL6" s="36">
        <f t="shared" si="7"/>
        <v>380.58</v>
      </c>
      <c r="BM6" s="36">
        <f t="shared" si="7"/>
        <v>401.79</v>
      </c>
      <c r="BN6" s="36">
        <f t="shared" si="7"/>
        <v>402.99</v>
      </c>
      <c r="BO6" s="35" t="str">
        <f>IF(BO7="","",IF(BO7="-","【-】","【"&amp;SUBSTITUTE(TEXT(BO7,"#,##0.00"),"-","△")&amp;"】"))</f>
        <v>【270.46】</v>
      </c>
      <c r="BP6" s="36">
        <f>IF(BP7="",NA(),BP7)</f>
        <v>108.27</v>
      </c>
      <c r="BQ6" s="36">
        <f t="shared" ref="BQ6:BY6" si="8">IF(BQ7="",NA(),BQ7)</f>
        <v>115.35</v>
      </c>
      <c r="BR6" s="36">
        <f t="shared" si="8"/>
        <v>118.31</v>
      </c>
      <c r="BS6" s="36">
        <f t="shared" si="8"/>
        <v>114.11</v>
      </c>
      <c r="BT6" s="36">
        <f t="shared" si="8"/>
        <v>108.36</v>
      </c>
      <c r="BU6" s="36">
        <f t="shared" si="8"/>
        <v>100.47</v>
      </c>
      <c r="BV6" s="36">
        <f t="shared" si="8"/>
        <v>101.72</v>
      </c>
      <c r="BW6" s="36">
        <f t="shared" si="8"/>
        <v>102.38</v>
      </c>
      <c r="BX6" s="36">
        <f t="shared" si="8"/>
        <v>100.12</v>
      </c>
      <c r="BY6" s="36">
        <f t="shared" si="8"/>
        <v>98.66</v>
      </c>
      <c r="BZ6" s="35" t="str">
        <f>IF(BZ7="","",IF(BZ7="-","【-】","【"&amp;SUBSTITUTE(TEXT(BZ7,"#,##0.00"),"-","△")&amp;"】"))</f>
        <v>【103.91】</v>
      </c>
      <c r="CA6" s="36">
        <f>IF(CA7="",NA(),CA7)</f>
        <v>174.74</v>
      </c>
      <c r="CB6" s="36">
        <f t="shared" ref="CB6:CJ6" si="9">IF(CB7="",NA(),CB7)</f>
        <v>165.01</v>
      </c>
      <c r="CC6" s="36">
        <f t="shared" si="9"/>
        <v>161.47</v>
      </c>
      <c r="CD6" s="36">
        <f t="shared" si="9"/>
        <v>167.93</v>
      </c>
      <c r="CE6" s="36">
        <f t="shared" si="9"/>
        <v>178.03</v>
      </c>
      <c r="CF6" s="36">
        <f t="shared" si="9"/>
        <v>169.82</v>
      </c>
      <c r="CG6" s="36">
        <f t="shared" si="9"/>
        <v>168.2</v>
      </c>
      <c r="CH6" s="36">
        <f t="shared" si="9"/>
        <v>168.67</v>
      </c>
      <c r="CI6" s="36">
        <f t="shared" si="9"/>
        <v>174.97</v>
      </c>
      <c r="CJ6" s="36">
        <f t="shared" si="9"/>
        <v>178.59</v>
      </c>
      <c r="CK6" s="35" t="str">
        <f>IF(CK7="","",IF(CK7="-","【-】","【"&amp;SUBSTITUTE(TEXT(CK7,"#,##0.00"),"-","△")&amp;"】"))</f>
        <v>【167.11】</v>
      </c>
      <c r="CL6" s="36">
        <f>IF(CL7="",NA(),CL7)</f>
        <v>49.75</v>
      </c>
      <c r="CM6" s="36">
        <f t="shared" ref="CM6:CU6" si="10">IF(CM7="",NA(),CM7)</f>
        <v>45.37</v>
      </c>
      <c r="CN6" s="36">
        <f t="shared" si="10"/>
        <v>45.45</v>
      </c>
      <c r="CO6" s="36">
        <f t="shared" si="10"/>
        <v>44.88</v>
      </c>
      <c r="CP6" s="36">
        <f t="shared" si="10"/>
        <v>42.36</v>
      </c>
      <c r="CQ6" s="36">
        <f t="shared" si="10"/>
        <v>55.13</v>
      </c>
      <c r="CR6" s="36">
        <f t="shared" si="10"/>
        <v>54.77</v>
      </c>
      <c r="CS6" s="36">
        <f t="shared" si="10"/>
        <v>54.92</v>
      </c>
      <c r="CT6" s="36">
        <f t="shared" si="10"/>
        <v>55.63</v>
      </c>
      <c r="CU6" s="36">
        <f t="shared" si="10"/>
        <v>55.03</v>
      </c>
      <c r="CV6" s="35" t="str">
        <f>IF(CV7="","",IF(CV7="-","【-】","【"&amp;SUBSTITUTE(TEXT(CV7,"#,##0.00"),"-","△")&amp;"】"))</f>
        <v>【60.27】</v>
      </c>
      <c r="CW6" s="36">
        <f>IF(CW7="",NA(),CW7)</f>
        <v>86.85</v>
      </c>
      <c r="CX6" s="36">
        <f t="shared" ref="CX6:DF6" si="11">IF(CX7="",NA(),CX7)</f>
        <v>86.84</v>
      </c>
      <c r="CY6" s="36">
        <f t="shared" si="11"/>
        <v>86.14</v>
      </c>
      <c r="CZ6" s="36">
        <f t="shared" si="11"/>
        <v>85.03</v>
      </c>
      <c r="DA6" s="36">
        <f t="shared" si="11"/>
        <v>86.49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48.44</v>
      </c>
      <c r="DI6" s="36">
        <f t="shared" ref="DI6:DQ6" si="12">IF(DI7="",NA(),DI7)</f>
        <v>49.86</v>
      </c>
      <c r="DJ6" s="36">
        <f t="shared" si="12"/>
        <v>50.63</v>
      </c>
      <c r="DK6" s="36">
        <f t="shared" si="12"/>
        <v>51.38</v>
      </c>
      <c r="DL6" s="36">
        <f t="shared" si="12"/>
        <v>52.6</v>
      </c>
      <c r="DM6" s="36">
        <f t="shared" si="12"/>
        <v>46.66</v>
      </c>
      <c r="DN6" s="36">
        <f t="shared" si="12"/>
        <v>47.46</v>
      </c>
      <c r="DO6" s="36">
        <f t="shared" si="12"/>
        <v>48.49</v>
      </c>
      <c r="DP6" s="36">
        <f t="shared" si="12"/>
        <v>48.05</v>
      </c>
      <c r="DQ6" s="36">
        <f t="shared" si="12"/>
        <v>48.87</v>
      </c>
      <c r="DR6" s="35" t="str">
        <f>IF(DR7="","",IF(DR7="-","【-】","【"&amp;SUBSTITUTE(TEXT(DR7,"#,##0.00"),"-","△")&amp;"】"))</f>
        <v>【48.85】</v>
      </c>
      <c r="DS6" s="36">
        <f>IF(DS7="",NA(),DS7)</f>
        <v>5.51</v>
      </c>
      <c r="DT6" s="36">
        <f t="shared" ref="DT6:EB6" si="13">IF(DT7="",NA(),DT7)</f>
        <v>5.49</v>
      </c>
      <c r="DU6" s="36">
        <f t="shared" si="13"/>
        <v>17.91</v>
      </c>
      <c r="DV6" s="36">
        <f t="shared" si="13"/>
        <v>22.4</v>
      </c>
      <c r="DW6" s="36">
        <f t="shared" si="13"/>
        <v>27.26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v>
      </c>
      <c r="EE6" s="36">
        <f t="shared" ref="EE6:EM6" si="14">IF(EE7="",NA(),EE7)</f>
        <v>1.01</v>
      </c>
      <c r="EF6" s="36">
        <f t="shared" si="14"/>
        <v>0.21</v>
      </c>
      <c r="EG6" s="36">
        <f t="shared" si="14"/>
        <v>0.4</v>
      </c>
      <c r="EH6" s="36">
        <f t="shared" si="14"/>
        <v>0.81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173843</v>
      </c>
      <c r="D7" s="38">
        <v>46</v>
      </c>
      <c r="E7" s="38">
        <v>1</v>
      </c>
      <c r="F7" s="38">
        <v>0</v>
      </c>
      <c r="G7" s="38">
        <v>1</v>
      </c>
      <c r="H7" s="38" t="s">
        <v>93</v>
      </c>
      <c r="I7" s="38" t="s">
        <v>94</v>
      </c>
      <c r="J7" s="38" t="s">
        <v>95</v>
      </c>
      <c r="K7" s="38" t="s">
        <v>96</v>
      </c>
      <c r="L7" s="38" t="s">
        <v>97</v>
      </c>
      <c r="M7" s="38" t="s">
        <v>98</v>
      </c>
      <c r="N7" s="39" t="s">
        <v>99</v>
      </c>
      <c r="O7" s="39">
        <v>86.49</v>
      </c>
      <c r="P7" s="39">
        <v>92.57</v>
      </c>
      <c r="Q7" s="39">
        <v>3448</v>
      </c>
      <c r="R7" s="39">
        <v>20470</v>
      </c>
      <c r="S7" s="39">
        <v>246.76</v>
      </c>
      <c r="T7" s="39">
        <v>82.96</v>
      </c>
      <c r="U7" s="39">
        <v>18785</v>
      </c>
      <c r="V7" s="39">
        <v>122.47</v>
      </c>
      <c r="W7" s="39">
        <v>153.38</v>
      </c>
      <c r="X7" s="39">
        <v>123.44</v>
      </c>
      <c r="Y7" s="39">
        <v>127.09</v>
      </c>
      <c r="Z7" s="39">
        <v>129.1</v>
      </c>
      <c r="AA7" s="39">
        <v>122.98</v>
      </c>
      <c r="AB7" s="39">
        <v>116.06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992.9</v>
      </c>
      <c r="AU7" s="39">
        <v>968.19</v>
      </c>
      <c r="AV7" s="39">
        <v>1027.53</v>
      </c>
      <c r="AW7" s="39">
        <v>897.75</v>
      </c>
      <c r="AX7" s="39">
        <v>687.67</v>
      </c>
      <c r="AY7" s="39">
        <v>381.53</v>
      </c>
      <c r="AZ7" s="39">
        <v>391.54</v>
      </c>
      <c r="BA7" s="39">
        <v>384.34</v>
      </c>
      <c r="BB7" s="39">
        <v>359.47</v>
      </c>
      <c r="BC7" s="39">
        <v>369.69</v>
      </c>
      <c r="BD7" s="39">
        <v>261.93</v>
      </c>
      <c r="BE7" s="39">
        <v>359.7</v>
      </c>
      <c r="BF7" s="39">
        <v>324.27</v>
      </c>
      <c r="BG7" s="39">
        <v>293.83999999999997</v>
      </c>
      <c r="BH7" s="39">
        <v>273.16000000000003</v>
      </c>
      <c r="BI7" s="39">
        <v>249.64</v>
      </c>
      <c r="BJ7" s="39">
        <v>393.27</v>
      </c>
      <c r="BK7" s="39">
        <v>386.97</v>
      </c>
      <c r="BL7" s="39">
        <v>380.58</v>
      </c>
      <c r="BM7" s="39">
        <v>401.79</v>
      </c>
      <c r="BN7" s="39">
        <v>402.99</v>
      </c>
      <c r="BO7" s="39">
        <v>270.45999999999998</v>
      </c>
      <c r="BP7" s="39">
        <v>108.27</v>
      </c>
      <c r="BQ7" s="39">
        <v>115.35</v>
      </c>
      <c r="BR7" s="39">
        <v>118.31</v>
      </c>
      <c r="BS7" s="39">
        <v>114.11</v>
      </c>
      <c r="BT7" s="39">
        <v>108.36</v>
      </c>
      <c r="BU7" s="39">
        <v>100.47</v>
      </c>
      <c r="BV7" s="39">
        <v>101.72</v>
      </c>
      <c r="BW7" s="39">
        <v>102.38</v>
      </c>
      <c r="BX7" s="39">
        <v>100.12</v>
      </c>
      <c r="BY7" s="39">
        <v>98.66</v>
      </c>
      <c r="BZ7" s="39">
        <v>103.91</v>
      </c>
      <c r="CA7" s="39">
        <v>174.74</v>
      </c>
      <c r="CB7" s="39">
        <v>165.01</v>
      </c>
      <c r="CC7" s="39">
        <v>161.47</v>
      </c>
      <c r="CD7" s="39">
        <v>167.93</v>
      </c>
      <c r="CE7" s="39">
        <v>178.03</v>
      </c>
      <c r="CF7" s="39">
        <v>169.82</v>
      </c>
      <c r="CG7" s="39">
        <v>168.2</v>
      </c>
      <c r="CH7" s="39">
        <v>168.67</v>
      </c>
      <c r="CI7" s="39">
        <v>174.97</v>
      </c>
      <c r="CJ7" s="39">
        <v>178.59</v>
      </c>
      <c r="CK7" s="39">
        <v>167.11</v>
      </c>
      <c r="CL7" s="39">
        <v>49.75</v>
      </c>
      <c r="CM7" s="39">
        <v>45.37</v>
      </c>
      <c r="CN7" s="39">
        <v>45.45</v>
      </c>
      <c r="CO7" s="39">
        <v>44.88</v>
      </c>
      <c r="CP7" s="39">
        <v>42.36</v>
      </c>
      <c r="CQ7" s="39">
        <v>55.13</v>
      </c>
      <c r="CR7" s="39">
        <v>54.77</v>
      </c>
      <c r="CS7" s="39">
        <v>54.92</v>
      </c>
      <c r="CT7" s="39">
        <v>55.63</v>
      </c>
      <c r="CU7" s="39">
        <v>55.03</v>
      </c>
      <c r="CV7" s="39">
        <v>60.27</v>
      </c>
      <c r="CW7" s="39">
        <v>86.85</v>
      </c>
      <c r="CX7" s="39">
        <v>86.84</v>
      </c>
      <c r="CY7" s="39">
        <v>86.14</v>
      </c>
      <c r="CZ7" s="39">
        <v>85.03</v>
      </c>
      <c r="DA7" s="39">
        <v>86.49</v>
      </c>
      <c r="DB7" s="39">
        <v>83</v>
      </c>
      <c r="DC7" s="39">
        <v>82.89</v>
      </c>
      <c r="DD7" s="39">
        <v>82.66</v>
      </c>
      <c r="DE7" s="39">
        <v>82.04</v>
      </c>
      <c r="DF7" s="39">
        <v>81.900000000000006</v>
      </c>
      <c r="DG7" s="39">
        <v>89.92</v>
      </c>
      <c r="DH7" s="39">
        <v>48.44</v>
      </c>
      <c r="DI7" s="39">
        <v>49.86</v>
      </c>
      <c r="DJ7" s="39">
        <v>50.63</v>
      </c>
      <c r="DK7" s="39">
        <v>51.38</v>
      </c>
      <c r="DL7" s="39">
        <v>52.6</v>
      </c>
      <c r="DM7" s="39">
        <v>46.66</v>
      </c>
      <c r="DN7" s="39">
        <v>47.46</v>
      </c>
      <c r="DO7" s="39">
        <v>48.49</v>
      </c>
      <c r="DP7" s="39">
        <v>48.05</v>
      </c>
      <c r="DQ7" s="39">
        <v>48.87</v>
      </c>
      <c r="DR7" s="39">
        <v>48.85</v>
      </c>
      <c r="DS7" s="39">
        <v>5.51</v>
      </c>
      <c r="DT7" s="39">
        <v>5.49</v>
      </c>
      <c r="DU7" s="39">
        <v>17.91</v>
      </c>
      <c r="DV7" s="39">
        <v>22.4</v>
      </c>
      <c r="DW7" s="39">
        <v>27.26</v>
      </c>
      <c r="DX7" s="39">
        <v>9.85</v>
      </c>
      <c r="DY7" s="39">
        <v>9.7100000000000009</v>
      </c>
      <c r="DZ7" s="39">
        <v>12.79</v>
      </c>
      <c r="EA7" s="39">
        <v>13.39</v>
      </c>
      <c r="EB7" s="39">
        <v>14.85</v>
      </c>
      <c r="EC7" s="39">
        <v>17.8</v>
      </c>
      <c r="ED7" s="39">
        <v>1</v>
      </c>
      <c r="EE7" s="39">
        <v>1.01</v>
      </c>
      <c r="EF7" s="39">
        <v>0.21</v>
      </c>
      <c r="EG7" s="39">
        <v>0.4</v>
      </c>
      <c r="EH7" s="39">
        <v>0.81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dcterms:created xsi:type="dcterms:W3CDTF">2019-12-05T04:14:50Z</dcterms:created>
  <dcterms:modified xsi:type="dcterms:W3CDTF">2020-01-24T07:08:40Z</dcterms:modified>
  <cp:category/>
</cp:coreProperties>
</file>