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30経営比較分析表\"/>
    </mc:Choice>
  </mc:AlternateContent>
  <workbookProtection workbookAlgorithmName="SHA-512" workbookHashValue="oJZ2pj3GVsMznFWR0J5RRAEpnSHb/ni40n0ag9XSlVP287tvQKZLHFRnASnRn8XgdhK2jvvI3IPcpJ9c9UR8Aw==" workbookSaltValue="BhuDU8j7Jxa+AGAqA8bLj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<sst xmlns="http://schemas.openxmlformats.org/spreadsheetml/2006/main" count="220" uniqueCount="108">
  <si>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</si>
  <si>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</si>
  <si>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</si>
  <si>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</si>
  <si>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</si>
  <si>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</si>
  <si>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</si>
  <si>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</si>
  <si>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</si>
  <si>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</si>
  <si>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</si>
  <si>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</si>
  <si>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</si>
  <si>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</si>
  <si>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</si>
  <si>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</si>
  <si>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</si>
  <si>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</si>
  <si>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</si>
  <si>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</si>
  <si>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</si>
  <si>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</si>
  <si>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</si>
  <si>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</si>
  <si>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</si>
  <si>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</si>
  <si>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</si>
  <si>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</si>
  <si>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</si>
  <si>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</si>
  <si>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</si>
  <si>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</si>
  <si>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</si>
  <si>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</si>
  <si>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</si>
  <si>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</si>
  <si>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</si>
  <si>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</si>
  <si>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</si>
  <si>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</si>
  <si>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</si>
  <si>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</si>
  <si>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</si>
  <si>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</si>
  <si>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</si>
  <si>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</si>
  <si>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</si>
  <si>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</si>
  <si>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</si>
  <si>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</si>
  <si>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</si>
  <si>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</si>
  <si>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</si>
  <si>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</si>
  <si>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</si>
  <si>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</si>
  <si>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</si>
  <si>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</si>
  <si>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</si>
  <si>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</si>
  <si>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</si>
  <si>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</si>
  <si>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</si>
  <si>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</si>
  <si>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</si>
  <si>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</si>
  <si>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</si>
  <si>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</si>
  <si>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</si>
  <si>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</si>
  <si>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</si>
  <si>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</si>
  <si>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</si>
  <si>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</si>
  <si>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</si>
  <si>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</si>
  <si>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</si>
  <si>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</si>
  <si>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</si>
  <si>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</si>
  <si>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</si>
  <si>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</si>
  <si>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</si>
  <si>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</si>
  <si>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</si>
  <si>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</si>
  <si>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</si>
  <si>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</si>
  <si>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</si>
  <si>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</si>
  <si>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</si>
  <si>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</si>
  <si>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</si>
  <si>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</si>
  <si>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</si>
  <si>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</si>
  <si>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</si>
  <si>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</si>
  <si>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</si>
  <si>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</si>
  <si>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</si>
  <si>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</si>
  <si>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</si>
  <si>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</si>
  <si>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</si>
  <si>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黒字を示す100％以上を維持しており、また、給水原価については類似団体と比較して低い水準を維持している。しかし、公営企業を取り巻く環境は年々厳しくなっており、引き続き安定した経営状態を保てるよう更なる経費の縮減を図っていく必要があると思われる。なお、料金回収率については100％を超えており、適切な料金水準を保っていると言える。
　一方、給水収益に対する企業債残高は類似団体と比較して高い水準にあることから、今後は施設の更新などにあたって、自己資金の活用により企業債の発行を極力抑えていく必要があると思われる。
　なお、施設利用率は類似団体と比較して低い水準にあるが、周辺の民営簡易水道の統合を順次進めているところであり、徐々に利用率は改善していくものと思われる。</t>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</si>
  <si>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</si>
  <si>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比較的良好であると思われるが、今後は固定資産の老朽化が一段と進み、管路更新等の資金需要が大幅に増加することが見込まれることから、アセットマネジメントの強化とあわせて、自己資金の活用により企業債残高の増加を抑えながら、現在の経営状況を維持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</si>
</sst>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0.99</c:v>
                </c:pt>
                <c:pt idx="1">
                  <c:v>0.21</c:v>
                </c:pt>
                <c:pt idx="2">
                  <c:v>0.25</c:v>
                </c:pt>
                <c:pt idx="3">
                  <c:v>0.66</c:v>
                </c:pt>
                <c:pt idx="4">
                  <c:v>0.47</c:v>
                </c:pt>
              </c:numCache>
            </c:numRef>
          </c:val>
          <c:extLst xmlns:c16r2="http://schemas.microsoft.com/office/drawing/2015/06/chart">
            <c:ext xmlns:c16="http://schemas.microsoft.com/office/drawing/2014/chart" uri="{C3380CC4-5D6E-409C-BE32-E72D297353CC}">
              <c16:uniqueId val="{00000000-5C7F-401F-BA1A-D778A738D48E}"/>
            </c:ext>
          </c:extLst>
        </c:ser>
        <c:dLbls>
          <c:showLegendKey val="0"/>
          <c:showVal val="0"/>
          <c:showCatName val="0"/>
          <c:showSerName val="0"/>
          <c:showPercent val="0"/>
          <c:showBubbleSize val="0"/>
        </c:dLbls>
        <c:gapWidth val="150"/>
        <c:axId val="215413424"/>
        <c:axId val="2154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5C7F-401F-BA1A-D778A738D48E}"/>
            </c:ext>
          </c:extLst>
        </c:ser>
        <c:dLbls>
          <c:showLegendKey val="0"/>
          <c:showVal val="0"/>
          <c:showCatName val="0"/>
          <c:showSerName val="0"/>
          <c:showPercent val="0"/>
          <c:showBubbleSize val="0"/>
        </c:dLbls>
        <c:marker val="1"/>
        <c:smooth val="0"/>
        <c:axId val="215413424"/>
        <c:axId val="215412248"/>
      </c:lineChart>
      <c:dateAx>
        <c:axId val="215413424"/>
        <c:scaling>
          <c:orientation val="minMax"/>
        </c:scaling>
        <c:delete val="1"/>
        <c:axPos val="b"/>
        <c:numFmt formatCode="ge" sourceLinked="1"/>
        <c:majorTickMark val="none"/>
        <c:minorTickMark val="none"/>
        <c:tickLblPos val="none"/>
        <c:crossAx val="215412248"/>
        <c:crosses val="autoZero"/>
        <c:auto val="1"/>
        <c:lblOffset val="100"/>
        <c:baseTimeUnit val="years"/>
      </c:dateAx>
      <c:valAx>
        <c:axId val="2154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43.75</c:v>
                </c:pt>
                <c:pt idx="1">
                  <c:v>44.09</c:v>
                </c:pt>
                <c:pt idx="2">
                  <c:v>44.6</c:v>
                </c:pt>
                <c:pt idx="3">
                  <c:v>45.41</c:v>
                </c:pt>
                <c:pt idx="4">
                  <c:v>44</c:v>
                </c:pt>
              </c:numCache>
            </c:numRef>
          </c:val>
          <c:extLst xmlns:c16r2="http://schemas.microsoft.com/office/drawing/2015/06/chart">
            <c:ext xmlns:c16="http://schemas.microsoft.com/office/drawing/2014/chart" uri="{C3380CC4-5D6E-409C-BE32-E72D297353CC}">
              <c16:uniqueId val="{00000000-EED6-47F5-955E-11E1323A1890}"/>
            </c:ext>
          </c:extLst>
        </c:ser>
        <c:dLbls>
          <c:showLegendKey val="0"/>
          <c:showVal val="0"/>
          <c:showCatName val="0"/>
          <c:showSerName val="0"/>
          <c:showPercent val="0"/>
          <c:showBubbleSize val="0"/>
        </c:dLbls>
        <c:gapWidth val="150"/>
        <c:axId val="216587240"/>
        <c:axId val="21659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EED6-47F5-955E-11E1323A1890}"/>
            </c:ext>
          </c:extLst>
        </c:ser>
        <c:dLbls>
          <c:showLegendKey val="0"/>
          <c:showVal val="0"/>
          <c:showCatName val="0"/>
          <c:showSerName val="0"/>
          <c:showPercent val="0"/>
          <c:showBubbleSize val="0"/>
        </c:dLbls>
        <c:marker val="1"/>
        <c:smooth val="0"/>
        <c:axId val="216587240"/>
        <c:axId val="216592728"/>
      </c:lineChart>
      <c:dateAx>
        <c:axId val="216587240"/>
        <c:scaling>
          <c:orientation val="minMax"/>
        </c:scaling>
        <c:delete val="1"/>
        <c:axPos val="b"/>
        <c:numFmt formatCode="ge" sourceLinked="1"/>
        <c:majorTickMark val="none"/>
        <c:minorTickMark val="none"/>
        <c:tickLblPos val="none"/>
        <c:crossAx val="216592728"/>
        <c:crosses val="autoZero"/>
        <c:auto val="1"/>
        <c:lblOffset val="100"/>
        <c:baseTimeUnit val="years"/>
      </c:dateAx>
      <c:valAx>
        <c:axId val="21659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8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92.53</c:v>
                </c:pt>
                <c:pt idx="1">
                  <c:v>92.7</c:v>
                </c:pt>
                <c:pt idx="2">
                  <c:v>92.23</c:v>
                </c:pt>
                <c:pt idx="3">
                  <c:v>90.69</c:v>
                </c:pt>
                <c:pt idx="4">
                  <c:v>92.05</c:v>
                </c:pt>
              </c:numCache>
            </c:numRef>
          </c:val>
          <c:extLst xmlns:c16r2="http://schemas.microsoft.com/office/drawing/2015/06/chart">
            <c:ext xmlns:c16="http://schemas.microsoft.com/office/drawing/2014/chart" uri="{C3380CC4-5D6E-409C-BE32-E72D297353CC}">
              <c16:uniqueId val="{00000000-26F2-4B73-AE37-1381B9E09DED}"/>
            </c:ext>
          </c:extLst>
        </c:ser>
        <c:dLbls>
          <c:showLegendKey val="0"/>
          <c:showVal val="0"/>
          <c:showCatName val="0"/>
          <c:showSerName val="0"/>
          <c:showPercent val="0"/>
          <c:showBubbleSize val="0"/>
        </c:dLbls>
        <c:gapWidth val="150"/>
        <c:axId val="216594296"/>
        <c:axId val="21659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26F2-4B73-AE37-1381B9E09DED}"/>
            </c:ext>
          </c:extLst>
        </c:ser>
        <c:dLbls>
          <c:showLegendKey val="0"/>
          <c:showVal val="0"/>
          <c:showCatName val="0"/>
          <c:showSerName val="0"/>
          <c:showPercent val="0"/>
          <c:showBubbleSize val="0"/>
        </c:dLbls>
        <c:marker val="1"/>
        <c:smooth val="0"/>
        <c:axId val="216594296"/>
        <c:axId val="216593904"/>
      </c:lineChart>
      <c:dateAx>
        <c:axId val="216594296"/>
        <c:scaling>
          <c:orientation val="minMax"/>
        </c:scaling>
        <c:delete val="1"/>
        <c:axPos val="b"/>
        <c:numFmt formatCode="ge" sourceLinked="1"/>
        <c:majorTickMark val="none"/>
        <c:minorTickMark val="none"/>
        <c:tickLblPos val="none"/>
        <c:crossAx val="216593904"/>
        <c:crosses val="autoZero"/>
        <c:auto val="1"/>
        <c:lblOffset val="100"/>
        <c:baseTimeUnit val="years"/>
      </c:dateAx>
      <c:valAx>
        <c:axId val="21659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9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108.59</c:v>
                </c:pt>
                <c:pt idx="1">
                  <c:v>111.4</c:v>
                </c:pt>
                <c:pt idx="2">
                  <c:v>112.08</c:v>
                </c:pt>
                <c:pt idx="3">
                  <c:v>111.54</c:v>
                </c:pt>
                <c:pt idx="4">
                  <c:v>113.75</c:v>
                </c:pt>
              </c:numCache>
            </c:numRef>
          </c:val>
          <c:extLst xmlns:c16r2="http://schemas.microsoft.com/office/drawing/2015/06/chart">
            <c:ext xmlns:c16="http://schemas.microsoft.com/office/drawing/2014/chart" uri="{C3380CC4-5D6E-409C-BE32-E72D297353CC}">
              <c16:uniqueId val="{00000000-5CCD-4DBF-AD5D-9BBEC4C2BB34}"/>
            </c:ext>
          </c:extLst>
        </c:ser>
        <c:dLbls>
          <c:showLegendKey val="0"/>
          <c:showVal val="0"/>
          <c:showCatName val="0"/>
          <c:showSerName val="0"/>
          <c:showPercent val="0"/>
          <c:showBubbleSize val="0"/>
        </c:dLbls>
        <c:gapWidth val="150"/>
        <c:axId val="215414992"/>
        <c:axId val="2154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5CCD-4DBF-AD5D-9BBEC4C2BB34}"/>
            </c:ext>
          </c:extLst>
        </c:ser>
        <c:dLbls>
          <c:showLegendKey val="0"/>
          <c:showVal val="0"/>
          <c:showCatName val="0"/>
          <c:showSerName val="0"/>
          <c:showPercent val="0"/>
          <c:showBubbleSize val="0"/>
        </c:dLbls>
        <c:marker val="1"/>
        <c:smooth val="0"/>
        <c:axId val="215414992"/>
        <c:axId val="215414208"/>
      </c:lineChart>
      <c:dateAx>
        <c:axId val="215414992"/>
        <c:scaling>
          <c:orientation val="minMax"/>
        </c:scaling>
        <c:delete val="1"/>
        <c:axPos val="b"/>
        <c:numFmt formatCode="ge" sourceLinked="1"/>
        <c:majorTickMark val="none"/>
        <c:minorTickMark val="none"/>
        <c:tickLblPos val="none"/>
        <c:crossAx val="215414208"/>
        <c:crosses val="autoZero"/>
        <c:auto val="1"/>
        <c:lblOffset val="100"/>
        <c:baseTimeUnit val="years"/>
      </c:dateAx>
      <c:valAx>
        <c:axId val="2154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44.45</c:v>
                </c:pt>
                <c:pt idx="1">
                  <c:v>45.56</c:v>
                </c:pt>
                <c:pt idx="2">
                  <c:v>47.3</c:v>
                </c:pt>
                <c:pt idx="3">
                  <c:v>47.83</c:v>
                </c:pt>
                <c:pt idx="4">
                  <c:v>49.07</c:v>
                </c:pt>
              </c:numCache>
            </c:numRef>
          </c:val>
          <c:extLst xmlns:c16r2="http://schemas.microsoft.com/office/drawing/2015/06/chart">
            <c:ext xmlns:c16="http://schemas.microsoft.com/office/drawing/2014/chart" uri="{C3380CC4-5D6E-409C-BE32-E72D297353CC}">
              <c16:uniqueId val="{00000000-EA0D-446D-A489-A6DB251064E0}"/>
            </c:ext>
          </c:extLst>
        </c:ser>
        <c:dLbls>
          <c:showLegendKey val="0"/>
          <c:showVal val="0"/>
          <c:showCatName val="0"/>
          <c:showSerName val="0"/>
          <c:showPercent val="0"/>
          <c:showBubbleSize val="0"/>
        </c:dLbls>
        <c:gapWidth val="150"/>
        <c:axId val="216307432"/>
        <c:axId val="2163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EA0D-446D-A489-A6DB251064E0}"/>
            </c:ext>
          </c:extLst>
        </c:ser>
        <c:dLbls>
          <c:showLegendKey val="0"/>
          <c:showVal val="0"/>
          <c:showCatName val="0"/>
          <c:showSerName val="0"/>
          <c:showPercent val="0"/>
          <c:showBubbleSize val="0"/>
        </c:dLbls>
        <c:marker val="1"/>
        <c:smooth val="0"/>
        <c:axId val="216307432"/>
        <c:axId val="216306648"/>
      </c:lineChart>
      <c:dateAx>
        <c:axId val="216307432"/>
        <c:scaling>
          <c:orientation val="minMax"/>
        </c:scaling>
        <c:delete val="1"/>
        <c:axPos val="b"/>
        <c:numFmt formatCode="ge" sourceLinked="1"/>
        <c:majorTickMark val="none"/>
        <c:minorTickMark val="none"/>
        <c:tickLblPos val="none"/>
        <c:crossAx val="216306648"/>
        <c:crosses val="autoZero"/>
        <c:auto val="1"/>
        <c:lblOffset val="100"/>
        <c:baseTimeUnit val="years"/>
      </c:dateAx>
      <c:valAx>
        <c:axId val="2163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6.59</c:v>
                </c:pt>
                <c:pt idx="1">
                  <c:v>14.56</c:v>
                </c:pt>
                <c:pt idx="2">
                  <c:v>11.76</c:v>
                </c:pt>
                <c:pt idx="3">
                  <c:v>4.04</c:v>
                </c:pt>
                <c:pt idx="4">
                  <c:v>6.43</c:v>
                </c:pt>
              </c:numCache>
            </c:numRef>
          </c:val>
          <c:extLst xmlns:c16r2="http://schemas.microsoft.com/office/drawing/2015/06/chart">
            <c:ext xmlns:c16="http://schemas.microsoft.com/office/drawing/2014/chart" uri="{C3380CC4-5D6E-409C-BE32-E72D297353CC}">
              <c16:uniqueId val="{00000000-A0A7-4394-8319-1F5410949E0F}"/>
            </c:ext>
          </c:extLst>
        </c:ser>
        <c:dLbls>
          <c:showLegendKey val="0"/>
          <c:showVal val="0"/>
          <c:showCatName val="0"/>
          <c:showSerName val="0"/>
          <c:showPercent val="0"/>
          <c:showBubbleSize val="0"/>
        </c:dLbls>
        <c:gapWidth val="150"/>
        <c:axId val="216308216"/>
        <c:axId val="21630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A0A7-4394-8319-1F5410949E0F}"/>
            </c:ext>
          </c:extLst>
        </c:ser>
        <c:dLbls>
          <c:showLegendKey val="0"/>
          <c:showVal val="0"/>
          <c:showCatName val="0"/>
          <c:showSerName val="0"/>
          <c:showPercent val="0"/>
          <c:showBubbleSize val="0"/>
        </c:dLbls>
        <c:marker val="1"/>
        <c:smooth val="0"/>
        <c:axId val="216308216"/>
        <c:axId val="216305080"/>
      </c:lineChart>
      <c:dateAx>
        <c:axId val="216308216"/>
        <c:scaling>
          <c:orientation val="minMax"/>
        </c:scaling>
        <c:delete val="1"/>
        <c:axPos val="b"/>
        <c:numFmt formatCode="ge" sourceLinked="1"/>
        <c:majorTickMark val="none"/>
        <c:minorTickMark val="none"/>
        <c:tickLblPos val="none"/>
        <c:crossAx val="216305080"/>
        <c:crosses val="autoZero"/>
        <c:auto val="1"/>
        <c:lblOffset val="100"/>
        <c:baseTimeUnit val="years"/>
      </c:dateAx>
      <c:valAx>
        <c:axId val="2163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96-49E4-8935-83AE71D9F87B}"/>
            </c:ext>
          </c:extLst>
        </c:ser>
        <c:dLbls>
          <c:showLegendKey val="0"/>
          <c:showVal val="0"/>
          <c:showCatName val="0"/>
          <c:showSerName val="0"/>
          <c:showPercent val="0"/>
          <c:showBubbleSize val="0"/>
        </c:dLbls>
        <c:gapWidth val="150"/>
        <c:axId val="216305472"/>
        <c:axId val="2163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1196-49E4-8935-83AE71D9F87B}"/>
            </c:ext>
          </c:extLst>
        </c:ser>
        <c:dLbls>
          <c:showLegendKey val="0"/>
          <c:showVal val="0"/>
          <c:showCatName val="0"/>
          <c:showSerName val="0"/>
          <c:showPercent val="0"/>
          <c:showBubbleSize val="0"/>
        </c:dLbls>
        <c:marker val="1"/>
        <c:smooth val="0"/>
        <c:axId val="216305472"/>
        <c:axId val="216302728"/>
      </c:lineChart>
      <c:dateAx>
        <c:axId val="216305472"/>
        <c:scaling>
          <c:orientation val="minMax"/>
        </c:scaling>
        <c:delete val="1"/>
        <c:axPos val="b"/>
        <c:numFmt formatCode="ge" sourceLinked="1"/>
        <c:majorTickMark val="none"/>
        <c:minorTickMark val="none"/>
        <c:tickLblPos val="none"/>
        <c:crossAx val="216302728"/>
        <c:crosses val="autoZero"/>
        <c:auto val="1"/>
        <c:lblOffset val="100"/>
        <c:baseTimeUnit val="years"/>
      </c:dateAx>
      <c:valAx>
        <c:axId val="21630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244.56</c:v>
                </c:pt>
                <c:pt idx="1">
                  <c:v>320.91000000000003</c:v>
                </c:pt>
                <c:pt idx="2">
                  <c:v>323.10000000000002</c:v>
                </c:pt>
                <c:pt idx="3">
                  <c:v>222.19</c:v>
                </c:pt>
                <c:pt idx="4">
                  <c:v>249.74</c:v>
                </c:pt>
              </c:numCache>
            </c:numRef>
          </c:val>
          <c:extLst xmlns:c16r2="http://schemas.microsoft.com/office/drawing/2015/06/chart">
            <c:ext xmlns:c16="http://schemas.microsoft.com/office/drawing/2014/chart" uri="{C3380CC4-5D6E-409C-BE32-E72D297353CC}">
              <c16:uniqueId val="{00000000-0FCF-4187-B21E-7AAC497F2124}"/>
            </c:ext>
          </c:extLst>
        </c:ser>
        <c:dLbls>
          <c:showLegendKey val="0"/>
          <c:showVal val="0"/>
          <c:showCatName val="0"/>
          <c:showSerName val="0"/>
          <c:showPercent val="0"/>
          <c:showBubbleSize val="0"/>
        </c:dLbls>
        <c:gapWidth val="150"/>
        <c:axId val="216307824"/>
        <c:axId val="2163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0FCF-4187-B21E-7AAC497F2124}"/>
            </c:ext>
          </c:extLst>
        </c:ser>
        <c:dLbls>
          <c:showLegendKey val="0"/>
          <c:showVal val="0"/>
          <c:showCatName val="0"/>
          <c:showSerName val="0"/>
          <c:showPercent val="0"/>
          <c:showBubbleSize val="0"/>
        </c:dLbls>
        <c:marker val="1"/>
        <c:smooth val="0"/>
        <c:axId val="216307824"/>
        <c:axId val="216304688"/>
      </c:lineChart>
      <c:dateAx>
        <c:axId val="216307824"/>
        <c:scaling>
          <c:orientation val="minMax"/>
        </c:scaling>
        <c:delete val="1"/>
        <c:axPos val="b"/>
        <c:numFmt formatCode="ge" sourceLinked="1"/>
        <c:majorTickMark val="none"/>
        <c:minorTickMark val="none"/>
        <c:tickLblPos val="none"/>
        <c:crossAx val="216304688"/>
        <c:crosses val="autoZero"/>
        <c:auto val="1"/>
        <c:lblOffset val="100"/>
        <c:baseTimeUnit val="years"/>
      </c:dateAx>
      <c:valAx>
        <c:axId val="21630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451.63</c:v>
                </c:pt>
                <c:pt idx="1">
                  <c:v>438.87</c:v>
                </c:pt>
                <c:pt idx="2">
                  <c:v>419.92</c:v>
                </c:pt>
                <c:pt idx="3">
                  <c:v>414.95</c:v>
                </c:pt>
                <c:pt idx="4">
                  <c:v>421.95</c:v>
                </c:pt>
              </c:numCache>
            </c:numRef>
          </c:val>
          <c:extLst xmlns:c16r2="http://schemas.microsoft.com/office/drawing/2015/06/chart">
            <c:ext xmlns:c16="http://schemas.microsoft.com/office/drawing/2014/chart" uri="{C3380CC4-5D6E-409C-BE32-E72D297353CC}">
              <c16:uniqueId val="{00000000-F707-49C9-9DE1-3E4890F8422E}"/>
            </c:ext>
          </c:extLst>
        </c:ser>
        <c:dLbls>
          <c:showLegendKey val="0"/>
          <c:showVal val="0"/>
          <c:showCatName val="0"/>
          <c:showSerName val="0"/>
          <c:showPercent val="0"/>
          <c:showBubbleSize val="0"/>
        </c:dLbls>
        <c:gapWidth val="150"/>
        <c:axId val="216303512"/>
        <c:axId val="2163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F707-49C9-9DE1-3E4890F8422E}"/>
            </c:ext>
          </c:extLst>
        </c:ser>
        <c:dLbls>
          <c:showLegendKey val="0"/>
          <c:showVal val="0"/>
          <c:showCatName val="0"/>
          <c:showSerName val="0"/>
          <c:showPercent val="0"/>
          <c:showBubbleSize val="0"/>
        </c:dLbls>
        <c:marker val="1"/>
        <c:smooth val="0"/>
        <c:axId val="216303512"/>
        <c:axId val="216303904"/>
      </c:lineChart>
      <c:dateAx>
        <c:axId val="216303512"/>
        <c:scaling>
          <c:orientation val="minMax"/>
        </c:scaling>
        <c:delete val="1"/>
        <c:axPos val="b"/>
        <c:numFmt formatCode="ge" sourceLinked="1"/>
        <c:majorTickMark val="none"/>
        <c:minorTickMark val="none"/>
        <c:tickLblPos val="none"/>
        <c:crossAx val="216303904"/>
        <c:crosses val="autoZero"/>
        <c:auto val="1"/>
        <c:lblOffset val="100"/>
        <c:baseTimeUnit val="years"/>
      </c:dateAx>
      <c:valAx>
        <c:axId val="2163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0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100.56</c:v>
                </c:pt>
                <c:pt idx="1">
                  <c:v>104.46</c:v>
                </c:pt>
                <c:pt idx="2">
                  <c:v>105.58</c:v>
                </c:pt>
                <c:pt idx="3">
                  <c:v>104.31</c:v>
                </c:pt>
                <c:pt idx="4">
                  <c:v>107.32</c:v>
                </c:pt>
              </c:numCache>
            </c:numRef>
          </c:val>
          <c:extLst xmlns:c16r2="http://schemas.microsoft.com/office/drawing/2015/06/chart">
            <c:ext xmlns:c16="http://schemas.microsoft.com/office/drawing/2014/chart" uri="{C3380CC4-5D6E-409C-BE32-E72D297353CC}">
              <c16:uniqueId val="{00000000-9947-4D5A-9DBD-CDCDD1306426}"/>
            </c:ext>
          </c:extLst>
        </c:ser>
        <c:dLbls>
          <c:showLegendKey val="0"/>
          <c:showVal val="0"/>
          <c:showCatName val="0"/>
          <c:showSerName val="0"/>
          <c:showPercent val="0"/>
          <c:showBubbleSize val="0"/>
        </c:dLbls>
        <c:gapWidth val="150"/>
        <c:axId val="216590376"/>
        <c:axId val="21659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9947-4D5A-9DBD-CDCDD1306426}"/>
            </c:ext>
          </c:extLst>
        </c:ser>
        <c:dLbls>
          <c:showLegendKey val="0"/>
          <c:showVal val="0"/>
          <c:showCatName val="0"/>
          <c:showSerName val="0"/>
          <c:showPercent val="0"/>
          <c:showBubbleSize val="0"/>
        </c:dLbls>
        <c:marker val="1"/>
        <c:smooth val="0"/>
        <c:axId val="216590376"/>
        <c:axId val="216591160"/>
      </c:lineChart>
      <c:dateAx>
        <c:axId val="216590376"/>
        <c:scaling>
          <c:orientation val="minMax"/>
        </c:scaling>
        <c:delete val="1"/>
        <c:axPos val="b"/>
        <c:numFmt formatCode="ge" sourceLinked="1"/>
        <c:majorTickMark val="none"/>
        <c:minorTickMark val="none"/>
        <c:tickLblPos val="none"/>
        <c:crossAx val="216591160"/>
        <c:crosses val="autoZero"/>
        <c:auto val="1"/>
        <c:lblOffset val="100"/>
        <c:baseTimeUnit val="years"/>
      </c:dateAx>
      <c:valAx>
        <c:axId val="21659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9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108.91</c:v>
                </c:pt>
                <c:pt idx="1">
                  <c:v>104.88</c:v>
                </c:pt>
                <c:pt idx="2">
                  <c:v>104.35</c:v>
                </c:pt>
                <c:pt idx="3">
                  <c:v>104</c:v>
                </c:pt>
                <c:pt idx="4">
                  <c:v>104.59</c:v>
                </c:pt>
              </c:numCache>
            </c:numRef>
          </c:val>
          <c:extLst xmlns:c16r2="http://schemas.microsoft.com/office/drawing/2015/06/chart">
            <c:ext xmlns:c16="http://schemas.microsoft.com/office/drawing/2014/chart" uri="{C3380CC4-5D6E-409C-BE32-E72D297353CC}">
              <c16:uniqueId val="{00000000-D40A-436C-ABAC-B972DB3977DD}"/>
            </c:ext>
          </c:extLst>
        </c:ser>
        <c:dLbls>
          <c:showLegendKey val="0"/>
          <c:showVal val="0"/>
          <c:showCatName val="0"/>
          <c:showSerName val="0"/>
          <c:showPercent val="0"/>
          <c:showBubbleSize val="0"/>
        </c:dLbls>
        <c:gapWidth val="150"/>
        <c:axId val="216588024"/>
        <c:axId val="21659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D40A-436C-ABAC-B972DB3977DD}"/>
            </c:ext>
          </c:extLst>
        </c:ser>
        <c:dLbls>
          <c:showLegendKey val="0"/>
          <c:showVal val="0"/>
          <c:showCatName val="0"/>
          <c:showSerName val="0"/>
          <c:showPercent val="0"/>
          <c:showBubbleSize val="0"/>
        </c:dLbls>
        <c:marker val="1"/>
        <c:smooth val="0"/>
        <c:axId val="216588024"/>
        <c:axId val="216591944"/>
      </c:lineChart>
      <c:dateAx>
        <c:axId val="216588024"/>
        <c:scaling>
          <c:orientation val="minMax"/>
        </c:scaling>
        <c:delete val="1"/>
        <c:axPos val="b"/>
        <c:numFmt formatCode="ge" sourceLinked="1"/>
        <c:majorTickMark val="none"/>
        <c:minorTickMark val="none"/>
        <c:tickLblPos val="none"/>
        <c:crossAx val="216591944"/>
        <c:crosses val="autoZero"/>
        <c:auto val="1"/>
        <c:lblOffset val="100"/>
        <c:baseTimeUnit val="years"/>
      </c:dateAx>
      <c:valAx>
        <c:axId val="21659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8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8"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白山市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113700</v>
      </c>
      <c r="AM8" s="60"/>
      <c r="AN8" s="60"/>
      <c r="AO8" s="60"/>
      <c r="AP8" s="60"/>
      <c r="AQ8" s="60"/>
      <c r="AR8" s="60"/>
      <c r="AS8" s="60"/>
      <c r="AT8" s="51">
        <f>データ!$S$6</f>
        <v>754.93</v>
      </c>
      <c r="AU8" s="52"/>
      <c r="AV8" s="52"/>
      <c r="AW8" s="52"/>
      <c r="AX8" s="52"/>
      <c r="AY8" s="52"/>
      <c r="AZ8" s="52"/>
      <c r="BA8" s="52"/>
      <c r="BB8" s="53">
        <f>データ!$T$6</f>
        <v>150.61000000000001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66.349999999999994</v>
      </c>
      <c r="J10" s="52"/>
      <c r="K10" s="52"/>
      <c r="L10" s="52"/>
      <c r="M10" s="52"/>
      <c r="N10" s="52"/>
      <c r="O10" s="63"/>
      <c r="P10" s="53">
        <f>データ!$P$6</f>
        <v>79.5</v>
      </c>
      <c r="Q10" s="53"/>
      <c r="R10" s="53"/>
      <c r="S10" s="53"/>
      <c r="T10" s="53"/>
      <c r="U10" s="53"/>
      <c r="V10" s="53"/>
      <c r="W10" s="60">
        <f>データ!$Q$6</f>
        <v>1981</v>
      </c>
      <c r="X10" s="60"/>
      <c r="Y10" s="60"/>
      <c r="Z10" s="60"/>
      <c r="AA10" s="60"/>
      <c r="AB10" s="60"/>
      <c r="AC10" s="60"/>
      <c r="AD10" s="2"/>
      <c r="AE10" s="2"/>
      <c r="AF10" s="2"/>
      <c r="AG10" s="2"/>
      <c r="AH10" s="4"/>
      <c r="AI10" s="4"/>
      <c r="AJ10" s="4"/>
      <c r="AK10" s="4"/>
      <c r="AL10" s="60">
        <f>データ!$U$6</f>
        <v>90203</v>
      </c>
      <c r="AM10" s="60"/>
      <c r="AN10" s="60"/>
      <c r="AO10" s="60"/>
      <c r="AP10" s="60"/>
      <c r="AQ10" s="60"/>
      <c r="AR10" s="60"/>
      <c r="AS10" s="60"/>
      <c r="AT10" s="51">
        <f>データ!$V$6</f>
        <v>41</v>
      </c>
      <c r="AU10" s="52"/>
      <c r="AV10" s="52"/>
      <c r="AW10" s="52"/>
      <c r="AX10" s="52"/>
      <c r="AY10" s="52"/>
      <c r="AZ10" s="52"/>
      <c r="BA10" s="52"/>
      <c r="BB10" s="53">
        <f>データ!$W$6</f>
        <v>2200.0700000000002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U6jZm18aqSvULG8lXKCBMR7aMJ39/74x8wz8s4rhzvr6S+GH6zIR6kuB9VoGJL7BBoBPbecE+sCF9cEH7YxLA==" saltValue="+8pSsAVGxiKDbDUIsRh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172103</v>
      </c>
      <c r="D6" s="34">
        <f t="shared" si="3"/>
        <v>46</v>
      </c>
      <c r="E6" s="34">
        <f t="shared" si="3"/>
        <v>1</v>
      </c>
      <c r="F6" s="34">
        <f t="shared" si="3"/>
        <v>0</v>
      </c>
      <c r="G6" s="34">
        <f t="shared" si="3"/>
        <v>1</v>
      </c>
      <c r="H6" s="34" t="str">
        <f t="shared" si="3"/>
        <v>石川県　白山市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66.349999999999994</v>
      </c>
      <c r="P6" s="35">
        <f t="shared" si="3"/>
        <v>79.5</v>
      </c>
      <c r="Q6" s="35">
        <f t="shared" si="3"/>
        <v>1981</v>
      </c>
      <c r="R6" s="35">
        <f t="shared" si="3"/>
        <v>113700</v>
      </c>
      <c r="S6" s="35">
        <f t="shared" si="3"/>
        <v>754.93</v>
      </c>
      <c r="T6" s="35">
        <f t="shared" si="3"/>
        <v>150.61000000000001</v>
      </c>
      <c r="U6" s="35">
        <f t="shared" si="3"/>
        <v>90203</v>
      </c>
      <c r="V6" s="35">
        <f t="shared" si="3"/>
        <v>41</v>
      </c>
      <c r="W6" s="35">
        <f t="shared" si="3"/>
        <v>2200.0700000000002</v>
      </c>
      <c r="X6" s="36">
        <f>IF(X7="",NA(),X7)</f>
        <v>108.59</v>
      </c>
      <c r="Y6" s="36">
        <f t="shared" ref="Y6:AG6" si="4">IF(Y7="",NA(),Y7)</f>
        <v>111.4</v>
      </c>
      <c r="Z6" s="36">
        <f t="shared" si="4"/>
        <v>112.08</v>
      </c>
      <c r="AA6" s="36">
        <f t="shared" si="4"/>
        <v>111.54</v>
      </c>
      <c r="AB6" s="36">
        <f t="shared" si="4"/>
        <v>113.75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244.56</v>
      </c>
      <c r="AU6" s="36">
        <f t="shared" ref="AU6:BC6" si="6">IF(AU7="",NA(),AU7)</f>
        <v>320.91000000000003</v>
      </c>
      <c r="AV6" s="36">
        <f t="shared" si="6"/>
        <v>323.10000000000002</v>
      </c>
      <c r="AW6" s="36">
        <f t="shared" si="6"/>
        <v>222.19</v>
      </c>
      <c r="AX6" s="36">
        <f t="shared" si="6"/>
        <v>249.74</v>
      </c>
      <c r="AY6" s="36">
        <f t="shared" si="6"/>
        <v>335.95</v>
      </c>
      <c r="AZ6" s="36">
        <f t="shared" si="6"/>
        <v>346.59</v>
      </c>
      <c r="BA6" s="36">
        <f t="shared" si="6"/>
        <v>357.82</v>
      </c>
      <c r="BB6" s="36">
        <f t="shared" si="6"/>
        <v>355.5</v>
      </c>
      <c r="BC6" s="36">
        <f t="shared" si="6"/>
        <v>349.83</v>
      </c>
      <c r="BD6" s="35" t="str">
        <f>IF(BD7="","",IF(BD7="-","【-】","【"&amp;SUBSTITUTE(TEXT(BD7,"#,##0.00"),"-","△")&amp;"】"))</f>
        <v>【261.93】</v>
      </c>
      <c r="BE6" s="36">
        <f>IF(BE7="",NA(),BE7)</f>
        <v>451.63</v>
      </c>
      <c r="BF6" s="36">
        <f t="shared" ref="BF6:BN6" si="7">IF(BF7="",NA(),BF7)</f>
        <v>438.87</v>
      </c>
      <c r="BG6" s="36">
        <f t="shared" si="7"/>
        <v>419.92</v>
      </c>
      <c r="BH6" s="36">
        <f t="shared" si="7"/>
        <v>414.95</v>
      </c>
      <c r="BI6" s="36">
        <f t="shared" si="7"/>
        <v>421.95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100.56</v>
      </c>
      <c r="BQ6" s="36">
        <f t="shared" ref="BQ6:BY6" si="8">IF(BQ7="",NA(),BQ7)</f>
        <v>104.46</v>
      </c>
      <c r="BR6" s="36">
        <f t="shared" si="8"/>
        <v>105.58</v>
      </c>
      <c r="BS6" s="36">
        <f t="shared" si="8"/>
        <v>104.31</v>
      </c>
      <c r="BT6" s="36">
        <f t="shared" si="8"/>
        <v>107.32</v>
      </c>
      <c r="BU6" s="36">
        <f t="shared" si="8"/>
        <v>105.21</v>
      </c>
      <c r="BV6" s="36">
        <f t="shared" si="8"/>
        <v>105.71</v>
      </c>
      <c r="BW6" s="36">
        <f t="shared" si="8"/>
        <v>106.01</v>
      </c>
      <c r="BX6" s="36">
        <f t="shared" si="8"/>
        <v>104.57</v>
      </c>
      <c r="BY6" s="36">
        <f t="shared" si="8"/>
        <v>103.54</v>
      </c>
      <c r="BZ6" s="35" t="str">
        <f>IF(BZ7="","",IF(BZ7="-","【-】","【"&amp;SUBSTITUTE(TEXT(BZ7,"#,##0.00"),"-","△")&amp;"】"))</f>
        <v>【103.91】</v>
      </c>
      <c r="CA6" s="36">
        <f>IF(CA7="",NA(),CA7)</f>
        <v>108.91</v>
      </c>
      <c r="CB6" s="36">
        <f t="shared" ref="CB6:CJ6" si="9">IF(CB7="",NA(),CB7)</f>
        <v>104.88</v>
      </c>
      <c r="CC6" s="36">
        <f t="shared" si="9"/>
        <v>104.35</v>
      </c>
      <c r="CD6" s="36">
        <f t="shared" si="9"/>
        <v>104</v>
      </c>
      <c r="CE6" s="36">
        <f t="shared" si="9"/>
        <v>104.59</v>
      </c>
      <c r="CF6" s="36">
        <f t="shared" si="9"/>
        <v>162.59</v>
      </c>
      <c r="CG6" s="36">
        <f t="shared" si="9"/>
        <v>162.15</v>
      </c>
      <c r="CH6" s="36">
        <f t="shared" si="9"/>
        <v>162.24</v>
      </c>
      <c r="CI6" s="36">
        <f t="shared" si="9"/>
        <v>165.47</v>
      </c>
      <c r="CJ6" s="36">
        <f t="shared" si="9"/>
        <v>167.46</v>
      </c>
      <c r="CK6" s="35" t="str">
        <f>IF(CK7="","",IF(CK7="-","【-】","【"&amp;SUBSTITUTE(TEXT(CK7,"#,##0.00"),"-","△")&amp;"】"))</f>
        <v>【167.11】</v>
      </c>
      <c r="CL6" s="36">
        <f>IF(CL7="",NA(),CL7)</f>
        <v>43.75</v>
      </c>
      <c r="CM6" s="36">
        <f t="shared" ref="CM6:CU6" si="10">IF(CM7="",NA(),CM7)</f>
        <v>44.09</v>
      </c>
      <c r="CN6" s="36">
        <f t="shared" si="10"/>
        <v>44.6</v>
      </c>
      <c r="CO6" s="36">
        <f t="shared" si="10"/>
        <v>45.41</v>
      </c>
      <c r="CP6" s="36">
        <f t="shared" si="10"/>
        <v>44</v>
      </c>
      <c r="CQ6" s="36">
        <f t="shared" si="10"/>
        <v>59.17</v>
      </c>
      <c r="CR6" s="36">
        <f t="shared" si="10"/>
        <v>59.34</v>
      </c>
      <c r="CS6" s="36">
        <f t="shared" si="10"/>
        <v>59.11</v>
      </c>
      <c r="CT6" s="36">
        <f t="shared" si="10"/>
        <v>59.74</v>
      </c>
      <c r="CU6" s="36">
        <f t="shared" si="10"/>
        <v>59.46</v>
      </c>
      <c r="CV6" s="35" t="str">
        <f>IF(CV7="","",IF(CV7="-","【-】","【"&amp;SUBSTITUTE(TEXT(CV7,"#,##0.00"),"-","△")&amp;"】"))</f>
        <v>【60.27】</v>
      </c>
      <c r="CW6" s="36">
        <f>IF(CW7="",NA(),CW7)</f>
        <v>92.53</v>
      </c>
      <c r="CX6" s="36">
        <f t="shared" ref="CX6:DF6" si="11">IF(CX7="",NA(),CX7)</f>
        <v>92.7</v>
      </c>
      <c r="CY6" s="36">
        <f t="shared" si="11"/>
        <v>92.23</v>
      </c>
      <c r="CZ6" s="36">
        <f t="shared" si="11"/>
        <v>90.69</v>
      </c>
      <c r="DA6" s="36">
        <f t="shared" si="11"/>
        <v>92.05</v>
      </c>
      <c r="DB6" s="36">
        <f t="shared" si="11"/>
        <v>87.6</v>
      </c>
      <c r="DC6" s="36">
        <f t="shared" si="11"/>
        <v>87.74</v>
      </c>
      <c r="DD6" s="36">
        <f t="shared" si="11"/>
        <v>87.91</v>
      </c>
      <c r="DE6" s="36">
        <f t="shared" si="11"/>
        <v>87.28</v>
      </c>
      <c r="DF6" s="36">
        <f t="shared" si="11"/>
        <v>87.41</v>
      </c>
      <c r="DG6" s="35" t="str">
        <f>IF(DG7="","",IF(DG7="-","【-】","【"&amp;SUBSTITUTE(TEXT(DG7,"#,##0.00"),"-","△")&amp;"】"))</f>
        <v>【89.92】</v>
      </c>
      <c r="DH6" s="36">
        <f>IF(DH7="",NA(),DH7)</f>
        <v>44.45</v>
      </c>
      <c r="DI6" s="36">
        <f t="shared" ref="DI6:DQ6" si="12">IF(DI7="",NA(),DI7)</f>
        <v>45.56</v>
      </c>
      <c r="DJ6" s="36">
        <f t="shared" si="12"/>
        <v>47.3</v>
      </c>
      <c r="DK6" s="36">
        <f t="shared" si="12"/>
        <v>47.83</v>
      </c>
      <c r="DL6" s="36">
        <f t="shared" si="12"/>
        <v>49.07</v>
      </c>
      <c r="DM6" s="36">
        <f t="shared" si="12"/>
        <v>45.25</v>
      </c>
      <c r="DN6" s="36">
        <f t="shared" si="12"/>
        <v>46.27</v>
      </c>
      <c r="DO6" s="36">
        <f t="shared" si="12"/>
        <v>46.88</v>
      </c>
      <c r="DP6" s="36">
        <f t="shared" si="12"/>
        <v>46.94</v>
      </c>
      <c r="DQ6" s="36">
        <f t="shared" si="12"/>
        <v>47.62</v>
      </c>
      <c r="DR6" s="35" t="str">
        <f>IF(DR7="","",IF(DR7="-","【-】","【"&amp;SUBSTITUTE(TEXT(DR7,"#,##0.00"),"-","△")&amp;"】"))</f>
        <v>【48.85】</v>
      </c>
      <c r="DS6" s="36">
        <f>IF(DS7="",NA(),DS7)</f>
        <v>6.59</v>
      </c>
      <c r="DT6" s="36">
        <f t="shared" ref="DT6:EB6" si="13">IF(DT7="",NA(),DT7)</f>
        <v>14.56</v>
      </c>
      <c r="DU6" s="36">
        <f t="shared" si="13"/>
        <v>11.76</v>
      </c>
      <c r="DV6" s="36">
        <f t="shared" si="13"/>
        <v>4.04</v>
      </c>
      <c r="DW6" s="36">
        <f t="shared" si="13"/>
        <v>6.43</v>
      </c>
      <c r="DX6" s="36">
        <f t="shared" si="13"/>
        <v>10.71</v>
      </c>
      <c r="DY6" s="36">
        <f t="shared" si="13"/>
        <v>10.93</v>
      </c>
      <c r="DZ6" s="36">
        <f t="shared" si="13"/>
        <v>13.39</v>
      </c>
      <c r="EA6" s="36">
        <f t="shared" si="13"/>
        <v>14.48</v>
      </c>
      <c r="EB6" s="36">
        <f t="shared" si="13"/>
        <v>16.27</v>
      </c>
      <c r="EC6" s="35" t="str">
        <f>IF(EC7="","",IF(EC7="-","【-】","【"&amp;SUBSTITUTE(TEXT(EC7,"#,##0.00"),"-","△")&amp;"】"))</f>
        <v>【17.80】</v>
      </c>
      <c r="ED6" s="36">
        <f>IF(ED7="",NA(),ED7)</f>
        <v>0.99</v>
      </c>
      <c r="EE6" s="36">
        <f t="shared" ref="EE6:EM6" si="14">IF(EE7="",NA(),EE7)</f>
        <v>0.21</v>
      </c>
      <c r="EF6" s="36">
        <f t="shared" si="14"/>
        <v>0.25</v>
      </c>
      <c r="EG6" s="36">
        <f t="shared" si="14"/>
        <v>0.66</v>
      </c>
      <c r="EH6" s="36">
        <f t="shared" si="14"/>
        <v>0.47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172103</v>
      </c>
      <c r="D7" s="38">
        <v>46</v>
      </c>
      <c r="E7" s="38">
        <v>1</v>
      </c>
      <c r="F7" s="38">
        <v>0</v>
      </c>
      <c r="G7" s="38">
        <v>1</v>
      </c>
      <c r="H7" s="38" t="s">
        <v>93</v>
      </c>
      <c r="I7" s="38" t="s">
        <v>94</v>
      </c>
      <c r="J7" s="38" t="s">
        <v>95</v>
      </c>
      <c r="K7" s="38" t="s">
        <v>96</v>
      </c>
      <c r="L7" s="38" t="s">
        <v>97</v>
      </c>
      <c r="M7" s="38" t="s">
        <v>98</v>
      </c>
      <c r="N7" s="39" t="s">
        <v>99</v>
      </c>
      <c r="O7" s="39">
        <v>66.349999999999994</v>
      </c>
      <c r="P7" s="39">
        <v>79.5</v>
      </c>
      <c r="Q7" s="39">
        <v>1981</v>
      </c>
      <c r="R7" s="39">
        <v>113700</v>
      </c>
      <c r="S7" s="39">
        <v>754.93</v>
      </c>
      <c r="T7" s="39">
        <v>150.61000000000001</v>
      </c>
      <c r="U7" s="39">
        <v>90203</v>
      </c>
      <c r="V7" s="39">
        <v>41</v>
      </c>
      <c r="W7" s="39">
        <v>2200.0700000000002</v>
      </c>
      <c r="X7" s="39">
        <v>108.59</v>
      </c>
      <c r="Y7" s="39">
        <v>111.4</v>
      </c>
      <c r="Z7" s="39">
        <v>112.08</v>
      </c>
      <c r="AA7" s="39">
        <v>111.54</v>
      </c>
      <c r="AB7" s="39">
        <v>113.75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244.56</v>
      </c>
      <c r="AU7" s="39">
        <v>320.91000000000003</v>
      </c>
      <c r="AV7" s="39">
        <v>323.10000000000002</v>
      </c>
      <c r="AW7" s="39">
        <v>222.19</v>
      </c>
      <c r="AX7" s="39">
        <v>249.74</v>
      </c>
      <c r="AY7" s="39">
        <v>335.95</v>
      </c>
      <c r="AZ7" s="39">
        <v>346.59</v>
      </c>
      <c r="BA7" s="39">
        <v>357.82</v>
      </c>
      <c r="BB7" s="39">
        <v>355.5</v>
      </c>
      <c r="BC7" s="39">
        <v>349.83</v>
      </c>
      <c r="BD7" s="39">
        <v>261.93</v>
      </c>
      <c r="BE7" s="39">
        <v>451.63</v>
      </c>
      <c r="BF7" s="39">
        <v>438.87</v>
      </c>
      <c r="BG7" s="39">
        <v>419.92</v>
      </c>
      <c r="BH7" s="39">
        <v>414.95</v>
      </c>
      <c r="BI7" s="39">
        <v>421.95</v>
      </c>
      <c r="BJ7" s="39">
        <v>319.82</v>
      </c>
      <c r="BK7" s="39">
        <v>312.02999999999997</v>
      </c>
      <c r="BL7" s="39">
        <v>307.45999999999998</v>
      </c>
      <c r="BM7" s="39">
        <v>312.58</v>
      </c>
      <c r="BN7" s="39">
        <v>314.87</v>
      </c>
      <c r="BO7" s="39">
        <v>270.45999999999998</v>
      </c>
      <c r="BP7" s="39">
        <v>100.56</v>
      </c>
      <c r="BQ7" s="39">
        <v>104.46</v>
      </c>
      <c r="BR7" s="39">
        <v>105.58</v>
      </c>
      <c r="BS7" s="39">
        <v>104.31</v>
      </c>
      <c r="BT7" s="39">
        <v>107.32</v>
      </c>
      <c r="BU7" s="39">
        <v>105.21</v>
      </c>
      <c r="BV7" s="39">
        <v>105.71</v>
      </c>
      <c r="BW7" s="39">
        <v>106.01</v>
      </c>
      <c r="BX7" s="39">
        <v>104.57</v>
      </c>
      <c r="BY7" s="39">
        <v>103.54</v>
      </c>
      <c r="BZ7" s="39">
        <v>103.91</v>
      </c>
      <c r="CA7" s="39">
        <v>108.91</v>
      </c>
      <c r="CB7" s="39">
        <v>104.88</v>
      </c>
      <c r="CC7" s="39">
        <v>104.35</v>
      </c>
      <c r="CD7" s="39">
        <v>104</v>
      </c>
      <c r="CE7" s="39">
        <v>104.59</v>
      </c>
      <c r="CF7" s="39">
        <v>162.59</v>
      </c>
      <c r="CG7" s="39">
        <v>162.15</v>
      </c>
      <c r="CH7" s="39">
        <v>162.24</v>
      </c>
      <c r="CI7" s="39">
        <v>165.47</v>
      </c>
      <c r="CJ7" s="39">
        <v>167.46</v>
      </c>
      <c r="CK7" s="39">
        <v>167.11</v>
      </c>
      <c r="CL7" s="39">
        <v>43.75</v>
      </c>
      <c r="CM7" s="39">
        <v>44.09</v>
      </c>
      <c r="CN7" s="39">
        <v>44.6</v>
      </c>
      <c r="CO7" s="39">
        <v>45.41</v>
      </c>
      <c r="CP7" s="39">
        <v>44</v>
      </c>
      <c r="CQ7" s="39">
        <v>59.17</v>
      </c>
      <c r="CR7" s="39">
        <v>59.34</v>
      </c>
      <c r="CS7" s="39">
        <v>59.11</v>
      </c>
      <c r="CT7" s="39">
        <v>59.74</v>
      </c>
      <c r="CU7" s="39">
        <v>59.46</v>
      </c>
      <c r="CV7" s="39">
        <v>60.27</v>
      </c>
      <c r="CW7" s="39">
        <v>92.53</v>
      </c>
      <c r="CX7" s="39">
        <v>92.7</v>
      </c>
      <c r="CY7" s="39">
        <v>92.23</v>
      </c>
      <c r="CZ7" s="39">
        <v>90.69</v>
      </c>
      <c r="DA7" s="39">
        <v>92.05</v>
      </c>
      <c r="DB7" s="39">
        <v>87.6</v>
      </c>
      <c r="DC7" s="39">
        <v>87.74</v>
      </c>
      <c r="DD7" s="39">
        <v>87.91</v>
      </c>
      <c r="DE7" s="39">
        <v>87.28</v>
      </c>
      <c r="DF7" s="39">
        <v>87.41</v>
      </c>
      <c r="DG7" s="39">
        <v>89.92</v>
      </c>
      <c r="DH7" s="39">
        <v>44.45</v>
      </c>
      <c r="DI7" s="39">
        <v>45.56</v>
      </c>
      <c r="DJ7" s="39">
        <v>47.3</v>
      </c>
      <c r="DK7" s="39">
        <v>47.83</v>
      </c>
      <c r="DL7" s="39">
        <v>49.07</v>
      </c>
      <c r="DM7" s="39">
        <v>45.25</v>
      </c>
      <c r="DN7" s="39">
        <v>46.27</v>
      </c>
      <c r="DO7" s="39">
        <v>46.88</v>
      </c>
      <c r="DP7" s="39">
        <v>46.94</v>
      </c>
      <c r="DQ7" s="39">
        <v>47.62</v>
      </c>
      <c r="DR7" s="39">
        <v>48.85</v>
      </c>
      <c r="DS7" s="39">
        <v>6.59</v>
      </c>
      <c r="DT7" s="39">
        <v>14.56</v>
      </c>
      <c r="DU7" s="39">
        <v>11.76</v>
      </c>
      <c r="DV7" s="39">
        <v>4.04</v>
      </c>
      <c r="DW7" s="39">
        <v>6.43</v>
      </c>
      <c r="DX7" s="39">
        <v>10.71</v>
      </c>
      <c r="DY7" s="39">
        <v>10.93</v>
      </c>
      <c r="DZ7" s="39">
        <v>13.39</v>
      </c>
      <c r="EA7" s="39">
        <v>14.48</v>
      </c>
      <c r="EB7" s="39">
        <v>16.27</v>
      </c>
      <c r="EC7" s="39">
        <v>17.8</v>
      </c>
      <c r="ED7" s="39">
        <v>0.99</v>
      </c>
      <c r="EE7" s="39">
        <v>0.21</v>
      </c>
      <c r="EF7" s="39">
        <v>0.25</v>
      </c>
      <c r="EG7" s="39">
        <v>0.66</v>
      </c>
      <c r="EH7" s="39">
        <v>0.47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2019-12-05T04:14:45Z</dcterms:created>
  <dcterms:modified xsi:type="dcterms:W3CDTF">2020-01-29T02:05:40Z</dcterms:modified>
  <cp:category/>
</cp:coreProperties>
</file>