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1 水道（経理）\15 経営比較分析表\平成30年度\02 県へ\"/>
    </mc:Choice>
  </mc:AlternateContent>
  <workbookProtection workbookAlgorithmName="SHA-512" workbookHashValue="V3kbt3Uibcx5OoGLGAzXTmecWl5KbsDdocFTA0boDaMUOwOyW3QJQD90ehD98rVCh7Vl9uA0oW915B1tc2Nkdw==" workbookSaltValue="gs7qfk+zoyywdp8+xnGgqQ==" workbookSpinCount="100000" lockStructure="1"/>
  <bookViews>
    <workbookView xWindow="0" yWindow="0" windowWidth="20490" windowHeight="68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<sst xmlns="http://schemas.openxmlformats.org/spreadsheetml/2006/main" count="220" uniqueCount="108">
  <si>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</si>
  <si>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</si>
  <si>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</si>
  <si>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</si>
  <si>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</si>
  <si>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</si>
  <si>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</si>
  <si>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</si>
  <si>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</si>
  <si>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</si>
  <si>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</si>
  <si>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</si>
  <si>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</si>
  <si>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</si>
  <si>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</si>
  <si>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</si>
  <si>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</si>
  <si>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</si>
  <si>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</si>
  <si>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</si>
  <si>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</si>
  <si>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</si>
  <si>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</si>
  <si>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</si>
  <si>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</si>
  <si>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</si>
  <si>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</si>
  <si>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</si>
  <si>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</si>
  <si>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</si>
  <si>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</si>
  <si>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</si>
  <si>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</si>
  <si>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</si>
  <si>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</si>
  <si>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</si>
  <si>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</si>
  <si>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</si>
  <si>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</si>
  <si>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</si>
  <si>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</si>
  <si>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</si>
  <si>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</si>
  <si>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</si>
  <si>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</si>
  <si>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</si>
  <si>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</si>
  <si>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</si>
  <si>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</si>
  <si>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</si>
  <si>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</si>
  <si>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</si>
  <si>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</si>
  <si>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</si>
  <si>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</si>
  <si>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</si>
  <si>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</si>
  <si>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</si>
  <si>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</si>
  <si>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</si>
  <si>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</si>
  <si>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</si>
  <si>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</si>
  <si>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</si>
  <si>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</si>
  <si>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</si>
  <si>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</si>
  <si>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</si>
  <si>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</si>
  <si>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</si>
  <si>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</si>
  <si>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</si>
  <si>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</si>
  <si>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</si>
  <si>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</si>
  <si>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</si>
  <si>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</si>
  <si>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</si>
  <si>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</si>
  <si>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</si>
  <si>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</si>
  <si>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</si>
  <si>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</si>
  <si>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</si>
  <si>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</si>
  <si>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</si>
  <si>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</si>
  <si>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</si>
  <si>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</si>
  <si>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</si>
  <si>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</si>
  <si>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</si>
  <si>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</si>
  <si>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</si>
  <si>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</si>
  <si>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</si>
  <si>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</si>
  <si>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</si>
  <si>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</si>
  <si>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</si>
  <si>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</si>
  <si>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</si>
  <si>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</si>
  <si>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</si>
  <si>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</si>
  <si>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給水人口の減少や節水型機器の普及等により、有収水量は減少している。これに伴い給水収益も減少しており、今後も水需要の伸びは期待できず、この傾向は続くものと考えられる。
　そのような中でも、①経常収支比率は、単年度の収支が黒字であることを示す100％以上となっており、②累積欠損金比率は、累積欠損金が発生していないことを示す0％であり、③流動比率は、1年以内に支払うべき債務に対して支払うことができる現金等がある状況を示す100％を大きく上回っていることから、短期的な経営の健全性は保たれている。
　④企業債残高対給水収益比率は、前年度より減少したが、類似団体の平均値より高い値が続いているため、今後も給水収益の減少が見込まれる中、企業債残高を減らしていくことが必要である。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⑥給水原価は、年々増加傾向にあり、類似団体の平均値の2倍を超えているため、維持管理費の削減等の経営改善が必要である。
　⑦施設利用率は、類似団体の平均値より低い値が続いているため、施設の統廃合やダウンサイジング等が必要である。
　⑧有収率は、年々減少傾向にあるが、順次老朽管の更新を進めており、引き続き有収率の向上に努める。</t>
    <rPh sb="1" eb="3">
      <t>キュウスイ</t>
    </rPh>
    <rPh sb="3" eb="5">
      <t>ジンコウ</t>
    </rPh>
    <rPh sb="6" eb="8">
      <t>ゲンショウ</t>
    </rPh>
    <rPh sb="9" eb="12">
      <t>セッスイガタ</t>
    </rPh>
    <rPh sb="12" eb="14">
      <t>キキ</t>
    </rPh>
    <rPh sb="15" eb="17">
      <t>フキュウ</t>
    </rPh>
    <rPh sb="17" eb="18">
      <t>ナド</t>
    </rPh>
    <rPh sb="22" eb="24">
      <t>ユウシュウ</t>
    </rPh>
    <rPh sb="24" eb="26">
      <t>スイリョウ</t>
    </rPh>
    <rPh sb="27" eb="29">
      <t>ゲンショウ</t>
    </rPh>
    <rPh sb="37" eb="38">
      <t>トモナ</t>
    </rPh>
    <rPh sb="39" eb="41">
      <t>キュウスイ</t>
    </rPh>
    <rPh sb="41" eb="43">
      <t>シュウエキ</t>
    </rPh>
    <rPh sb="44" eb="46">
      <t>ゲンショウ</t>
    </rPh>
    <rPh sb="51" eb="53">
      <t>コンゴ</t>
    </rPh>
    <rPh sb="54" eb="55">
      <t>ミズ</t>
    </rPh>
    <rPh sb="55" eb="57">
      <t>ジュヨウ</t>
    </rPh>
    <rPh sb="58" eb="59">
      <t>ノ</t>
    </rPh>
    <rPh sb="61" eb="63">
      <t>キタイ</t>
    </rPh>
    <rPh sb="69" eb="71">
      <t>ケイコウ</t>
    </rPh>
    <rPh sb="72" eb="73">
      <t>ツヅ</t>
    </rPh>
    <rPh sb="77" eb="78">
      <t>カンガ</t>
    </rPh>
    <rPh sb="90" eb="91">
      <t>ナカ</t>
    </rPh>
    <rPh sb="118" eb="119">
      <t>シメ</t>
    </rPh>
    <rPh sb="124" eb="126">
      <t>イジョウ</t>
    </rPh>
    <rPh sb="134" eb="136">
      <t>ルイセキ</t>
    </rPh>
    <rPh sb="136" eb="138">
      <t>ケッソン</t>
    </rPh>
    <rPh sb="138" eb="139">
      <t>キン</t>
    </rPh>
    <rPh sb="139" eb="141">
      <t>ヒリツ</t>
    </rPh>
    <rPh sb="143" eb="145">
      <t>ルイセキ</t>
    </rPh>
    <rPh sb="145" eb="148">
      <t>ケッソンキン</t>
    </rPh>
    <rPh sb="149" eb="151">
      <t>ハッセイ</t>
    </rPh>
    <rPh sb="159" eb="160">
      <t>シメ</t>
    </rPh>
    <rPh sb="175" eb="176">
      <t>ネン</t>
    </rPh>
    <rPh sb="176" eb="178">
      <t>イナイ</t>
    </rPh>
    <rPh sb="179" eb="181">
      <t>シハラ</t>
    </rPh>
    <rPh sb="184" eb="186">
      <t>サイム</t>
    </rPh>
    <rPh sb="187" eb="188">
      <t>タイ</t>
    </rPh>
    <rPh sb="190" eb="192">
      <t>シハラ</t>
    </rPh>
    <rPh sb="199" eb="201">
      <t>ゲンキン</t>
    </rPh>
    <rPh sb="201" eb="202">
      <t>トウ</t>
    </rPh>
    <rPh sb="205" eb="207">
      <t>ジョウキョウ</t>
    </rPh>
    <rPh sb="208" eb="209">
      <t>シメ</t>
    </rPh>
    <rPh sb="215" eb="216">
      <t>オオ</t>
    </rPh>
    <rPh sb="218" eb="220">
      <t>ウワマワ</t>
    </rPh>
    <rPh sb="229" eb="232">
      <t>タンキテキ</t>
    </rPh>
    <rPh sb="233" eb="235">
      <t>ケイエイ</t>
    </rPh>
    <rPh sb="236" eb="239">
      <t>ケンゼンセイ</t>
    </rPh>
    <rPh sb="240" eb="241">
      <t>タモ</t>
    </rPh>
    <rPh sb="250" eb="252">
      <t>キギョウ</t>
    </rPh>
    <rPh sb="253" eb="255">
      <t>ザンダカ</t>
    </rPh>
    <rPh sb="255" eb="256">
      <t>タイ</t>
    </rPh>
    <rPh sb="256" eb="258">
      <t>キュウスイ</t>
    </rPh>
    <rPh sb="258" eb="260">
      <t>シュウエキ</t>
    </rPh>
    <rPh sb="260" eb="262">
      <t>ヒリツ</t>
    </rPh>
    <rPh sb="264" eb="267">
      <t>ゼンネンド</t>
    </rPh>
    <rPh sb="269" eb="271">
      <t>ゲンショウ</t>
    </rPh>
    <rPh sb="275" eb="277">
      <t>ルイジ</t>
    </rPh>
    <rPh sb="277" eb="279">
      <t>ダンタイ</t>
    </rPh>
    <rPh sb="280" eb="283">
      <t>ヘイキンチ</t>
    </rPh>
    <rPh sb="285" eb="286">
      <t>タカ</t>
    </rPh>
    <rPh sb="287" eb="288">
      <t>アタイ</t>
    </rPh>
    <rPh sb="289" eb="290">
      <t>ツヅ</t>
    </rPh>
    <rPh sb="297" eb="299">
      <t>コンゴ</t>
    </rPh>
    <rPh sb="300" eb="302">
      <t>キュウスイ</t>
    </rPh>
    <rPh sb="302" eb="304">
      <t>シュウエキ</t>
    </rPh>
    <rPh sb="305" eb="307">
      <t>ゲンショウ</t>
    </rPh>
    <rPh sb="308" eb="310">
      <t>ミコ</t>
    </rPh>
    <rPh sb="313" eb="314">
      <t>ナカ</t>
    </rPh>
    <rPh sb="315" eb="317">
      <t>キギョウ</t>
    </rPh>
    <rPh sb="317" eb="318">
      <t>サイ</t>
    </rPh>
    <rPh sb="318" eb="320">
      <t>ザンダカ</t>
    </rPh>
    <rPh sb="321" eb="322">
      <t>ヘ</t>
    </rPh>
    <rPh sb="330" eb="332">
      <t>ヒツヨウ</t>
    </rPh>
    <rPh sb="339" eb="341">
      <t>リョウキン</t>
    </rPh>
    <rPh sb="341" eb="343">
      <t>カイシュウ</t>
    </rPh>
    <rPh sb="343" eb="344">
      <t>リツ</t>
    </rPh>
    <rPh sb="351" eb="353">
      <t>シタマワ</t>
    </rPh>
    <rPh sb="358" eb="360">
      <t>キュウスイ</t>
    </rPh>
    <rPh sb="360" eb="362">
      <t>シュウエキ</t>
    </rPh>
    <rPh sb="365" eb="367">
      <t>キュウスイ</t>
    </rPh>
    <rPh sb="368" eb="369">
      <t>カカ</t>
    </rPh>
    <rPh sb="370" eb="372">
      <t>ヒヨウ</t>
    </rPh>
    <rPh sb="373" eb="374">
      <t>マカナ</t>
    </rPh>
    <rPh sb="379" eb="381">
      <t>ジョウキョウ</t>
    </rPh>
    <rPh sb="385" eb="387">
      <t>フソク</t>
    </rPh>
    <rPh sb="387" eb="388">
      <t>ガク</t>
    </rPh>
    <rPh sb="389" eb="391">
      <t>イッパン</t>
    </rPh>
    <rPh sb="391" eb="393">
      <t>カイケイ</t>
    </rPh>
    <rPh sb="396" eb="399">
      <t>ホジョキン</t>
    </rPh>
    <rPh sb="400" eb="401">
      <t>マカナ</t>
    </rPh>
    <rPh sb="405" eb="407">
      <t>ジョウキョウ</t>
    </rPh>
    <rPh sb="414" eb="416">
      <t>キュウスイ</t>
    </rPh>
    <rPh sb="416" eb="418">
      <t>ゲンカ</t>
    </rPh>
    <rPh sb="420" eb="422">
      <t>ネンネン</t>
    </rPh>
    <rPh sb="422" eb="424">
      <t>ゾウカ</t>
    </rPh>
    <rPh sb="424" eb="426">
      <t>ケイコウ</t>
    </rPh>
    <rPh sb="430" eb="432">
      <t>ルイジ</t>
    </rPh>
    <rPh sb="432" eb="434">
      <t>ダンタイ</t>
    </rPh>
    <rPh sb="435" eb="438">
      <t>ヘイキンチ</t>
    </rPh>
    <rPh sb="440" eb="441">
      <t>バイ</t>
    </rPh>
    <rPh sb="442" eb="443">
      <t>コ</t>
    </rPh>
    <rPh sb="450" eb="452">
      <t>イジ</t>
    </rPh>
    <rPh sb="452" eb="454">
      <t>カンリ</t>
    </rPh>
    <rPh sb="454" eb="455">
      <t>ヒ</t>
    </rPh>
    <rPh sb="456" eb="458">
      <t>サクゲン</t>
    </rPh>
    <rPh sb="458" eb="459">
      <t>ナド</t>
    </rPh>
    <rPh sb="460" eb="462">
      <t>ケイエイ</t>
    </rPh>
    <rPh sb="462" eb="464">
      <t>カイゼン</t>
    </rPh>
    <rPh sb="465" eb="467">
      <t>ヒツヨウ</t>
    </rPh>
    <rPh sb="474" eb="476">
      <t>シセツ</t>
    </rPh>
    <rPh sb="476" eb="478">
      <t>リヨウ</t>
    </rPh>
    <rPh sb="478" eb="479">
      <t>リツ</t>
    </rPh>
    <rPh sb="481" eb="483">
      <t>ルイジ</t>
    </rPh>
    <rPh sb="483" eb="485">
      <t>ダンタイ</t>
    </rPh>
    <rPh sb="486" eb="489">
      <t>ヘイキンチ</t>
    </rPh>
    <rPh sb="491" eb="492">
      <t>ヒク</t>
    </rPh>
    <rPh sb="493" eb="494">
      <t>アタイ</t>
    </rPh>
    <rPh sb="495" eb="496">
      <t>ツヅ</t>
    </rPh>
    <rPh sb="503" eb="505">
      <t>シセツ</t>
    </rPh>
    <rPh sb="506" eb="509">
      <t>トウハイゴウ</t>
    </rPh>
    <rPh sb="518" eb="519">
      <t>トウ</t>
    </rPh>
    <rPh sb="520" eb="522">
      <t>ヒツヨウ</t>
    </rPh>
    <rPh sb="529" eb="531">
      <t>ユウシュウ</t>
    </rPh>
    <rPh sb="531" eb="532">
      <t>リツ</t>
    </rPh>
    <rPh sb="534" eb="536">
      <t>ネンネン</t>
    </rPh>
    <rPh sb="536" eb="538">
      <t>ゲンショウ</t>
    </rPh>
    <rPh sb="538" eb="540">
      <t>ケイコウ</t>
    </rPh>
    <rPh sb="545" eb="547">
      <t>ジュンジ</t>
    </rPh>
    <rPh sb="547" eb="549">
      <t>ロウキュウ</t>
    </rPh>
    <rPh sb="549" eb="550">
      <t>カン</t>
    </rPh>
    <rPh sb="551" eb="553">
      <t>コウシン</t>
    </rPh>
    <rPh sb="554" eb="555">
      <t>スス</t>
    </rPh>
    <rPh sb="560" eb="561">
      <t>ヒ</t>
    </rPh>
    <rPh sb="562" eb="563">
      <t>ツヅ</t>
    </rPh>
    <rPh sb="564" eb="566">
      <t>ユウシュウ</t>
    </rPh>
    <rPh sb="566" eb="567">
      <t>リツ</t>
    </rPh>
    <rPh sb="568" eb="570">
      <t>コウジョウ</t>
    </rPh>
    <rPh sb="571" eb="572">
      <t>ツト</t>
    </rPh>
    <phoneticPr fontId="16"/>
  </si>
  <si>
    <t>　①有形固定資産減価償却率及び②管路経年化率は、類似団体の平均値より高い値が続いており、法定耐用年数に近い資産や経過した管路を多く保有している状況にある。
　また、③管路更新率は、平成28年度以降、類似団体の平均値より高い値が続いており、これは統合簡易水道事業等の施工によるものである。
　今後も事業計画に基づき、残存している石綿管や老朽管等を順次更新していく予定である。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4" eb="26">
      <t>ルイジ</t>
    </rPh>
    <rPh sb="26" eb="28">
      <t>ダンタイ</t>
    </rPh>
    <rPh sb="29" eb="32">
      <t>ヘイキンチ</t>
    </rPh>
    <rPh sb="34" eb="35">
      <t>タカ</t>
    </rPh>
    <rPh sb="36" eb="37">
      <t>アタイ</t>
    </rPh>
    <rPh sb="38" eb="39">
      <t>ツヅ</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ジョウキョウ</t>
    </rPh>
    <rPh sb="83" eb="85">
      <t>カンロ</t>
    </rPh>
    <rPh sb="85" eb="87">
      <t>コウシン</t>
    </rPh>
    <rPh sb="87" eb="88">
      <t>リツ</t>
    </rPh>
    <rPh sb="90" eb="92">
      <t>ヘイセイ</t>
    </rPh>
    <rPh sb="94" eb="96">
      <t>ネンド</t>
    </rPh>
    <rPh sb="96" eb="98">
      <t>イコウ</t>
    </rPh>
    <rPh sb="99" eb="101">
      <t>ルイジ</t>
    </rPh>
    <rPh sb="101" eb="103">
      <t>ダンタイ</t>
    </rPh>
    <rPh sb="104" eb="107">
      <t>ヘイキンチ</t>
    </rPh>
    <rPh sb="109" eb="110">
      <t>タカ</t>
    </rPh>
    <rPh sb="111" eb="112">
      <t>アタイ</t>
    </rPh>
    <rPh sb="113" eb="114">
      <t>ツヅ</t>
    </rPh>
    <rPh sb="122" eb="124">
      <t>トウゴウ</t>
    </rPh>
    <rPh sb="124" eb="126">
      <t>カンイ</t>
    </rPh>
    <rPh sb="126" eb="128">
      <t>スイドウ</t>
    </rPh>
    <rPh sb="128" eb="130">
      <t>ジギョウ</t>
    </rPh>
    <rPh sb="130" eb="131">
      <t>ナド</t>
    </rPh>
    <rPh sb="132" eb="134">
      <t>セコウ</t>
    </rPh>
    <rPh sb="148" eb="150">
      <t>ジギョウ</t>
    </rPh>
    <rPh sb="150" eb="152">
      <t>ケイカク</t>
    </rPh>
    <rPh sb="153" eb="154">
      <t>モト</t>
    </rPh>
    <phoneticPr fontId="16"/>
  </si>
  <si>
    <t>　経営の健全性を示す指標は、概ね良好であり、当分の間は安定的な経営ができるものと考えられる。
　しかし、長期的な視点で見ると、給水人口の減少に伴う給水収益の減少傾向は続くものと考えられるため、いかにして経営の効率化を図るかが課題である。
　また、老朽化の状況を示す指標は、類似団体の平均値より高い値にあり、老朽化した施設や管路を多く抱えている状況にある。
　今後、中長期的な耐震化計画を策定し、その計画に基づいて、施設の改良や管路の更新を順次進めていく予定である。</t>
    <rPh sb="1" eb="3">
      <t>ケイエイ</t>
    </rPh>
    <rPh sb="4" eb="7">
      <t>ケンゼンセイ</t>
    </rPh>
    <rPh sb="8" eb="9">
      <t>シメ</t>
    </rPh>
    <rPh sb="10" eb="12">
      <t>シヒョウ</t>
    </rPh>
    <rPh sb="14" eb="15">
      <t>オオム</t>
    </rPh>
    <rPh sb="16" eb="18">
      <t>リョウコウ</t>
    </rPh>
    <rPh sb="22" eb="24">
      <t>トウブン</t>
    </rPh>
    <rPh sb="25" eb="26">
      <t>アイダ</t>
    </rPh>
    <rPh sb="27" eb="30">
      <t>アンテイテキ</t>
    </rPh>
    <rPh sb="31" eb="33">
      <t>ケイエイ</t>
    </rPh>
    <rPh sb="40" eb="41">
      <t>カンガ</t>
    </rPh>
    <rPh sb="52" eb="55">
      <t>チョウキテキ</t>
    </rPh>
    <rPh sb="56" eb="58">
      <t>シテン</t>
    </rPh>
    <rPh sb="59" eb="60">
      <t>ミ</t>
    </rPh>
    <rPh sb="63" eb="65">
      <t>キュウスイ</t>
    </rPh>
    <rPh sb="65" eb="67">
      <t>ジンコウ</t>
    </rPh>
    <rPh sb="68" eb="70">
      <t>ゲンショウ</t>
    </rPh>
    <rPh sb="71" eb="72">
      <t>トモナ</t>
    </rPh>
    <rPh sb="73" eb="75">
      <t>キュウスイ</t>
    </rPh>
    <rPh sb="75" eb="77">
      <t>シュウエキ</t>
    </rPh>
    <rPh sb="78" eb="80">
      <t>ゲンショウ</t>
    </rPh>
    <rPh sb="80" eb="82">
      <t>ケイコウ</t>
    </rPh>
    <rPh sb="83" eb="84">
      <t>ツヅ</t>
    </rPh>
    <rPh sb="88" eb="89">
      <t>カンガ</t>
    </rPh>
    <rPh sb="101" eb="103">
      <t>ケイエイ</t>
    </rPh>
    <rPh sb="104" eb="107">
      <t>コウリツカ</t>
    </rPh>
    <rPh sb="108" eb="109">
      <t>ハカ</t>
    </rPh>
    <rPh sb="112" eb="114">
      <t>カダイ</t>
    </rPh>
    <rPh sb="123" eb="126">
      <t>ロウキュウカ</t>
    </rPh>
    <rPh sb="127" eb="129">
      <t>ジョウキョウ</t>
    </rPh>
    <rPh sb="130" eb="131">
      <t>シメ</t>
    </rPh>
    <rPh sb="132" eb="134">
      <t>シヒョウ</t>
    </rPh>
    <rPh sb="136" eb="138">
      <t>ルイジ</t>
    </rPh>
    <rPh sb="138" eb="140">
      <t>ダンタイ</t>
    </rPh>
    <rPh sb="141" eb="144">
      <t>ヘイキンチ</t>
    </rPh>
    <rPh sb="146" eb="147">
      <t>タカ</t>
    </rPh>
    <rPh sb="148" eb="149">
      <t>アタイ</t>
    </rPh>
    <rPh sb="153" eb="156">
      <t>ロウキュウカ</t>
    </rPh>
    <rPh sb="158" eb="160">
      <t>シセツ</t>
    </rPh>
    <rPh sb="161" eb="163">
      <t>カンロ</t>
    </rPh>
    <rPh sb="164" eb="165">
      <t>オオ</t>
    </rPh>
    <rPh sb="166" eb="167">
      <t>カカ</t>
    </rPh>
    <rPh sb="171" eb="173">
      <t>ジョウキョウ</t>
    </rPh>
    <rPh sb="179" eb="181">
      <t>コンゴ</t>
    </rPh>
    <rPh sb="182" eb="186">
      <t>チュウチョウキテキ</t>
    </rPh>
    <rPh sb="187" eb="190">
      <t>タイシンカ</t>
    </rPh>
    <rPh sb="190" eb="192">
      <t>ケイカク</t>
    </rPh>
    <rPh sb="193" eb="195">
      <t>サクテイ</t>
    </rPh>
    <rPh sb="199" eb="201">
      <t>ケイカク</t>
    </rPh>
    <rPh sb="202" eb="203">
      <t>モト</t>
    </rPh>
    <rPh sb="207" eb="209">
      <t>シセツ</t>
    </rPh>
    <rPh sb="210" eb="212">
      <t>カイリョウ</t>
    </rPh>
    <rPh sb="213" eb="215">
      <t>カンロ</t>
    </rPh>
    <rPh sb="216" eb="218">
      <t>コウシン</t>
    </rPh>
    <rPh sb="219" eb="221">
      <t>ジュンジ</t>
    </rPh>
    <rPh sb="221" eb="222">
      <t>スス</t>
    </rPh>
    <rPh sb="226" eb="228">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</si>
</sst>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c:v>
                </c:pt>
                <c:pt idx="1">
                  <c:v>1.45</c:v>
                </c:pt>
                <c:pt idx="2">
                  <c:v>1.4</c:v>
                </c:pt>
                <c:pt idx="3">
                  <c:v>1.58</c:v>
                </c:pt>
                <c:pt idx="4">
                  <c:v>1.04</c:v>
                </c:pt>
              </c:numCache>
            </c:numRef>
          </c:val>
          <c:extLst>
            <c:ext xmlns:c16="http://schemas.microsoft.com/office/drawing/2014/chart" uri="{C3380CC4-5D6E-409C-BE32-E72D297353CC}">
              <c16:uniqueId val="{00000000-DDE1-45DC-ADB0-C7E2951089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DDE1-45DC-ADB0-C7E2951089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39.26</c:v>
                </c:pt>
                <c:pt idx="1">
                  <c:v>38.619999999999997</c:v>
                </c:pt>
                <c:pt idx="2">
                  <c:v>38.61</c:v>
                </c:pt>
                <c:pt idx="3">
                  <c:v>38.57</c:v>
                </c:pt>
                <c:pt idx="4">
                  <c:v>39.049999999999997</c:v>
                </c:pt>
              </c:numCache>
            </c:numRef>
          </c:val>
          <c:extLst>
            <c:ext xmlns:c16="http://schemas.microsoft.com/office/drawing/2014/chart" uri="{C3380CC4-5D6E-409C-BE32-E72D297353CC}">
              <c16:uniqueId val="{00000000-EAEB-4B55-9F4A-19C1232DD8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EAEB-4B55-9F4A-19C1232DD8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86.12</c:v>
                </c:pt>
                <c:pt idx="1">
                  <c:v>87.76</c:v>
                </c:pt>
                <c:pt idx="2">
                  <c:v>86.81</c:v>
                </c:pt>
                <c:pt idx="3">
                  <c:v>85.47</c:v>
                </c:pt>
                <c:pt idx="4">
                  <c:v>84.83</c:v>
                </c:pt>
              </c:numCache>
            </c:numRef>
          </c:val>
          <c:extLst>
            <c:ext xmlns:c16="http://schemas.microsoft.com/office/drawing/2014/chart" uri="{C3380CC4-5D6E-409C-BE32-E72D297353CC}">
              <c16:uniqueId val="{00000000-8398-4B5C-8495-9A04AE4BB8D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8398-4B5C-8495-9A04AE4BB8D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117.81</c:v>
                </c:pt>
                <c:pt idx="1">
                  <c:v>117.12</c:v>
                </c:pt>
                <c:pt idx="2">
                  <c:v>116.62</c:v>
                </c:pt>
                <c:pt idx="3">
                  <c:v>115.44</c:v>
                </c:pt>
                <c:pt idx="4">
                  <c:v>108.42</c:v>
                </c:pt>
              </c:numCache>
            </c:numRef>
          </c:val>
          <c:extLst>
            <c:ext xmlns:c16="http://schemas.microsoft.com/office/drawing/2014/chart" uri="{C3380CC4-5D6E-409C-BE32-E72D297353CC}">
              <c16:uniqueId val="{00000000-4711-4E0E-B44A-636084B3B5B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4711-4E0E-B44A-636084B3B5B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54.61</c:v>
                </c:pt>
                <c:pt idx="1">
                  <c:v>54.46</c:v>
                </c:pt>
                <c:pt idx="2">
                  <c:v>54.6</c:v>
                </c:pt>
                <c:pt idx="3">
                  <c:v>54.75</c:v>
                </c:pt>
                <c:pt idx="4">
                  <c:v>55.62</c:v>
                </c:pt>
              </c:numCache>
            </c:numRef>
          </c:val>
          <c:extLst>
            <c:ext xmlns:c16="http://schemas.microsoft.com/office/drawing/2014/chart" uri="{C3380CC4-5D6E-409C-BE32-E72D297353CC}">
              <c16:uniqueId val="{00000000-21B8-4ABB-BEC2-A59A74880E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21B8-4ABB-BEC2-A59A74880E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13.27</c:v>
                </c:pt>
                <c:pt idx="1">
                  <c:v>26.18</c:v>
                </c:pt>
                <c:pt idx="2">
                  <c:v>25.44</c:v>
                </c:pt>
                <c:pt idx="3">
                  <c:v>27.58</c:v>
                </c:pt>
                <c:pt idx="4">
                  <c:v>30.25</c:v>
                </c:pt>
              </c:numCache>
            </c:numRef>
          </c:val>
          <c:extLst>
            <c:ext xmlns:c16="http://schemas.microsoft.com/office/drawing/2014/chart" uri="{C3380CC4-5D6E-409C-BE32-E72D297353CC}">
              <c16:uniqueId val="{00000000-C364-425E-8997-71C694D299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C364-425E-8997-71C694D299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13-4AA0-9C38-01DA9262DA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3713-4AA0-9C38-01DA9262DA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499.8</c:v>
                </c:pt>
                <c:pt idx="1">
                  <c:v>411.69</c:v>
                </c:pt>
                <c:pt idx="2">
                  <c:v>346.63</c:v>
                </c:pt>
                <c:pt idx="3">
                  <c:v>366.4</c:v>
                </c:pt>
                <c:pt idx="4">
                  <c:v>429.28</c:v>
                </c:pt>
              </c:numCache>
            </c:numRef>
          </c:val>
          <c:extLst>
            <c:ext xmlns:c16="http://schemas.microsoft.com/office/drawing/2014/chart" uri="{C3380CC4-5D6E-409C-BE32-E72D297353CC}">
              <c16:uniqueId val="{00000000-4CFE-42C8-B69A-BF7B87411A7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4CFE-42C8-B69A-BF7B87411A7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681.93</c:v>
                </c:pt>
                <c:pt idx="1">
                  <c:v>686.89</c:v>
                </c:pt>
                <c:pt idx="2">
                  <c:v>682.67</c:v>
                </c:pt>
                <c:pt idx="3">
                  <c:v>683.19</c:v>
                </c:pt>
                <c:pt idx="4">
                  <c:v>652.85</c:v>
                </c:pt>
              </c:numCache>
            </c:numRef>
          </c:val>
          <c:extLst>
            <c:ext xmlns:c16="http://schemas.microsoft.com/office/drawing/2014/chart" uri="{C3380CC4-5D6E-409C-BE32-E72D297353CC}">
              <c16:uniqueId val="{00000000-53D1-491A-87AA-B989529E84D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53D1-491A-87AA-B989529E84D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90.54</c:v>
                </c:pt>
                <c:pt idx="1">
                  <c:v>89.2</c:v>
                </c:pt>
                <c:pt idx="2">
                  <c:v>88.7</c:v>
                </c:pt>
                <c:pt idx="3">
                  <c:v>87.7</c:v>
                </c:pt>
                <c:pt idx="4">
                  <c:v>83.05</c:v>
                </c:pt>
              </c:numCache>
            </c:numRef>
          </c:val>
          <c:extLst>
            <c:ext xmlns:c16="http://schemas.microsoft.com/office/drawing/2014/chart" uri="{C3380CC4-5D6E-409C-BE32-E72D297353CC}">
              <c16:uniqueId val="{00000000-D473-437B-BD32-EC6ECFFEFD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D473-437B-BD32-EC6ECFFEFD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344.21</c:v>
                </c:pt>
                <c:pt idx="1">
                  <c:v>350.83</c:v>
                </c:pt>
                <c:pt idx="2">
                  <c:v>355.09</c:v>
                </c:pt>
                <c:pt idx="3">
                  <c:v>359.46</c:v>
                </c:pt>
                <c:pt idx="4">
                  <c:v>382.51</c:v>
                </c:pt>
              </c:numCache>
            </c:numRef>
          </c:val>
          <c:extLst>
            <c:ext xmlns:c16="http://schemas.microsoft.com/office/drawing/2014/chart" uri="{C3380CC4-5D6E-409C-BE32-E72D297353CC}">
              <c16:uniqueId val="{00000000-7347-48D6-82EE-5D7E7CAD7D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7347-48D6-82EE-5D7E7CAD7D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石川県　珠洲市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民間企業出身</v>
      </c>
      <c r="AE8" s="76"/>
      <c r="AF8" s="76"/>
      <c r="AG8" s="76"/>
      <c r="AH8" s="76"/>
      <c r="AI8" s="76"/>
      <c r="AJ8" s="76"/>
      <c r="AK8" s="4"/>
      <c r="AL8" s="64">
        <f>データ!$R$6</f>
        <v>14400</v>
      </c>
      <c r="AM8" s="64"/>
      <c r="AN8" s="64"/>
      <c r="AO8" s="64"/>
      <c r="AP8" s="64"/>
      <c r="AQ8" s="64"/>
      <c r="AR8" s="64"/>
      <c r="AS8" s="64"/>
      <c r="AT8" s="60">
        <f>データ!$S$6</f>
        <v>247.2</v>
      </c>
      <c r="AU8" s="61"/>
      <c r="AV8" s="61"/>
      <c r="AW8" s="61"/>
      <c r="AX8" s="61"/>
      <c r="AY8" s="61"/>
      <c r="AZ8" s="61"/>
      <c r="BA8" s="61"/>
      <c r="BB8" s="63">
        <f>データ!$T$6</f>
        <v>58.25</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68.38</v>
      </c>
      <c r="J10" s="61"/>
      <c r="K10" s="61"/>
      <c r="L10" s="61"/>
      <c r="M10" s="61"/>
      <c r="N10" s="61"/>
      <c r="O10" s="62"/>
      <c r="P10" s="63">
        <f>データ!$P$6</f>
        <v>87.32</v>
      </c>
      <c r="Q10" s="63"/>
      <c r="R10" s="63"/>
      <c r="S10" s="63"/>
      <c r="T10" s="63"/>
      <c r="U10" s="63"/>
      <c r="V10" s="63"/>
      <c r="W10" s="64">
        <f>データ!$Q$6</f>
        <v>5324</v>
      </c>
      <c r="X10" s="64"/>
      <c r="Y10" s="64"/>
      <c r="Z10" s="64"/>
      <c r="AA10" s="64"/>
      <c r="AB10" s="64"/>
      <c r="AC10" s="64"/>
      <c r="AD10" s="2"/>
      <c r="AE10" s="2"/>
      <c r="AF10" s="2"/>
      <c r="AG10" s="2"/>
      <c r="AH10" s="4"/>
      <c r="AI10" s="4"/>
      <c r="AJ10" s="4"/>
      <c r="AK10" s="4"/>
      <c r="AL10" s="64">
        <f>データ!$U$6</f>
        <v>12489</v>
      </c>
      <c r="AM10" s="64"/>
      <c r="AN10" s="64"/>
      <c r="AO10" s="64"/>
      <c r="AP10" s="64"/>
      <c r="AQ10" s="64"/>
      <c r="AR10" s="64"/>
      <c r="AS10" s="64"/>
      <c r="AT10" s="60">
        <f>データ!$V$6</f>
        <v>70.92</v>
      </c>
      <c r="AU10" s="61"/>
      <c r="AV10" s="61"/>
      <c r="AW10" s="61"/>
      <c r="AX10" s="61"/>
      <c r="AY10" s="61"/>
      <c r="AZ10" s="61"/>
      <c r="BA10" s="61"/>
      <c r="BB10" s="63">
        <f>データ!$W$6</f>
        <v>176.1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107</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7MOYS4bL4vIBgvglSn22CHtKF2NdngI1SEM1do1gGoRLbRR/ilBfhmiDUMnwbVjaowH8poTWrr8/jgXMNk4xQ==" saltValue="GpigH9SHSwjMBhfvP7ISf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172057</v>
      </c>
      <c r="D6" s="34">
        <f t="shared" si="3"/>
        <v>46</v>
      </c>
      <c r="E6" s="34">
        <f t="shared" si="3"/>
        <v>1</v>
      </c>
      <c r="F6" s="34">
        <f t="shared" si="3"/>
        <v>0</v>
      </c>
      <c r="G6" s="34">
        <f t="shared" si="3"/>
        <v>1</v>
      </c>
      <c r="H6" s="34" t="str">
        <f t="shared" si="3"/>
        <v>石川県　珠洲市</v>
      </c>
      <c r="I6" s="34" t="str">
        <f t="shared" si="3"/>
        <v>法適用</v>
      </c>
      <c r="J6" s="34" t="str">
        <f t="shared" si="3"/>
        <v>水道事業</v>
      </c>
      <c r="K6" s="34" t="str">
        <f t="shared" si="3"/>
        <v>末端給水事業</v>
      </c>
      <c r="L6" s="34" t="str">
        <f t="shared" si="3"/>
        <v>A7</v>
      </c>
      <c r="M6" s="34" t="str">
        <f t="shared" si="3"/>
        <v>民間企業出身</v>
      </c>
      <c r="N6" s="35" t="str">
        <f t="shared" si="3"/>
        <v>-</v>
      </c>
      <c r="O6" s="35">
        <f t="shared" si="3"/>
        <v>68.38</v>
      </c>
      <c r="P6" s="35">
        <f t="shared" si="3"/>
        <v>87.32</v>
      </c>
      <c r="Q6" s="35">
        <f t="shared" si="3"/>
        <v>5324</v>
      </c>
      <c r="R6" s="35">
        <f t="shared" si="3"/>
        <v>14400</v>
      </c>
      <c r="S6" s="35">
        <f t="shared" si="3"/>
        <v>247.2</v>
      </c>
      <c r="T6" s="35">
        <f t="shared" si="3"/>
        <v>58.25</v>
      </c>
      <c r="U6" s="35">
        <f t="shared" si="3"/>
        <v>12489</v>
      </c>
      <c r="V6" s="35">
        <f t="shared" si="3"/>
        <v>70.92</v>
      </c>
      <c r="W6" s="35">
        <f t="shared" si="3"/>
        <v>176.1</v>
      </c>
      <c r="X6" s="36">
        <f>IF(X7="",NA(),X7)</f>
        <v>117.81</v>
      </c>
      <c r="Y6" s="36">
        <f t="shared" ref="Y6:AG6" si="4">IF(Y7="",NA(),Y7)</f>
        <v>117.12</v>
      </c>
      <c r="Z6" s="36">
        <f t="shared" si="4"/>
        <v>116.62</v>
      </c>
      <c r="AA6" s="36">
        <f t="shared" si="4"/>
        <v>115.44</v>
      </c>
      <c r="AB6" s="36">
        <f t="shared" si="4"/>
        <v>108.42</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499.8</v>
      </c>
      <c r="AU6" s="36">
        <f t="shared" ref="AU6:BC6" si="6">IF(AU7="",NA(),AU7)</f>
        <v>411.69</v>
      </c>
      <c r="AV6" s="36">
        <f t="shared" si="6"/>
        <v>346.63</v>
      </c>
      <c r="AW6" s="36">
        <f t="shared" si="6"/>
        <v>366.4</v>
      </c>
      <c r="AX6" s="36">
        <f t="shared" si="6"/>
        <v>429.28</v>
      </c>
      <c r="AY6" s="36">
        <f t="shared" si="6"/>
        <v>406.37</v>
      </c>
      <c r="AZ6" s="36">
        <f t="shared" si="6"/>
        <v>398.29</v>
      </c>
      <c r="BA6" s="36">
        <f t="shared" si="6"/>
        <v>388.67</v>
      </c>
      <c r="BB6" s="36">
        <f t="shared" si="6"/>
        <v>355.27</v>
      </c>
      <c r="BC6" s="36">
        <f t="shared" si="6"/>
        <v>359.7</v>
      </c>
      <c r="BD6" s="35" t="str">
        <f>IF(BD7="","",IF(BD7="-","【-】","【"&amp;SUBSTITUTE(TEXT(BD7,"#,##0.00"),"-","△")&amp;"】"))</f>
        <v>【261.93】</v>
      </c>
      <c r="BE6" s="36">
        <f>IF(BE7="",NA(),BE7)</f>
        <v>681.93</v>
      </c>
      <c r="BF6" s="36">
        <f t="shared" ref="BF6:BN6" si="7">IF(BF7="",NA(),BF7)</f>
        <v>686.89</v>
      </c>
      <c r="BG6" s="36">
        <f t="shared" si="7"/>
        <v>682.67</v>
      </c>
      <c r="BH6" s="36">
        <f t="shared" si="7"/>
        <v>683.19</v>
      </c>
      <c r="BI6" s="36">
        <f t="shared" si="7"/>
        <v>652.85</v>
      </c>
      <c r="BJ6" s="36">
        <f t="shared" si="7"/>
        <v>442.54</v>
      </c>
      <c r="BK6" s="36">
        <f t="shared" si="7"/>
        <v>431</v>
      </c>
      <c r="BL6" s="36">
        <f t="shared" si="7"/>
        <v>422.5</v>
      </c>
      <c r="BM6" s="36">
        <f t="shared" si="7"/>
        <v>458.27</v>
      </c>
      <c r="BN6" s="36">
        <f t="shared" si="7"/>
        <v>447.01</v>
      </c>
      <c r="BO6" s="35" t="str">
        <f>IF(BO7="","",IF(BO7="-","【-】","【"&amp;SUBSTITUTE(TEXT(BO7,"#,##0.00"),"-","△")&amp;"】"))</f>
        <v>【270.46】</v>
      </c>
      <c r="BP6" s="36">
        <f>IF(BP7="",NA(),BP7)</f>
        <v>90.54</v>
      </c>
      <c r="BQ6" s="36">
        <f t="shared" ref="BQ6:BY6" si="8">IF(BQ7="",NA(),BQ7)</f>
        <v>89.2</v>
      </c>
      <c r="BR6" s="36">
        <f t="shared" si="8"/>
        <v>88.7</v>
      </c>
      <c r="BS6" s="36">
        <f t="shared" si="8"/>
        <v>87.7</v>
      </c>
      <c r="BT6" s="36">
        <f t="shared" si="8"/>
        <v>83.05</v>
      </c>
      <c r="BU6" s="36">
        <f t="shared" si="8"/>
        <v>98.6</v>
      </c>
      <c r="BV6" s="36">
        <f t="shared" si="8"/>
        <v>100.82</v>
      </c>
      <c r="BW6" s="36">
        <f t="shared" si="8"/>
        <v>101.64</v>
      </c>
      <c r="BX6" s="36">
        <f t="shared" si="8"/>
        <v>96.77</v>
      </c>
      <c r="BY6" s="36">
        <f t="shared" si="8"/>
        <v>95.81</v>
      </c>
      <c r="BZ6" s="35" t="str">
        <f>IF(BZ7="","",IF(BZ7="-","【-】","【"&amp;SUBSTITUTE(TEXT(BZ7,"#,##0.00"),"-","△")&amp;"】"))</f>
        <v>【103.91】</v>
      </c>
      <c r="CA6" s="36">
        <f>IF(CA7="",NA(),CA7)</f>
        <v>344.21</v>
      </c>
      <c r="CB6" s="36">
        <f t="shared" ref="CB6:CJ6" si="9">IF(CB7="",NA(),CB7)</f>
        <v>350.83</v>
      </c>
      <c r="CC6" s="36">
        <f t="shared" si="9"/>
        <v>355.09</v>
      </c>
      <c r="CD6" s="36">
        <f t="shared" si="9"/>
        <v>359.46</v>
      </c>
      <c r="CE6" s="36">
        <f t="shared" si="9"/>
        <v>382.51</v>
      </c>
      <c r="CF6" s="36">
        <f t="shared" si="9"/>
        <v>181.67</v>
      </c>
      <c r="CG6" s="36">
        <f t="shared" si="9"/>
        <v>179.55</v>
      </c>
      <c r="CH6" s="36">
        <f t="shared" si="9"/>
        <v>179.16</v>
      </c>
      <c r="CI6" s="36">
        <f t="shared" si="9"/>
        <v>187.18</v>
      </c>
      <c r="CJ6" s="36">
        <f t="shared" si="9"/>
        <v>189.58</v>
      </c>
      <c r="CK6" s="35" t="str">
        <f>IF(CK7="","",IF(CK7="-","【-】","【"&amp;SUBSTITUTE(TEXT(CK7,"#,##0.00"),"-","△")&amp;"】"))</f>
        <v>【167.11】</v>
      </c>
      <c r="CL6" s="36">
        <f>IF(CL7="",NA(),CL7)</f>
        <v>39.26</v>
      </c>
      <c r="CM6" s="36">
        <f t="shared" ref="CM6:CU6" si="10">IF(CM7="",NA(),CM7)</f>
        <v>38.619999999999997</v>
      </c>
      <c r="CN6" s="36">
        <f t="shared" si="10"/>
        <v>38.61</v>
      </c>
      <c r="CO6" s="36">
        <f t="shared" si="10"/>
        <v>38.57</v>
      </c>
      <c r="CP6" s="36">
        <f t="shared" si="10"/>
        <v>39.049999999999997</v>
      </c>
      <c r="CQ6" s="36">
        <f t="shared" si="10"/>
        <v>53.61</v>
      </c>
      <c r="CR6" s="36">
        <f t="shared" si="10"/>
        <v>53.52</v>
      </c>
      <c r="CS6" s="36">
        <f t="shared" si="10"/>
        <v>54.24</v>
      </c>
      <c r="CT6" s="36">
        <f t="shared" si="10"/>
        <v>55.88</v>
      </c>
      <c r="CU6" s="36">
        <f t="shared" si="10"/>
        <v>55.22</v>
      </c>
      <c r="CV6" s="35" t="str">
        <f>IF(CV7="","",IF(CV7="-","【-】","【"&amp;SUBSTITUTE(TEXT(CV7,"#,##0.00"),"-","△")&amp;"】"))</f>
        <v>【60.27】</v>
      </c>
      <c r="CW6" s="36">
        <f>IF(CW7="",NA(),CW7)</f>
        <v>86.12</v>
      </c>
      <c r="CX6" s="36">
        <f t="shared" ref="CX6:DF6" si="11">IF(CX7="",NA(),CX7)</f>
        <v>87.76</v>
      </c>
      <c r="CY6" s="36">
        <f t="shared" si="11"/>
        <v>86.81</v>
      </c>
      <c r="CZ6" s="36">
        <f t="shared" si="11"/>
        <v>85.47</v>
      </c>
      <c r="DA6" s="36">
        <f t="shared" si="11"/>
        <v>84.83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54.61</v>
      </c>
      <c r="DI6" s="36">
        <f t="shared" ref="DI6:DQ6" si="12">IF(DI7="",NA(),DI7)</f>
        <v>54.46</v>
      </c>
      <c r="DJ6" s="36">
        <f t="shared" si="12"/>
        <v>54.6</v>
      </c>
      <c r="DK6" s="36">
        <f t="shared" si="12"/>
        <v>54.75</v>
      </c>
      <c r="DL6" s="36">
        <f t="shared" si="12"/>
        <v>55.62</v>
      </c>
      <c r="DM6" s="36">
        <f t="shared" si="12"/>
        <v>46.67</v>
      </c>
      <c r="DN6" s="36">
        <f t="shared" si="12"/>
        <v>47.7</v>
      </c>
      <c r="DO6" s="36">
        <f t="shared" si="12"/>
        <v>48.14</v>
      </c>
      <c r="DP6" s="36">
        <f t="shared" si="12"/>
        <v>46.61</v>
      </c>
      <c r="DQ6" s="36">
        <f t="shared" si="12"/>
        <v>47.97</v>
      </c>
      <c r="DR6" s="35" t="str">
        <f>IF(DR7="","",IF(DR7="-","【-】","【"&amp;SUBSTITUTE(TEXT(DR7,"#,##0.00"),"-","△")&amp;"】"))</f>
        <v>【48.85】</v>
      </c>
      <c r="DS6" s="36">
        <f>IF(DS7="",NA(),DS7)</f>
        <v>13.27</v>
      </c>
      <c r="DT6" s="36">
        <f t="shared" ref="DT6:EB6" si="13">IF(DT7="",NA(),DT7)</f>
        <v>26.18</v>
      </c>
      <c r="DU6" s="36">
        <f t="shared" si="13"/>
        <v>25.44</v>
      </c>
      <c r="DV6" s="36">
        <f t="shared" si="13"/>
        <v>27.58</v>
      </c>
      <c r="DW6" s="36">
        <f t="shared" si="13"/>
        <v>30.25</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0.6</v>
      </c>
      <c r="EE6" s="36">
        <f t="shared" ref="EE6:EM6" si="14">IF(EE7="",NA(),EE7)</f>
        <v>1.45</v>
      </c>
      <c r="EF6" s="36">
        <f t="shared" si="14"/>
        <v>1.4</v>
      </c>
      <c r="EG6" s="36">
        <f t="shared" si="14"/>
        <v>1.58</v>
      </c>
      <c r="EH6" s="36">
        <f t="shared" si="14"/>
        <v>1.04</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172057</v>
      </c>
      <c r="D7" s="38">
        <v>46</v>
      </c>
      <c r="E7" s="38">
        <v>1</v>
      </c>
      <c r="F7" s="38">
        <v>0</v>
      </c>
      <c r="G7" s="38">
        <v>1</v>
      </c>
      <c r="H7" s="38" t="s">
        <v>93</v>
      </c>
      <c r="I7" s="38" t="s">
        <v>94</v>
      </c>
      <c r="J7" s="38" t="s">
        <v>95</v>
      </c>
      <c r="K7" s="38" t="s">
        <v>96</v>
      </c>
      <c r="L7" s="38" t="s">
        <v>97</v>
      </c>
      <c r="M7" s="38" t="s">
        <v>98</v>
      </c>
      <c r="N7" s="39" t="s">
        <v>99</v>
      </c>
      <c r="O7" s="39">
        <v>68.38</v>
      </c>
      <c r="P7" s="39">
        <v>87.32</v>
      </c>
      <c r="Q7" s="39">
        <v>5324</v>
      </c>
      <c r="R7" s="39">
        <v>14400</v>
      </c>
      <c r="S7" s="39">
        <v>247.2</v>
      </c>
      <c r="T7" s="39">
        <v>58.25</v>
      </c>
      <c r="U7" s="39">
        <v>12489</v>
      </c>
      <c r="V7" s="39">
        <v>70.92</v>
      </c>
      <c r="W7" s="39">
        <v>176.1</v>
      </c>
      <c r="X7" s="39">
        <v>117.81</v>
      </c>
      <c r="Y7" s="39">
        <v>117.12</v>
      </c>
      <c r="Z7" s="39">
        <v>116.62</v>
      </c>
      <c r="AA7" s="39">
        <v>115.44</v>
      </c>
      <c r="AB7" s="39">
        <v>108.42</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499.8</v>
      </c>
      <c r="AU7" s="39">
        <v>411.69</v>
      </c>
      <c r="AV7" s="39">
        <v>346.63</v>
      </c>
      <c r="AW7" s="39">
        <v>366.4</v>
      </c>
      <c r="AX7" s="39">
        <v>429.28</v>
      </c>
      <c r="AY7" s="39">
        <v>406.37</v>
      </c>
      <c r="AZ7" s="39">
        <v>398.29</v>
      </c>
      <c r="BA7" s="39">
        <v>388.67</v>
      </c>
      <c r="BB7" s="39">
        <v>355.27</v>
      </c>
      <c r="BC7" s="39">
        <v>359.7</v>
      </c>
      <c r="BD7" s="39">
        <v>261.93</v>
      </c>
      <c r="BE7" s="39">
        <v>681.93</v>
      </c>
      <c r="BF7" s="39">
        <v>686.89</v>
      </c>
      <c r="BG7" s="39">
        <v>682.67</v>
      </c>
      <c r="BH7" s="39">
        <v>683.19</v>
      </c>
      <c r="BI7" s="39">
        <v>652.85</v>
      </c>
      <c r="BJ7" s="39">
        <v>442.54</v>
      </c>
      <c r="BK7" s="39">
        <v>431</v>
      </c>
      <c r="BL7" s="39">
        <v>422.5</v>
      </c>
      <c r="BM7" s="39">
        <v>458.27</v>
      </c>
      <c r="BN7" s="39">
        <v>447.01</v>
      </c>
      <c r="BO7" s="39">
        <v>270.45999999999998</v>
      </c>
      <c r="BP7" s="39">
        <v>90.54</v>
      </c>
      <c r="BQ7" s="39">
        <v>89.2</v>
      </c>
      <c r="BR7" s="39">
        <v>88.7</v>
      </c>
      <c r="BS7" s="39">
        <v>87.7</v>
      </c>
      <c r="BT7" s="39">
        <v>83.05</v>
      </c>
      <c r="BU7" s="39">
        <v>98.6</v>
      </c>
      <c r="BV7" s="39">
        <v>100.82</v>
      </c>
      <c r="BW7" s="39">
        <v>101.64</v>
      </c>
      <c r="BX7" s="39">
        <v>96.77</v>
      </c>
      <c r="BY7" s="39">
        <v>95.81</v>
      </c>
      <c r="BZ7" s="39">
        <v>103.91</v>
      </c>
      <c r="CA7" s="39">
        <v>344.21</v>
      </c>
      <c r="CB7" s="39">
        <v>350.83</v>
      </c>
      <c r="CC7" s="39">
        <v>355.09</v>
      </c>
      <c r="CD7" s="39">
        <v>359.46</v>
      </c>
      <c r="CE7" s="39">
        <v>382.51</v>
      </c>
      <c r="CF7" s="39">
        <v>181.67</v>
      </c>
      <c r="CG7" s="39">
        <v>179.55</v>
      </c>
      <c r="CH7" s="39">
        <v>179.16</v>
      </c>
      <c r="CI7" s="39">
        <v>187.18</v>
      </c>
      <c r="CJ7" s="39">
        <v>189.58</v>
      </c>
      <c r="CK7" s="39">
        <v>167.11</v>
      </c>
      <c r="CL7" s="39">
        <v>39.26</v>
      </c>
      <c r="CM7" s="39">
        <v>38.619999999999997</v>
      </c>
      <c r="CN7" s="39">
        <v>38.61</v>
      </c>
      <c r="CO7" s="39">
        <v>38.57</v>
      </c>
      <c r="CP7" s="39">
        <v>39.049999999999997</v>
      </c>
      <c r="CQ7" s="39">
        <v>53.61</v>
      </c>
      <c r="CR7" s="39">
        <v>53.52</v>
      </c>
      <c r="CS7" s="39">
        <v>54.24</v>
      </c>
      <c r="CT7" s="39">
        <v>55.88</v>
      </c>
      <c r="CU7" s="39">
        <v>55.22</v>
      </c>
      <c r="CV7" s="39">
        <v>60.27</v>
      </c>
      <c r="CW7" s="39">
        <v>86.12</v>
      </c>
      <c r="CX7" s="39">
        <v>87.76</v>
      </c>
      <c r="CY7" s="39">
        <v>86.81</v>
      </c>
      <c r="CZ7" s="39">
        <v>85.47</v>
      </c>
      <c r="DA7" s="39">
        <v>84.83</v>
      </c>
      <c r="DB7" s="39">
        <v>81.31</v>
      </c>
      <c r="DC7" s="39">
        <v>81.459999999999994</v>
      </c>
      <c r="DD7" s="39">
        <v>81.680000000000007</v>
      </c>
      <c r="DE7" s="39">
        <v>80.989999999999995</v>
      </c>
      <c r="DF7" s="39">
        <v>80.930000000000007</v>
      </c>
      <c r="DG7" s="39">
        <v>89.92</v>
      </c>
      <c r="DH7" s="39">
        <v>54.61</v>
      </c>
      <c r="DI7" s="39">
        <v>54.46</v>
      </c>
      <c r="DJ7" s="39">
        <v>54.6</v>
      </c>
      <c r="DK7" s="39">
        <v>54.75</v>
      </c>
      <c r="DL7" s="39">
        <v>55.62</v>
      </c>
      <c r="DM7" s="39">
        <v>46.67</v>
      </c>
      <c r="DN7" s="39">
        <v>47.7</v>
      </c>
      <c r="DO7" s="39">
        <v>48.14</v>
      </c>
      <c r="DP7" s="39">
        <v>46.61</v>
      </c>
      <c r="DQ7" s="39">
        <v>47.97</v>
      </c>
      <c r="DR7" s="39">
        <v>48.85</v>
      </c>
      <c r="DS7" s="39">
        <v>13.27</v>
      </c>
      <c r="DT7" s="39">
        <v>26.18</v>
      </c>
      <c r="DU7" s="39">
        <v>25.44</v>
      </c>
      <c r="DV7" s="39">
        <v>27.58</v>
      </c>
      <c r="DW7" s="39">
        <v>30.25</v>
      </c>
      <c r="DX7" s="39">
        <v>10.029999999999999</v>
      </c>
      <c r="DY7" s="39">
        <v>7.26</v>
      </c>
      <c r="DZ7" s="39">
        <v>11.13</v>
      </c>
      <c r="EA7" s="39">
        <v>10.84</v>
      </c>
      <c r="EB7" s="39">
        <v>15.33</v>
      </c>
      <c r="EC7" s="39">
        <v>17.8</v>
      </c>
      <c r="ED7" s="39">
        <v>0.6</v>
      </c>
      <c r="EE7" s="39">
        <v>1.45</v>
      </c>
      <c r="EF7" s="39">
        <v>1.4</v>
      </c>
      <c r="EG7" s="39">
        <v>1.58</v>
      </c>
      <c r="EH7" s="39">
        <v>1.04</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2020-01-30T07:59:25Z</cp:lastPrinted>
  <dcterms:created xsi:type="dcterms:W3CDTF">2019-12-05T04:14:40Z</dcterms:created>
  <dcterms:modified xsi:type="dcterms:W3CDTF">2020-01-30T08:02:15Z</dcterms:modified>
  <cp:category/>
</cp:coreProperties>
</file>