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00■■■　　庶務・料金係　　■■■\004■■■　　経営戦略　　■■■\下水道\R01\"/>
    </mc:Choice>
  </mc:AlternateContent>
  <workbookProtection workbookAlgorithmName="SHA-512" workbookHashValue="UsPVzKNZKH+s6ANAzzud0eglRtsquAC2uFxWO0QNqDfXMe8ghHnowMr3DY3RucoonM9YDbha6qyjYtNYh3dURg==" workbookSaltValue="/ZE9kuy7ERRqwYiqWrIWt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<sst xmlns="http://schemas.openxmlformats.org/spreadsheetml/2006/main" count="311" uniqueCount="110">
  <si>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</si>
  <si>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</si>
  <si>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</si>
  <si>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</si>
  <si>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</si>
  <si>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</si>
  <si>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</si>
  <si>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</si>
  <si>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</si>
  <si>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</si>
  <si>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</si>
  <si>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</si>
  <si>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</si>
  <si>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</si>
  <si>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</si>
  <si>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</si>
  <si>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</si>
  <si>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</si>
  <si>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</si>
  <si>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</si>
  <si>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</si>
  <si>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</si>
  <si>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</si>
  <si>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</si>
  <si>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</si>
  <si>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</si>
  <si>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</si>
  <si>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</si>
  <si>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</si>
  <si>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</si>
  <si>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</si>
  <si>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</si>
  <si>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</si>
  <si>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</si>
  <si>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</si>
  <si>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</si>
  <si>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</si>
  <si>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</si>
  <si>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</si>
  <si>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</si>
  <si>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</si>
  <si>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</si>
  <si>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</si>
  <si>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</si>
  <si>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</si>
  <si>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</si>
  <si>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</si>
  <si>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</si>
  <si>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</si>
  <si>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</si>
  <si>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</si>
  <si>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</si>
  <si>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</si>
  <si>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</si>
  <si>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</si>
  <si>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</si>
  <si>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</si>
  <si>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</si>
  <si>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</si>
  <si>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</si>
  <si>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</si>
  <si>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</si>
  <si>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</si>
  <si>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</si>
  <si>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</si>
  <si>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</si>
  <si>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</si>
  <si>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</si>
  <si>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</si>
  <si>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</si>
  <si>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</si>
  <si>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</si>
  <si>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</si>
  <si>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</si>
  <si>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</si>
  <si>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</si>
  <si>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</si>
  <si>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</si>
  <si>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</si>
  <si>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</si>
  <si>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</si>
  <si>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</si>
  <si>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</si>
  <si>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</si>
  <si>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</si>
  <si>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</si>
  <si>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</si>
  <si>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</si>
  <si>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</si>
  <si>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</si>
  <si>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</si>
  <si>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</si>
  <si>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</si>
  <si>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</si>
  <si>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</si>
  <si>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</si>
  <si>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</si>
  <si>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</si>
  <si>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</si>
  <si>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</si>
  <si>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</si>
  <si>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</si>
  <si>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</si>
  <si>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</si>
  <si>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</si>
  <si>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</si>
  <si>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</si>
  <si>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19年経過のため、管渠については法定耐用年数に達するまでにまだ十分な期間があり老朽化の心配は今のところはない。施設については大規模な改修工事費を抑制するため、法適用前から長寿命化対策事業を実施しているところであります。</t>
    <rPh sb="0" eb="2">
      <t>キョウヨウ</t>
    </rPh>
    <rPh sb="2" eb="4">
      <t>カイシ</t>
    </rPh>
    <rPh sb="8" eb="9">
      <t>ネン</t>
    </rPh>
    <rPh sb="9" eb="11">
      <t>ケイカ</t>
    </rPh>
    <rPh sb="37" eb="39">
      <t>ジュウブン</t>
    </rPh>
    <rPh sb="45" eb="48">
      <t>ロウキュウカ</t>
    </rPh>
    <rPh sb="49" eb="51">
      <t>シンパイ</t>
    </rPh>
    <rPh sb="52" eb="53">
      <t>イマ</t>
    </rPh>
    <rPh sb="61" eb="63">
      <t>シセツ</t>
    </rPh>
    <rPh sb="68" eb="71">
      <t>ダイキボ</t>
    </rPh>
    <rPh sb="72" eb="74">
      <t>カイシュウ</t>
    </rPh>
    <rPh sb="74" eb="76">
      <t>コウジ</t>
    </rPh>
    <rPh sb="76" eb="77">
      <t>ヒ</t>
    </rPh>
    <rPh sb="78" eb="80">
      <t>ヨクセイ</t>
    </rPh>
    <rPh sb="85" eb="86">
      <t>ホウ</t>
    </rPh>
    <rPh sb="86" eb="88">
      <t>テキヨウ</t>
    </rPh>
    <rPh sb="88" eb="89">
      <t>マエ</t>
    </rPh>
    <rPh sb="91" eb="95">
      <t>チョウジュミョウカ</t>
    </rPh>
    <rPh sb="95" eb="97">
      <t>タイサク</t>
    </rPh>
    <rPh sb="97" eb="99">
      <t>ジギョウ</t>
    </rPh>
    <rPh sb="100" eb="102">
      <t>ジッシ</t>
    </rPh>
    <phoneticPr fontId="4"/>
  </si>
  <si>
    <t>使用料収入のみで賄えないため、企業債（平準化債）の借入や一般会計からの基準外繰入などにより事業を実施しており、大変厳しい経営状態であると考えられます。今後は、管渠の更新はまだであるが、下水処理をする施設の更新費用に多額の費用を要することが予想されており、料金の適正化に向けた検討を実施し、安定した収入の確保に取り組む必要があると考えられます。</t>
    <rPh sb="15" eb="17">
      <t>キギョウ</t>
    </rPh>
    <rPh sb="17" eb="18">
      <t>サイ</t>
    </rPh>
    <rPh sb="19" eb="22">
      <t>ヘイジュンカ</t>
    </rPh>
    <rPh sb="22" eb="23">
      <t>サイ</t>
    </rPh>
    <rPh sb="25" eb="27">
      <t>カリイレ</t>
    </rPh>
    <rPh sb="28" eb="30">
      <t>イッパン</t>
    </rPh>
    <rPh sb="30" eb="32">
      <t>カイケイ</t>
    </rPh>
    <rPh sb="35" eb="37">
      <t>キジュン</t>
    </rPh>
    <rPh sb="37" eb="38">
      <t>ガイ</t>
    </rPh>
    <rPh sb="38" eb="40">
      <t>クリイレ</t>
    </rPh>
    <rPh sb="45" eb="47">
      <t>ジギョウ</t>
    </rPh>
    <rPh sb="48" eb="50">
      <t>ジッシ</t>
    </rPh>
    <rPh sb="55" eb="57">
      <t>タイヘン</t>
    </rPh>
    <rPh sb="57" eb="58">
      <t>キビ</t>
    </rPh>
    <rPh sb="60" eb="62">
      <t>ケイエイ</t>
    </rPh>
    <rPh sb="62" eb="64">
      <t>ジョウタイ</t>
    </rPh>
    <rPh sb="68" eb="69">
      <t>カンガ</t>
    </rPh>
    <rPh sb="75" eb="77">
      <t>コンゴ</t>
    </rPh>
    <rPh sb="79" eb="81">
      <t>カンキョ</t>
    </rPh>
    <rPh sb="82" eb="84">
      <t>コウシン</t>
    </rPh>
    <rPh sb="92" eb="94">
      <t>ゲスイ</t>
    </rPh>
    <rPh sb="94" eb="96">
      <t>ショリ</t>
    </rPh>
    <rPh sb="99" eb="101">
      <t>シセツ</t>
    </rPh>
    <rPh sb="102" eb="104">
      <t>コウシン</t>
    </rPh>
    <rPh sb="104" eb="106">
      <t>ヒヨウ</t>
    </rPh>
    <rPh sb="107" eb="109">
      <t>タガク</t>
    </rPh>
    <rPh sb="110" eb="112">
      <t>ヒヨウ</t>
    </rPh>
    <rPh sb="113" eb="114">
      <t>ヨウ</t>
    </rPh>
    <rPh sb="119" eb="121">
      <t>ヨソウ</t>
    </rPh>
    <rPh sb="127" eb="129">
      <t>リョウキン</t>
    </rPh>
    <rPh sb="130" eb="133">
      <t>テキセイカ</t>
    </rPh>
    <rPh sb="134" eb="135">
      <t>ム</t>
    </rPh>
    <rPh sb="137" eb="139">
      <t>ケントウ</t>
    </rPh>
    <rPh sb="140" eb="142">
      <t>ジッシ</t>
    </rPh>
    <rPh sb="144" eb="146">
      <t>アンテイ</t>
    </rPh>
    <rPh sb="148" eb="150">
      <t>シュウニュウ</t>
    </rPh>
    <rPh sb="151" eb="153">
      <t>カクホ</t>
    </rPh>
    <rPh sb="154" eb="155">
      <t>ト</t>
    </rPh>
    <rPh sb="156" eb="157">
      <t>ク</t>
    </rPh>
    <rPh sb="158" eb="160">
      <t>ヒツヨウ</t>
    </rPh>
    <rPh sb="164" eb="165">
      <t>カンガ</t>
    </rPh>
    <phoneticPr fontId="4"/>
  </si>
  <si>
    <t>⑤経費回収率が100％を下回っており一般会計繰入金等の使用料収入以外の収入に依存しているものと考えられます。　　　　　　　　　　　　　　　　　①経常収支比率も100％を下回っており、②累積欠損金比率の発生、さらに③流動比率は100％を大きく下回っており、1年以内に支払うべき債務を支払うだけの現金化できる資産を保有しておらず、かなり厳しい経営状況であると考えられます。　　　　　　　　　　　④企業債残高対事業規模比率が類似団体、全国平均を大幅に上回った数値となっており、企業債に依存した経営であると考えられます。　　　　　　　　　　　　　　　　　　　　　　⑧平成30年度より法適用したため、グラフには表示されていないが、前年度より約2ポイント上昇しており、年々増加傾向にはあるものの、人口減少や高齢世帯が多いといった要因などにより類似団体より低い数値となっていると考えられます。　　　　</t>
    <rPh sb="1" eb="3">
      <t>ケイヒ</t>
    </rPh>
    <rPh sb="3" eb="5">
      <t>カイシュウ</t>
    </rPh>
    <rPh sb="5" eb="6">
      <t>リツ</t>
    </rPh>
    <rPh sb="12" eb="14">
      <t>シタマワ</t>
    </rPh>
    <rPh sb="18" eb="20">
      <t>イッパン</t>
    </rPh>
    <rPh sb="20" eb="22">
      <t>カイケイ</t>
    </rPh>
    <rPh sb="22" eb="24">
      <t>クリイレ</t>
    </rPh>
    <rPh sb="24" eb="25">
      <t>キン</t>
    </rPh>
    <rPh sb="25" eb="26">
      <t>トウ</t>
    </rPh>
    <rPh sb="27" eb="30">
      <t>シヨウリョウ</t>
    </rPh>
    <rPh sb="30" eb="32">
      <t>シュウニュウ</t>
    </rPh>
    <rPh sb="32" eb="34">
      <t>イガイ</t>
    </rPh>
    <rPh sb="35" eb="37">
      <t>シュウニュウ</t>
    </rPh>
    <rPh sb="38" eb="40">
      <t>イゾン</t>
    </rPh>
    <rPh sb="47" eb="48">
      <t>カンガ</t>
    </rPh>
    <rPh sb="72" eb="74">
      <t>ケイジョウ</t>
    </rPh>
    <rPh sb="74" eb="76">
      <t>シュウシ</t>
    </rPh>
    <rPh sb="76" eb="78">
      <t>ヒリツ</t>
    </rPh>
    <rPh sb="84" eb="86">
      <t>シタマワ</t>
    </rPh>
    <rPh sb="92" eb="94">
      <t>ルイセキ</t>
    </rPh>
    <rPh sb="94" eb="96">
      <t>ケッソン</t>
    </rPh>
    <rPh sb="96" eb="97">
      <t>キン</t>
    </rPh>
    <rPh sb="97" eb="99">
      <t>ヒリツ</t>
    </rPh>
    <rPh sb="100" eb="102">
      <t>ハッセイ</t>
    </rPh>
    <rPh sb="107" eb="109">
      <t>リュウドウ</t>
    </rPh>
    <rPh sb="109" eb="111">
      <t>ヒリツ</t>
    </rPh>
    <rPh sb="117" eb="118">
      <t>オオ</t>
    </rPh>
    <rPh sb="120" eb="122">
      <t>シタマワ</t>
    </rPh>
    <rPh sb="128" eb="129">
      <t>ネン</t>
    </rPh>
    <rPh sb="129" eb="131">
      <t>イナイ</t>
    </rPh>
    <rPh sb="132" eb="134">
      <t>シハラ</t>
    </rPh>
    <rPh sb="137" eb="139">
      <t>サイム</t>
    </rPh>
    <rPh sb="140" eb="142">
      <t>シハラ</t>
    </rPh>
    <rPh sb="146" eb="148">
      <t>ゲンキン</t>
    </rPh>
    <rPh sb="148" eb="149">
      <t>カ</t>
    </rPh>
    <rPh sb="152" eb="154">
      <t>シサン</t>
    </rPh>
    <rPh sb="155" eb="157">
      <t>ホユウ</t>
    </rPh>
    <rPh sb="166" eb="167">
      <t>キビ</t>
    </rPh>
    <rPh sb="169" eb="171">
      <t>ケイエイ</t>
    </rPh>
    <rPh sb="171" eb="173">
      <t>ジョウキョウ</t>
    </rPh>
    <rPh sb="177" eb="178">
      <t>カンガ</t>
    </rPh>
    <rPh sb="196" eb="198">
      <t>キギョウ</t>
    </rPh>
    <rPh sb="198" eb="199">
      <t>サイ</t>
    </rPh>
    <rPh sb="199" eb="201">
      <t>ザンダカ</t>
    </rPh>
    <rPh sb="201" eb="202">
      <t>タイ</t>
    </rPh>
    <rPh sb="202" eb="204">
      <t>ジギョウ</t>
    </rPh>
    <rPh sb="204" eb="206">
      <t>キボ</t>
    </rPh>
    <rPh sb="206" eb="208">
      <t>ヒリツ</t>
    </rPh>
    <rPh sb="209" eb="211">
      <t>ルイジ</t>
    </rPh>
    <rPh sb="211" eb="213">
      <t>ダンタイ</t>
    </rPh>
    <rPh sb="214" eb="216">
      <t>ゼンコク</t>
    </rPh>
    <rPh sb="216" eb="218">
      <t>ヘイキン</t>
    </rPh>
    <rPh sb="219" eb="221">
      <t>オオハバ</t>
    </rPh>
    <rPh sb="222" eb="224">
      <t>ウワマワ</t>
    </rPh>
    <rPh sb="226" eb="228">
      <t>スウチ</t>
    </rPh>
    <rPh sb="235" eb="237">
      <t>キギョウ</t>
    </rPh>
    <rPh sb="237" eb="238">
      <t>サイ</t>
    </rPh>
    <rPh sb="239" eb="241">
      <t>イゾン</t>
    </rPh>
    <rPh sb="243" eb="245">
      <t>ケイエイ</t>
    </rPh>
    <rPh sb="249" eb="250">
      <t>カンガ</t>
    </rPh>
    <rPh sb="279" eb="281">
      <t>ヘイセイ</t>
    </rPh>
    <rPh sb="283" eb="285">
      <t>ネンド</t>
    </rPh>
    <rPh sb="287" eb="288">
      <t>ホウ</t>
    </rPh>
    <rPh sb="288" eb="290">
      <t>テキヨウ</t>
    </rPh>
    <rPh sb="300" eb="302">
      <t>ヒョウジ</t>
    </rPh>
    <rPh sb="310" eb="313">
      <t>ゼンネンド</t>
    </rPh>
    <rPh sb="315" eb="316">
      <t>ヤク</t>
    </rPh>
    <rPh sb="321" eb="323">
      <t>ジョウショウ</t>
    </rPh>
    <rPh sb="328" eb="330">
      <t>ネンネン</t>
    </rPh>
    <rPh sb="330" eb="332">
      <t>ゾウカ</t>
    </rPh>
    <rPh sb="332" eb="334">
      <t>ケイコウ</t>
    </rPh>
    <rPh sb="342" eb="344">
      <t>ジンコウ</t>
    </rPh>
    <rPh sb="344" eb="346">
      <t>ゲンショウ</t>
    </rPh>
    <rPh sb="347" eb="349">
      <t>コウレイ</t>
    </rPh>
    <rPh sb="349" eb="351">
      <t>セタイ</t>
    </rPh>
    <rPh sb="352" eb="353">
      <t>オオ</t>
    </rPh>
    <rPh sb="358" eb="360">
      <t>ヨウイン</t>
    </rPh>
    <rPh sb="365" eb="367">
      <t>ルイジ</t>
    </rPh>
    <rPh sb="367" eb="369">
      <t>ダンタイ</t>
    </rPh>
    <rPh sb="371" eb="372">
      <t>ヒク</t>
    </rPh>
    <rPh sb="373" eb="375">
      <t>スウチ</t>
    </rPh>
    <rPh sb="382" eb="38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</si>
</sst>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366-401D-9F11-EE4C176DA4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2366-401D-9F11-EE4C176DA4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53.38</c:v>
                </c:pt>
              </c:numCache>
            </c:numRef>
          </c:val>
          <c:extLst>
            <c:ext xmlns:c16="http://schemas.microsoft.com/office/drawing/2014/chart" uri="{C3380CC4-5D6E-409C-BE32-E72D297353CC}">
              <c16:uniqueId val="{00000000-28F1-4352-90A8-0224A34481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52.58</c:v>
                </c:pt>
              </c:numCache>
            </c:numRef>
          </c:val>
          <c:smooth val="0"/>
          <c:extLst>
            <c:ext xmlns:c16="http://schemas.microsoft.com/office/drawing/2014/chart" uri="{C3380CC4-5D6E-409C-BE32-E72D297353CC}">
              <c16:uniqueId val="{00000001-28F1-4352-90A8-0224A34481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65.02</c:v>
                </c:pt>
              </c:numCache>
            </c:numRef>
          </c:val>
          <c:extLst>
            <c:ext xmlns:c16="http://schemas.microsoft.com/office/drawing/2014/chart" uri="{C3380CC4-5D6E-409C-BE32-E72D297353CC}">
              <c16:uniqueId val="{00000000-80D1-4349-A419-570EF73CD2A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83.02</c:v>
                </c:pt>
              </c:numCache>
            </c:numRef>
          </c:val>
          <c:smooth val="0"/>
          <c:extLst>
            <c:ext xmlns:c16="http://schemas.microsoft.com/office/drawing/2014/chart" uri="{C3380CC4-5D6E-409C-BE32-E72D297353CC}">
              <c16:uniqueId val="{00000001-80D1-4349-A419-570EF73CD2A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85.49</c:v>
                </c:pt>
              </c:numCache>
            </c:numRef>
          </c:val>
          <c:extLst>
            <c:ext xmlns:c16="http://schemas.microsoft.com/office/drawing/2014/chart" uri="{C3380CC4-5D6E-409C-BE32-E72D297353CC}">
              <c16:uniqueId val="{00000000-8C79-455E-A523-BF17E9E9D3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104.14</c:v>
                </c:pt>
              </c:numCache>
            </c:numRef>
          </c:val>
          <c:smooth val="0"/>
          <c:extLst>
            <c:ext xmlns:c16="http://schemas.microsoft.com/office/drawing/2014/chart" uri="{C3380CC4-5D6E-409C-BE32-E72D297353CC}">
              <c16:uniqueId val="{00000001-8C79-455E-A523-BF17E9E9D3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3.73</c:v>
                </c:pt>
              </c:numCache>
            </c:numRef>
          </c:val>
          <c:extLst>
            <c:ext xmlns:c16="http://schemas.microsoft.com/office/drawing/2014/chart" uri="{C3380CC4-5D6E-409C-BE32-E72D297353CC}">
              <c16:uniqueId val="{00000000-C271-42D4-B2C7-160E5A2E4C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15.95</c:v>
                </c:pt>
              </c:numCache>
            </c:numRef>
          </c:val>
          <c:smooth val="0"/>
          <c:extLst>
            <c:ext xmlns:c16="http://schemas.microsoft.com/office/drawing/2014/chart" uri="{C3380CC4-5D6E-409C-BE32-E72D297353CC}">
              <c16:uniqueId val="{00000001-C271-42D4-B2C7-160E5A2E4C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10-4FB8-ACF2-DEE1CE94E8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E10-4FB8-ACF2-DEE1CE94E8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63.12</c:v>
                </c:pt>
              </c:numCache>
            </c:numRef>
          </c:val>
          <c:extLst>
            <c:ext xmlns:c16="http://schemas.microsoft.com/office/drawing/2014/chart" uri="{C3380CC4-5D6E-409C-BE32-E72D297353CC}">
              <c16:uniqueId val="{00000000-2EDD-479E-8AD9-653E930305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73.180000000000007</c:v>
                </c:pt>
              </c:numCache>
            </c:numRef>
          </c:val>
          <c:smooth val="0"/>
          <c:extLst>
            <c:ext xmlns:c16="http://schemas.microsoft.com/office/drawing/2014/chart" uri="{C3380CC4-5D6E-409C-BE32-E72D297353CC}">
              <c16:uniqueId val="{00000001-2EDD-479E-8AD9-653E930305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20.14</c:v>
                </c:pt>
              </c:numCache>
            </c:numRef>
          </c:val>
          <c:extLst>
            <c:ext xmlns:c16="http://schemas.microsoft.com/office/drawing/2014/chart" uri="{C3380CC4-5D6E-409C-BE32-E72D297353CC}">
              <c16:uniqueId val="{00000000-E5E2-44B7-AA85-D6437CC173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52.32</c:v>
                </c:pt>
              </c:numCache>
            </c:numRef>
          </c:val>
          <c:smooth val="0"/>
          <c:extLst>
            <c:ext xmlns:c16="http://schemas.microsoft.com/office/drawing/2014/chart" uri="{C3380CC4-5D6E-409C-BE32-E72D297353CC}">
              <c16:uniqueId val="{00000001-E5E2-44B7-AA85-D6437CC173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3880.07</c:v>
                </c:pt>
              </c:numCache>
            </c:numRef>
          </c:val>
          <c:extLst>
            <c:ext xmlns:c16="http://schemas.microsoft.com/office/drawing/2014/chart" uri="{C3380CC4-5D6E-409C-BE32-E72D297353CC}">
              <c16:uniqueId val="{00000000-EB1F-4A1D-A632-8C0F4EA4DA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958.81</c:v>
                </c:pt>
              </c:numCache>
            </c:numRef>
          </c:val>
          <c:smooth val="0"/>
          <c:extLst>
            <c:ext xmlns:c16="http://schemas.microsoft.com/office/drawing/2014/chart" uri="{C3380CC4-5D6E-409C-BE32-E72D297353CC}">
              <c16:uniqueId val="{00000001-EB1F-4A1D-A632-8C0F4EA4DA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62.77</c:v>
                </c:pt>
              </c:numCache>
            </c:numRef>
          </c:val>
          <c:extLst>
            <c:ext xmlns:c16="http://schemas.microsoft.com/office/drawing/2014/chart" uri="{C3380CC4-5D6E-409C-BE32-E72D297353CC}">
              <c16:uniqueId val="{00000000-1179-4D5D-89B6-FDCA78DD44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1179-4D5D-89B6-FDCA78DD44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273.70999999999998</c:v>
                </c:pt>
              </c:numCache>
            </c:numRef>
          </c:val>
          <c:extLst>
            <c:ext xmlns:c16="http://schemas.microsoft.com/office/drawing/2014/chart" uri="{C3380CC4-5D6E-409C-BE32-E72D297353CC}">
              <c16:uniqueId val="{00000000-5B23-4B6C-9371-343F8DDC87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190.99</c:v>
                </c:pt>
              </c:numCache>
            </c:numRef>
          </c:val>
          <c:smooth val="0"/>
          <c:extLst>
            <c:ext xmlns:c16="http://schemas.microsoft.com/office/drawing/2014/chart" uri="{C3380CC4-5D6E-409C-BE32-E72D297353CC}">
              <c16:uniqueId val="{00000001-5B23-4B6C-9371-343F8DDC87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4"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輪島市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27131</v>
      </c>
      <c r="AM8" s="68"/>
      <c r="AN8" s="68"/>
      <c r="AO8" s="68"/>
      <c r="AP8" s="68"/>
      <c r="AQ8" s="68"/>
      <c r="AR8" s="68"/>
      <c r="AS8" s="68"/>
      <c r="AT8" s="67">
        <f>データ!T6</f>
        <v>426.32</v>
      </c>
      <c r="AU8" s="67"/>
      <c r="AV8" s="67"/>
      <c r="AW8" s="67"/>
      <c r="AX8" s="67"/>
      <c r="AY8" s="67"/>
      <c r="AZ8" s="67"/>
      <c r="BA8" s="67"/>
      <c r="BB8" s="67">
        <f>データ!U6</f>
        <v>63.64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39.53</v>
      </c>
      <c r="J10" s="67"/>
      <c r="K10" s="67"/>
      <c r="L10" s="67"/>
      <c r="M10" s="67"/>
      <c r="N10" s="67"/>
      <c r="O10" s="67"/>
      <c r="P10" s="67">
        <f>データ!P6</f>
        <v>48.94</v>
      </c>
      <c r="Q10" s="67"/>
      <c r="R10" s="67"/>
      <c r="S10" s="67"/>
      <c r="T10" s="67"/>
      <c r="U10" s="67"/>
      <c r="V10" s="67"/>
      <c r="W10" s="67">
        <f>データ!Q6</f>
        <v>80.39</v>
      </c>
      <c r="X10" s="67"/>
      <c r="Y10" s="67"/>
      <c r="Z10" s="67"/>
      <c r="AA10" s="67"/>
      <c r="AB10" s="67"/>
      <c r="AC10" s="67"/>
      <c r="AD10" s="68">
        <f>データ!R6</f>
        <v>3380</v>
      </c>
      <c r="AE10" s="68"/>
      <c r="AF10" s="68"/>
      <c r="AG10" s="68"/>
      <c r="AH10" s="68"/>
      <c r="AI10" s="68"/>
      <c r="AJ10" s="68"/>
      <c r="AK10" s="2"/>
      <c r="AL10" s="68">
        <f>データ!V6</f>
        <v>13076</v>
      </c>
      <c r="AM10" s="68"/>
      <c r="AN10" s="68"/>
      <c r="AO10" s="68"/>
      <c r="AP10" s="68"/>
      <c r="AQ10" s="68"/>
      <c r="AR10" s="68"/>
      <c r="AS10" s="68"/>
      <c r="AT10" s="67">
        <f>データ!W6</f>
        <v>3.5</v>
      </c>
      <c r="AU10" s="67"/>
      <c r="AV10" s="67"/>
      <c r="AW10" s="67"/>
      <c r="AX10" s="67"/>
      <c r="AY10" s="67"/>
      <c r="AZ10" s="67"/>
      <c r="BA10" s="67"/>
      <c r="BB10" s="67">
        <f>データ!X6</f>
        <v>3736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FBLfwZzz0Aol1czk5P9QoAlAv58dF2b51u60M444fqVaZLuC0DL1aKg0npTxbDasuXe8oeLT9OJvUoKw878i2Q==" saltValue="D4VkJKnjNmdvn9qJe/jA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172049</v>
      </c>
      <c r="D6" s="33">
        <f t="shared" si="3"/>
        <v>46</v>
      </c>
      <c r="E6" s="33">
        <f t="shared" si="3"/>
        <v>17</v>
      </c>
      <c r="F6" s="33">
        <f t="shared" si="3"/>
        <v>1</v>
      </c>
      <c r="G6" s="33">
        <f t="shared" si="3"/>
        <v>0</v>
      </c>
      <c r="H6" s="33" t="str">
        <f t="shared" si="3"/>
        <v>石川県　輪島市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39.53</v>
      </c>
      <c r="P6" s="34">
        <f t="shared" si="3"/>
        <v>48.94</v>
      </c>
      <c r="Q6" s="34">
        <f t="shared" si="3"/>
        <v>80.39</v>
      </c>
      <c r="R6" s="34">
        <f t="shared" si="3"/>
        <v>3380</v>
      </c>
      <c r="S6" s="34">
        <f t="shared" si="3"/>
        <v>27131</v>
      </c>
      <c r="T6" s="34">
        <f t="shared" si="3"/>
        <v>426.32</v>
      </c>
      <c r="U6" s="34">
        <f t="shared" si="3"/>
        <v>63.64</v>
      </c>
      <c r="V6" s="34">
        <f t="shared" si="3"/>
        <v>13076</v>
      </c>
      <c r="W6" s="34">
        <f t="shared" si="3"/>
        <v>3.5</v>
      </c>
      <c r="X6" s="34">
        <f t="shared" si="3"/>
        <v>3736</v>
      </c>
      <c r="Y6" s="35" t="str">
        <f>IF(Y7="",NA(),Y7)</f>
        <v>-</v>
      </c>
      <c r="Z6" s="35" t="str">
        <f t="shared" ref="Z6:AH6" si="4">IF(Z7="",NA(),Z7)</f>
        <v>-</v>
      </c>
      <c r="AA6" s="35" t="str">
        <f t="shared" si="4"/>
        <v>-</v>
      </c>
      <c r="AB6" s="35" t="str">
        <f t="shared" si="4"/>
        <v>-</v>
      </c>
      <c r="AC6" s="35">
        <f t="shared" si="4"/>
        <v>85.49</v>
      </c>
      <c r="AD6" s="35" t="str">
        <f t="shared" si="4"/>
        <v>-</v>
      </c>
      <c r="AE6" s="35" t="str">
        <f t="shared" si="4"/>
        <v>-</v>
      </c>
      <c r="AF6" s="35" t="str">
        <f t="shared" si="4"/>
        <v>-</v>
      </c>
      <c r="AG6" s="35" t="str">
        <f t="shared" si="4"/>
        <v>-</v>
      </c>
      <c r="AH6" s="35">
        <f t="shared" si="4"/>
        <v>104.14</v>
      </c>
      <c r="AI6" s="34" t="str">
        <f>IF(AI7="","",IF(AI7="-","【-】","【"&amp;SUBSTITUTE(TEXT(AI7,"#,##0.00"),"-","△")&amp;"】"))</f>
        <v>【108.69】</v>
      </c>
      <c r="AJ6" s="35" t="str">
        <f>IF(AJ7="",NA(),AJ7)</f>
        <v>-</v>
      </c>
      <c r="AK6" s="35" t="str">
        <f t="shared" ref="AK6:AS6" si="5">IF(AK7="",NA(),AK7)</f>
        <v>-</v>
      </c>
      <c r="AL6" s="35" t="str">
        <f t="shared" si="5"/>
        <v>-</v>
      </c>
      <c r="AM6" s="35" t="str">
        <f t="shared" si="5"/>
        <v>-</v>
      </c>
      <c r="AN6" s="35">
        <f t="shared" si="5"/>
        <v>63.12</v>
      </c>
      <c r="AO6" s="35" t="str">
        <f t="shared" si="5"/>
        <v>-</v>
      </c>
      <c r="AP6" s="35" t="str">
        <f t="shared" si="5"/>
        <v>-</v>
      </c>
      <c r="AQ6" s="35" t="str">
        <f t="shared" si="5"/>
        <v>-</v>
      </c>
      <c r="AR6" s="35" t="str">
        <f t="shared" si="5"/>
        <v>-</v>
      </c>
      <c r="AS6" s="35">
        <f t="shared" si="5"/>
        <v>73.180000000000007</v>
      </c>
      <c r="AT6" s="34" t="str">
        <f>IF(AT7="","",IF(AT7="-","【-】","【"&amp;SUBSTITUTE(TEXT(AT7,"#,##0.00"),"-","△")&amp;"】"))</f>
        <v>【3.28】</v>
      </c>
      <c r="AU6" s="35" t="str">
        <f>IF(AU7="",NA(),AU7)</f>
        <v>-</v>
      </c>
      <c r="AV6" s="35" t="str">
        <f t="shared" ref="AV6:BD6" si="6">IF(AV7="",NA(),AV7)</f>
        <v>-</v>
      </c>
      <c r="AW6" s="35" t="str">
        <f t="shared" si="6"/>
        <v>-</v>
      </c>
      <c r="AX6" s="35" t="str">
        <f t="shared" si="6"/>
        <v>-</v>
      </c>
      <c r="AY6" s="35">
        <f t="shared" si="6"/>
        <v>20.14</v>
      </c>
      <c r="AZ6" s="35" t="str">
        <f t="shared" si="6"/>
        <v>-</v>
      </c>
      <c r="BA6" s="35" t="str">
        <f t="shared" si="6"/>
        <v>-</v>
      </c>
      <c r="BB6" s="35" t="str">
        <f t="shared" si="6"/>
        <v>-</v>
      </c>
      <c r="BC6" s="35" t="str">
        <f t="shared" si="6"/>
        <v>-</v>
      </c>
      <c r="BD6" s="35">
        <f t="shared" si="6"/>
        <v>52.32</v>
      </c>
      <c r="BE6" s="34" t="str">
        <f>IF(BE7="","",IF(BE7="-","【-】","【"&amp;SUBSTITUTE(TEXT(BE7,"#,##0.00"),"-","△")&amp;"】"))</f>
        <v>【69.49】</v>
      </c>
      <c r="BF6" s="35" t="str">
        <f>IF(BF7="",NA(),BF7)</f>
        <v>-</v>
      </c>
      <c r="BG6" s="35" t="str">
        <f t="shared" ref="BG6:BO6" si="7">IF(BG7="",NA(),BG7)</f>
        <v>-</v>
      </c>
      <c r="BH6" s="35" t="str">
        <f t="shared" si="7"/>
        <v>-</v>
      </c>
      <c r="BI6" s="35" t="str">
        <f t="shared" si="7"/>
        <v>-</v>
      </c>
      <c r="BJ6" s="35">
        <f t="shared" si="7"/>
        <v>3880.07</v>
      </c>
      <c r="BK6" s="35" t="str">
        <f t="shared" si="7"/>
        <v>-</v>
      </c>
      <c r="BL6" s="35" t="str">
        <f t="shared" si="7"/>
        <v>-</v>
      </c>
      <c r="BM6" s="35" t="str">
        <f t="shared" si="7"/>
        <v>-</v>
      </c>
      <c r="BN6" s="35" t="str">
        <f t="shared" si="7"/>
        <v>-</v>
      </c>
      <c r="BO6" s="35">
        <f t="shared" si="7"/>
        <v>958.81</v>
      </c>
      <c r="BP6" s="34" t="str">
        <f>IF(BP7="","",IF(BP7="-","【-】","【"&amp;SUBSTITUTE(TEXT(BP7,"#,##0.00"),"-","△")&amp;"】"))</f>
        <v>【682.78】</v>
      </c>
      <c r="BQ6" s="35" t="str">
        <f>IF(BQ7="",NA(),BQ7)</f>
        <v>-</v>
      </c>
      <c r="BR6" s="35" t="str">
        <f t="shared" ref="BR6:BZ6" si="8">IF(BR7="",NA(),BR7)</f>
        <v>-</v>
      </c>
      <c r="BS6" s="35" t="str">
        <f t="shared" si="8"/>
        <v>-</v>
      </c>
      <c r="BT6" s="35" t="str">
        <f t="shared" si="8"/>
        <v>-</v>
      </c>
      <c r="BU6" s="35">
        <f t="shared" si="8"/>
        <v>62.77</v>
      </c>
      <c r="BV6" s="35" t="str">
        <f t="shared" si="8"/>
        <v>-</v>
      </c>
      <c r="BW6" s="35" t="str">
        <f t="shared" si="8"/>
        <v>-</v>
      </c>
      <c r="BX6" s="35" t="str">
        <f t="shared" si="8"/>
        <v>-</v>
      </c>
      <c r="BY6" s="35" t="str">
        <f t="shared" si="8"/>
        <v>-</v>
      </c>
      <c r="BZ6" s="35">
        <f t="shared" si="8"/>
        <v>82.88</v>
      </c>
      <c r="CA6" s="34" t="str">
        <f>IF(CA7="","",IF(CA7="-","【-】","【"&amp;SUBSTITUTE(TEXT(CA7,"#,##0.00"),"-","△")&amp;"】"))</f>
        <v>【100.91】</v>
      </c>
      <c r="CB6" s="35" t="str">
        <f>IF(CB7="",NA(),CB7)</f>
        <v>-</v>
      </c>
      <c r="CC6" s="35" t="str">
        <f t="shared" ref="CC6:CK6" si="9">IF(CC7="",NA(),CC7)</f>
        <v>-</v>
      </c>
      <c r="CD6" s="35" t="str">
        <f t="shared" si="9"/>
        <v>-</v>
      </c>
      <c r="CE6" s="35" t="str">
        <f t="shared" si="9"/>
        <v>-</v>
      </c>
      <c r="CF6" s="35">
        <f t="shared" si="9"/>
        <v>273.70999999999998</v>
      </c>
      <c r="CG6" s="35" t="str">
        <f t="shared" si="9"/>
        <v>-</v>
      </c>
      <c r="CH6" s="35" t="str">
        <f t="shared" si="9"/>
        <v>-</v>
      </c>
      <c r="CI6" s="35" t="str">
        <f t="shared" si="9"/>
        <v>-</v>
      </c>
      <c r="CJ6" s="35" t="str">
        <f t="shared" si="9"/>
        <v>-</v>
      </c>
      <c r="CK6" s="35">
        <f t="shared" si="9"/>
        <v>190.99</v>
      </c>
      <c r="CL6" s="34" t="str">
        <f>IF(CL7="","",IF(CL7="-","【-】","【"&amp;SUBSTITUTE(TEXT(CL7,"#,##0.00"),"-","△")&amp;"】"))</f>
        <v>【136.86】</v>
      </c>
      <c r="CM6" s="35" t="str">
        <f>IF(CM7="",NA(),CM7)</f>
        <v>-</v>
      </c>
      <c r="CN6" s="35" t="str">
        <f t="shared" ref="CN6:CV6" si="10">IF(CN7="",NA(),CN7)</f>
        <v>-</v>
      </c>
      <c r="CO6" s="35" t="str">
        <f t="shared" si="10"/>
        <v>-</v>
      </c>
      <c r="CP6" s="35" t="str">
        <f t="shared" si="10"/>
        <v>-</v>
      </c>
      <c r="CQ6" s="35">
        <f t="shared" si="10"/>
        <v>53.38</v>
      </c>
      <c r="CR6" s="35" t="str">
        <f t="shared" si="10"/>
        <v>-</v>
      </c>
      <c r="CS6" s="35" t="str">
        <f t="shared" si="10"/>
        <v>-</v>
      </c>
      <c r="CT6" s="35" t="str">
        <f t="shared" si="10"/>
        <v>-</v>
      </c>
      <c r="CU6" s="35" t="str">
        <f t="shared" si="10"/>
        <v>-</v>
      </c>
      <c r="CV6" s="35">
        <f t="shared" si="10"/>
        <v>52.58</v>
      </c>
      <c r="CW6" s="34" t="str">
        <f>IF(CW7="","",IF(CW7="-","【-】","【"&amp;SUBSTITUTE(TEXT(CW7,"#,##0.00"),"-","△")&amp;"】"))</f>
        <v>【58.98】</v>
      </c>
      <c r="CX6" s="35" t="str">
        <f>IF(CX7="",NA(),CX7)</f>
        <v>-</v>
      </c>
      <c r="CY6" s="35" t="str">
        <f t="shared" ref="CY6:DG6" si="11">IF(CY7="",NA(),CY7)</f>
        <v>-</v>
      </c>
      <c r="CZ6" s="35" t="str">
        <f t="shared" si="11"/>
        <v>-</v>
      </c>
      <c r="DA6" s="35" t="str">
        <f t="shared" si="11"/>
        <v>-</v>
      </c>
      <c r="DB6" s="35">
        <f t="shared" si="11"/>
        <v>65.02</v>
      </c>
      <c r="DC6" s="35" t="str">
        <f t="shared" si="11"/>
        <v>-</v>
      </c>
      <c r="DD6" s="35" t="str">
        <f t="shared" si="11"/>
        <v>-</v>
      </c>
      <c r="DE6" s="35" t="str">
        <f t="shared" si="11"/>
        <v>-</v>
      </c>
      <c r="DF6" s="35" t="str">
        <f t="shared" si="11"/>
        <v>-</v>
      </c>
      <c r="DG6" s="35">
        <f t="shared" si="11"/>
        <v>83.02</v>
      </c>
      <c r="DH6" s="34" t="str">
        <f>IF(DH7="","",IF(DH7="-","【-】","【"&amp;SUBSTITUTE(TEXT(DH7,"#,##0.00"),"-","△")&amp;"】"))</f>
        <v>【95.20】</v>
      </c>
      <c r="DI6" s="35" t="str">
        <f>IF(DI7="",NA(),DI7)</f>
        <v>-</v>
      </c>
      <c r="DJ6" s="35" t="str">
        <f t="shared" ref="DJ6:DR6" si="12">IF(DJ7="",NA(),DJ7)</f>
        <v>-</v>
      </c>
      <c r="DK6" s="35" t="str">
        <f t="shared" si="12"/>
        <v>-</v>
      </c>
      <c r="DL6" s="35" t="str">
        <f t="shared" si="12"/>
        <v>-</v>
      </c>
      <c r="DM6" s="35">
        <f t="shared" si="12"/>
        <v>3.73</v>
      </c>
      <c r="DN6" s="35" t="str">
        <f t="shared" si="12"/>
        <v>-</v>
      </c>
      <c r="DO6" s="35" t="str">
        <f t="shared" si="12"/>
        <v>-</v>
      </c>
      <c r="DP6" s="35" t="str">
        <f t="shared" si="12"/>
        <v>-</v>
      </c>
      <c r="DQ6" s="35" t="str">
        <f t="shared" si="12"/>
        <v>-</v>
      </c>
      <c r="DR6" s="35">
        <f t="shared" si="12"/>
        <v>15.95</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15">
      <c r="A7" s="28"/>
      <c r="B7" s="37">
        <v>2018</v>
      </c>
      <c r="C7" s="37">
        <v>172049</v>
      </c>
      <c r="D7" s="37">
        <v>46</v>
      </c>
      <c r="E7" s="37">
        <v>17</v>
      </c>
      <c r="F7" s="37">
        <v>1</v>
      </c>
      <c r="G7" s="37">
        <v>0</v>
      </c>
      <c r="H7" s="37" t="s">
        <v>95</v>
      </c>
      <c r="I7" s="37" t="s">
        <v>96</v>
      </c>
      <c r="J7" s="37" t="s">
        <v>97</v>
      </c>
      <c r="K7" s="37" t="s">
        <v>98</v>
      </c>
      <c r="L7" s="37" t="s">
        <v>99</v>
      </c>
      <c r="M7" s="37" t="s">
        <v>100</v>
      </c>
      <c r="N7" s="38" t="s">
        <v>101</v>
      </c>
      <c r="O7" s="38">
        <v>39.53</v>
      </c>
      <c r="P7" s="38">
        <v>48.94</v>
      </c>
      <c r="Q7" s="38">
        <v>80.39</v>
      </c>
      <c r="R7" s="38">
        <v>3380</v>
      </c>
      <c r="S7" s="38">
        <v>27131</v>
      </c>
      <c r="T7" s="38">
        <v>426.32</v>
      </c>
      <c r="U7" s="38">
        <v>63.64</v>
      </c>
      <c r="V7" s="38">
        <v>13076</v>
      </c>
      <c r="W7" s="38">
        <v>3.5</v>
      </c>
      <c r="X7" s="38">
        <v>3736</v>
      </c>
      <c r="Y7" s="38" t="s">
        <v>101</v>
      </c>
      <c r="Z7" s="38" t="s">
        <v>101</v>
      </c>
      <c r="AA7" s="38" t="s">
        <v>101</v>
      </c>
      <c r="AB7" s="38" t="s">
        <v>101</v>
      </c>
      <c r="AC7" s="38">
        <v>85.49</v>
      </c>
      <c r="AD7" s="38" t="s">
        <v>101</v>
      </c>
      <c r="AE7" s="38" t="s">
        <v>101</v>
      </c>
      <c r="AF7" s="38" t="s">
        <v>101</v>
      </c>
      <c r="AG7" s="38" t="s">
        <v>101</v>
      </c>
      <c r="AH7" s="38">
        <v>104.14</v>
      </c>
      <c r="AI7" s="38">
        <v>108.69</v>
      </c>
      <c r="AJ7" s="38" t="s">
        <v>101</v>
      </c>
      <c r="AK7" s="38" t="s">
        <v>101</v>
      </c>
      <c r="AL7" s="38" t="s">
        <v>101</v>
      </c>
      <c r="AM7" s="38" t="s">
        <v>101</v>
      </c>
      <c r="AN7" s="38">
        <v>63.12</v>
      </c>
      <c r="AO7" s="38" t="s">
        <v>101</v>
      </c>
      <c r="AP7" s="38" t="s">
        <v>101</v>
      </c>
      <c r="AQ7" s="38" t="s">
        <v>101</v>
      </c>
      <c r="AR7" s="38" t="s">
        <v>101</v>
      </c>
      <c r="AS7" s="38">
        <v>73.180000000000007</v>
      </c>
      <c r="AT7" s="38">
        <v>3.28</v>
      </c>
      <c r="AU7" s="38" t="s">
        <v>101</v>
      </c>
      <c r="AV7" s="38" t="s">
        <v>101</v>
      </c>
      <c r="AW7" s="38" t="s">
        <v>101</v>
      </c>
      <c r="AX7" s="38" t="s">
        <v>101</v>
      </c>
      <c r="AY7" s="38">
        <v>20.14</v>
      </c>
      <c r="AZ7" s="38" t="s">
        <v>101</v>
      </c>
      <c r="BA7" s="38" t="s">
        <v>101</v>
      </c>
      <c r="BB7" s="38" t="s">
        <v>101</v>
      </c>
      <c r="BC7" s="38" t="s">
        <v>101</v>
      </c>
      <c r="BD7" s="38">
        <v>52.32</v>
      </c>
      <c r="BE7" s="38">
        <v>69.489999999999995</v>
      </c>
      <c r="BF7" s="38" t="s">
        <v>101</v>
      </c>
      <c r="BG7" s="38" t="s">
        <v>101</v>
      </c>
      <c r="BH7" s="38" t="s">
        <v>101</v>
      </c>
      <c r="BI7" s="38" t="s">
        <v>101</v>
      </c>
      <c r="BJ7" s="38">
        <v>3880.07</v>
      </c>
      <c r="BK7" s="38" t="s">
        <v>101</v>
      </c>
      <c r="BL7" s="38" t="s">
        <v>101</v>
      </c>
      <c r="BM7" s="38" t="s">
        <v>101</v>
      </c>
      <c r="BN7" s="38" t="s">
        <v>101</v>
      </c>
      <c r="BO7" s="38">
        <v>958.81</v>
      </c>
      <c r="BP7" s="38">
        <v>682.78</v>
      </c>
      <c r="BQ7" s="38" t="s">
        <v>101</v>
      </c>
      <c r="BR7" s="38" t="s">
        <v>101</v>
      </c>
      <c r="BS7" s="38" t="s">
        <v>101</v>
      </c>
      <c r="BT7" s="38" t="s">
        <v>101</v>
      </c>
      <c r="BU7" s="38">
        <v>62.77</v>
      </c>
      <c r="BV7" s="38" t="s">
        <v>101</v>
      </c>
      <c r="BW7" s="38" t="s">
        <v>101</v>
      </c>
      <c r="BX7" s="38" t="s">
        <v>101</v>
      </c>
      <c r="BY7" s="38" t="s">
        <v>101</v>
      </c>
      <c r="BZ7" s="38">
        <v>82.88</v>
      </c>
      <c r="CA7" s="38">
        <v>100.91</v>
      </c>
      <c r="CB7" s="38" t="s">
        <v>101</v>
      </c>
      <c r="CC7" s="38" t="s">
        <v>101</v>
      </c>
      <c r="CD7" s="38" t="s">
        <v>101</v>
      </c>
      <c r="CE7" s="38" t="s">
        <v>101</v>
      </c>
      <c r="CF7" s="38">
        <v>273.70999999999998</v>
      </c>
      <c r="CG7" s="38" t="s">
        <v>101</v>
      </c>
      <c r="CH7" s="38" t="s">
        <v>101</v>
      </c>
      <c r="CI7" s="38" t="s">
        <v>101</v>
      </c>
      <c r="CJ7" s="38" t="s">
        <v>101</v>
      </c>
      <c r="CK7" s="38">
        <v>190.99</v>
      </c>
      <c r="CL7" s="38">
        <v>136.86000000000001</v>
      </c>
      <c r="CM7" s="38" t="s">
        <v>101</v>
      </c>
      <c r="CN7" s="38" t="s">
        <v>101</v>
      </c>
      <c r="CO7" s="38" t="s">
        <v>101</v>
      </c>
      <c r="CP7" s="38" t="s">
        <v>101</v>
      </c>
      <c r="CQ7" s="38">
        <v>53.38</v>
      </c>
      <c r="CR7" s="38" t="s">
        <v>101</v>
      </c>
      <c r="CS7" s="38" t="s">
        <v>101</v>
      </c>
      <c r="CT7" s="38" t="s">
        <v>101</v>
      </c>
      <c r="CU7" s="38" t="s">
        <v>101</v>
      </c>
      <c r="CV7" s="38">
        <v>52.58</v>
      </c>
      <c r="CW7" s="38">
        <v>58.98</v>
      </c>
      <c r="CX7" s="38" t="s">
        <v>101</v>
      </c>
      <c r="CY7" s="38" t="s">
        <v>101</v>
      </c>
      <c r="CZ7" s="38" t="s">
        <v>101</v>
      </c>
      <c r="DA7" s="38" t="s">
        <v>101</v>
      </c>
      <c r="DB7" s="38">
        <v>65.02</v>
      </c>
      <c r="DC7" s="38" t="s">
        <v>101</v>
      </c>
      <c r="DD7" s="38" t="s">
        <v>101</v>
      </c>
      <c r="DE7" s="38" t="s">
        <v>101</v>
      </c>
      <c r="DF7" s="38" t="s">
        <v>101</v>
      </c>
      <c r="DG7" s="38">
        <v>83.02</v>
      </c>
      <c r="DH7" s="38">
        <v>95.2</v>
      </c>
      <c r="DI7" s="38" t="s">
        <v>101</v>
      </c>
      <c r="DJ7" s="38" t="s">
        <v>101</v>
      </c>
      <c r="DK7" s="38" t="s">
        <v>101</v>
      </c>
      <c r="DL7" s="38" t="s">
        <v>101</v>
      </c>
      <c r="DM7" s="38">
        <v>3.73</v>
      </c>
      <c r="DN7" s="38" t="s">
        <v>101</v>
      </c>
      <c r="DO7" s="38" t="s">
        <v>101</v>
      </c>
      <c r="DP7" s="38" t="s">
        <v>101</v>
      </c>
      <c r="DQ7" s="38" t="s">
        <v>101</v>
      </c>
      <c r="DR7" s="38">
        <v>15.95</v>
      </c>
      <c r="DS7" s="38">
        <v>38.6</v>
      </c>
      <c r="DT7" s="38" t="s">
        <v>101</v>
      </c>
      <c r="DU7" s="38" t="s">
        <v>101</v>
      </c>
      <c r="DV7" s="38" t="s">
        <v>101</v>
      </c>
      <c r="DW7" s="38" t="s">
        <v>101</v>
      </c>
      <c r="DX7" s="38">
        <v>0</v>
      </c>
      <c r="DY7" s="38" t="s">
        <v>101</v>
      </c>
      <c r="DZ7" s="38" t="s">
        <v>101</v>
      </c>
      <c r="EA7" s="38" t="s">
        <v>101</v>
      </c>
      <c r="EB7" s="38" t="s">
        <v>101</v>
      </c>
      <c r="EC7" s="38">
        <v>0</v>
      </c>
      <c r="ED7" s="38">
        <v>5.64</v>
      </c>
      <c r="EE7" s="38" t="s">
        <v>101</v>
      </c>
      <c r="EF7" s="38" t="s">
        <v>101</v>
      </c>
      <c r="EG7" s="38" t="s">
        <v>101</v>
      </c>
      <c r="EH7" s="38" t="s">
        <v>101</v>
      </c>
      <c r="EI7" s="38">
        <v>0</v>
      </c>
      <c r="EJ7" s="38" t="s">
        <v>101</v>
      </c>
      <c r="EK7" s="38" t="s">
        <v>101</v>
      </c>
      <c r="EL7" s="38" t="s">
        <v>101</v>
      </c>
      <c r="EM7" s="38" t="s">
        <v>101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2019-12-05T04:44:01Z</dcterms:created>
  <dcterms:modified xsi:type="dcterms:W3CDTF">2020-02-17T02:55:19Z</dcterms:modified>
  <cp:category/>
</cp:coreProperties>
</file>