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001\share\各課共有\02_経営企画課\共通\☆財務グループ共通\照会回答●\３　石川県\県市町支援課（地方課）照会回答●\H31\【依頼】公営企業に係る経営比較分析表（平成30年度決算）の分析等について\"/>
    </mc:Choice>
  </mc:AlternateContent>
  <workbookProtection workbookAlgorithmName="SHA-512" workbookHashValue="pTA1mkP0KLpiX/4L/8N6B9dSWXkDJvyDJIM6NVNpwISNQ8sI7R9Mejk3i9vLSCLXy4MII5kOf3CSIgAJPBwauw==" workbookSaltValue="U67ogXDOAFJGUtIbdZXHm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<sst xmlns="http://schemas.openxmlformats.org/spreadsheetml/2006/main" count="262" uniqueCount="109">
  <si>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</si>
  <si>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</si>
  <si>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</si>
  <si>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</si>
  <si>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</si>
  <si>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</si>
  <si>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</si>
  <si>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</si>
  <si>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</si>
  <si>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</si>
  <si>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</si>
  <si>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</si>
  <si>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</si>
  <si>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</si>
  <si>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</si>
  <si>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</si>
  <si>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</si>
  <si>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</si>
  <si>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</si>
  <si>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</si>
  <si>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</si>
  <si>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</si>
  <si>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</si>
  <si>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</si>
  <si>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</si>
  <si>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</si>
  <si>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</si>
  <si>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</si>
  <si>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</si>
  <si>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</si>
  <si>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</si>
  <si>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</si>
  <si>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</si>
  <si>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</si>
  <si>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</si>
  <si>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</si>
  <si>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</si>
  <si>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</si>
  <si>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</si>
  <si>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</si>
  <si>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</si>
  <si>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</si>
  <si>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</si>
  <si>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</si>
  <si>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</si>
  <si>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</si>
  <si>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</si>
  <si>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</si>
  <si>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</si>
  <si>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</si>
  <si>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</si>
  <si>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</si>
  <si>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</si>
  <si>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</si>
  <si>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</si>
  <si>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</si>
  <si>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</si>
  <si>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</si>
  <si>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</si>
  <si>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</si>
  <si>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</si>
  <si>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</si>
  <si>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</si>
  <si>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</si>
  <si>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</si>
  <si>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</si>
  <si>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</si>
  <si>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</si>
  <si>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</si>
  <si>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</si>
  <si>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</si>
  <si>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</si>
  <si>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</si>
  <si>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</si>
  <si>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</si>
  <si>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</si>
  <si>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</si>
  <si>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</si>
  <si>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</si>
  <si>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</si>
  <si>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</si>
  <si>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</si>
  <si>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</si>
  <si>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</si>
  <si>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</si>
  <si>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</si>
  <si>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</si>
  <si>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</si>
  <si>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</si>
  <si>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</si>
  <si>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172014</t>
  </si>
  <si>
    <t>46</t>
  </si>
  <si>
    <t>02</t>
  </si>
  <si>
    <t>0</t>
  </si>
  <si>
    <t>000</t>
  </si>
  <si>
    <t>石川県　金沢市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</si>
  <si>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</si>
  <si>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</si>
  <si>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</si>
  <si>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</si>
  <si>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</si>
  <si>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</si>
  <si>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</si>
  <si>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</si>
  <si>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</si>
  <si>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</si>
  <si>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道事業は、低廉な価格の工業用水道を企業に供給することにより地域産業の振興に寄与していますが、今後大幅な増収が期待出来ない状況にあることから、施設等の適切な維持管理を図るとともに業務効率化に努めていきます。
　また、施設及び設備の更新時期が迫っていることから、規模や方法について方針を検討していきます。</t>
    <rPh sb="1" eb="4">
      <t>コウギョウヨウ</t>
    </rPh>
    <rPh sb="4" eb="6">
      <t>スイドウ</t>
    </rPh>
    <rPh sb="6" eb="8">
      <t>ジギョウ</t>
    </rPh>
    <rPh sb="10" eb="12">
      <t>テイレン</t>
    </rPh>
    <rPh sb="13" eb="15">
      <t>カカク</t>
    </rPh>
    <rPh sb="16" eb="19">
      <t>コウギョウヨウ</t>
    </rPh>
    <rPh sb="19" eb="21">
      <t>スイドウ</t>
    </rPh>
    <rPh sb="22" eb="24">
      <t>キギョウ</t>
    </rPh>
    <rPh sb="25" eb="27">
      <t>キョウキュウ</t>
    </rPh>
    <rPh sb="34" eb="36">
      <t>チイキ</t>
    </rPh>
    <rPh sb="36" eb="38">
      <t>サンギョウ</t>
    </rPh>
    <rPh sb="39" eb="41">
      <t>シンコウ</t>
    </rPh>
    <rPh sb="42" eb="44">
      <t>キヨ</t>
    </rPh>
    <rPh sb="51" eb="53">
      <t>コンゴ</t>
    </rPh>
    <rPh sb="53" eb="55">
      <t>オオハバ</t>
    </rPh>
    <rPh sb="56" eb="58">
      <t>ゾウシュウ</t>
    </rPh>
    <rPh sb="59" eb="61">
      <t>キタイ</t>
    </rPh>
    <rPh sb="61" eb="63">
      <t>デキ</t>
    </rPh>
    <rPh sb="65" eb="67">
      <t>ジョウキョウ</t>
    </rPh>
    <rPh sb="75" eb="77">
      <t>シセツ</t>
    </rPh>
    <rPh sb="77" eb="78">
      <t>トウ</t>
    </rPh>
    <rPh sb="79" eb="81">
      <t>テキセツ</t>
    </rPh>
    <rPh sb="82" eb="84">
      <t>イジ</t>
    </rPh>
    <rPh sb="84" eb="86">
      <t>カンリ</t>
    </rPh>
    <rPh sb="87" eb="88">
      <t>ハカ</t>
    </rPh>
    <rPh sb="93" eb="95">
      <t>ギョウム</t>
    </rPh>
    <rPh sb="95" eb="98">
      <t>コウリツカ</t>
    </rPh>
    <rPh sb="99" eb="100">
      <t>ツト</t>
    </rPh>
    <rPh sb="112" eb="114">
      <t>シセツ</t>
    </rPh>
    <rPh sb="114" eb="115">
      <t>オヨ</t>
    </rPh>
    <rPh sb="116" eb="118">
      <t>セツビ</t>
    </rPh>
    <rPh sb="119" eb="121">
      <t>コウシン</t>
    </rPh>
    <rPh sb="121" eb="123">
      <t>ジキ</t>
    </rPh>
    <rPh sb="124" eb="125">
      <t>セマ</t>
    </rPh>
    <rPh sb="134" eb="136">
      <t>キボ</t>
    </rPh>
    <rPh sb="137" eb="139">
      <t>ホウホウ</t>
    </rPh>
    <rPh sb="143" eb="145">
      <t>ホウシン</t>
    </rPh>
    <rPh sb="146" eb="148">
      <t>ケントウ</t>
    </rPh>
    <phoneticPr fontId="5"/>
  </si>
  <si>
    <t>　本市の工業用水道事業は、給水開始が平成９年であり施設更新時期を迎えていないため、②管路経年化率及び③管路更新率は０％となっています。また、新たな投資を行っていないことから①有形固定資産減価償却率は年々増加しています。</t>
    <rPh sb="1" eb="3">
      <t>ホンシ</t>
    </rPh>
    <rPh sb="4" eb="7">
      <t>コウギョウヨウ</t>
    </rPh>
    <rPh sb="7" eb="9">
      <t>スイドウ</t>
    </rPh>
    <rPh sb="9" eb="11">
      <t>ジギョウ</t>
    </rPh>
    <rPh sb="13" eb="15">
      <t>キュウスイ</t>
    </rPh>
    <rPh sb="15" eb="17">
      <t>カイシ</t>
    </rPh>
    <rPh sb="18" eb="20">
      <t>ヘイセイ</t>
    </rPh>
    <rPh sb="21" eb="22">
      <t>ネン</t>
    </rPh>
    <rPh sb="25" eb="27">
      <t>シセツ</t>
    </rPh>
    <rPh sb="27" eb="29">
      <t>コウシン</t>
    </rPh>
    <rPh sb="29" eb="31">
      <t>ジキ</t>
    </rPh>
    <rPh sb="32" eb="33">
      <t>ムカ</t>
    </rPh>
    <rPh sb="42" eb="44">
      <t>カンロ</t>
    </rPh>
    <rPh sb="44" eb="46">
      <t>ケイネン</t>
    </rPh>
    <rPh sb="46" eb="47">
      <t>カ</t>
    </rPh>
    <rPh sb="47" eb="48">
      <t>リツ</t>
    </rPh>
    <rPh sb="48" eb="49">
      <t>オヨ</t>
    </rPh>
    <rPh sb="51" eb="53">
      <t>カンロ</t>
    </rPh>
    <rPh sb="53" eb="55">
      <t>コウシン</t>
    </rPh>
    <rPh sb="55" eb="56">
      <t>リツ</t>
    </rPh>
    <rPh sb="70" eb="71">
      <t>アラ</t>
    </rPh>
    <rPh sb="73" eb="75">
      <t>トウシ</t>
    </rPh>
    <rPh sb="76" eb="77">
      <t>オコナ</t>
    </rPh>
    <rPh sb="87" eb="89">
      <t>ユウケイ</t>
    </rPh>
    <rPh sb="89" eb="91">
      <t>コテイ</t>
    </rPh>
    <rPh sb="91" eb="93">
      <t>シサン</t>
    </rPh>
    <rPh sb="93" eb="95">
      <t>ゲンカ</t>
    </rPh>
    <rPh sb="95" eb="98">
      <t>ショウキャクリツ</t>
    </rPh>
    <rPh sb="99" eb="101">
      <t>ネンネン</t>
    </rPh>
    <rPh sb="101" eb="103">
      <t>ゾウカ</t>
    </rPh>
    <phoneticPr fontId="5"/>
  </si>
  <si>
    <t>　①経常収支比率については、100％を下回っていますが、⑧契約率が約40％であり契約水量と供給能力に大きな乖離があることや、⑤料金回収率が約40％である通り、給水原価が供給単価を下回っていることが原因です。
　④企業債残高対給水収益比率については、新たな借入をしていないことから着実に償還が進んでいます。
　</t>
    <rPh sb="2" eb="4">
      <t>ケイジョウ</t>
    </rPh>
    <rPh sb="4" eb="6">
      <t>シュウシ</t>
    </rPh>
    <rPh sb="6" eb="8">
      <t>ヒリツ</t>
    </rPh>
    <rPh sb="19" eb="21">
      <t>シタマワ</t>
    </rPh>
    <rPh sb="29" eb="32">
      <t>ケイヤクリツ</t>
    </rPh>
    <rPh sb="33" eb="34">
      <t>ヤク</t>
    </rPh>
    <rPh sb="40" eb="42">
      <t>ケイヤク</t>
    </rPh>
    <rPh sb="42" eb="44">
      <t>スイリョウ</t>
    </rPh>
    <rPh sb="45" eb="47">
      <t>キョウキュウ</t>
    </rPh>
    <rPh sb="47" eb="49">
      <t>ノウリョク</t>
    </rPh>
    <rPh sb="50" eb="51">
      <t>オオ</t>
    </rPh>
    <rPh sb="53" eb="55">
      <t>カイリ</t>
    </rPh>
    <rPh sb="63" eb="65">
      <t>リョウキン</t>
    </rPh>
    <rPh sb="65" eb="68">
      <t>カイシュウリツ</t>
    </rPh>
    <rPh sb="69" eb="70">
      <t>ヤク</t>
    </rPh>
    <rPh sb="76" eb="77">
      <t>トオ</t>
    </rPh>
    <rPh sb="79" eb="81">
      <t>キュウスイ</t>
    </rPh>
    <rPh sb="81" eb="83">
      <t>ゲンカ</t>
    </rPh>
    <rPh sb="84" eb="86">
      <t>キョウキュウ</t>
    </rPh>
    <rPh sb="86" eb="88">
      <t>タンカ</t>
    </rPh>
    <rPh sb="89" eb="91">
      <t>シタマワ</t>
    </rPh>
    <rPh sb="98" eb="100">
      <t>ゲンイン</t>
    </rPh>
    <rPh sb="106" eb="109">
      <t>キギョウサイ</t>
    </rPh>
    <rPh sb="109" eb="111">
      <t>ザンダカ</t>
    </rPh>
    <rPh sb="111" eb="112">
      <t>タイ</t>
    </rPh>
    <rPh sb="112" eb="114">
      <t>キュウスイ</t>
    </rPh>
    <rPh sb="114" eb="116">
      <t>シュウエキ</t>
    </rPh>
    <rPh sb="116" eb="118">
      <t>ヒリツ</t>
    </rPh>
    <rPh sb="124" eb="125">
      <t>アラ</t>
    </rPh>
    <rPh sb="127" eb="129">
      <t>カリイレ</t>
    </rPh>
    <rPh sb="139" eb="141">
      <t>チャクジツ</t>
    </rPh>
    <rPh sb="142" eb="144">
      <t>ショウカン</t>
    </rPh>
    <rPh sb="145" eb="14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</si>
</sst>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66.56</c:v>
                </c:pt>
                <c:pt idx="1">
                  <c:v>67.900000000000006</c:v>
                </c:pt>
                <c:pt idx="2">
                  <c:v>69.209999999999994</c:v>
                </c:pt>
                <c:pt idx="3">
                  <c:v>70.03</c:v>
                </c:pt>
                <c:pt idx="4">
                  <c:v>71.099999999999994</c:v>
                </c:pt>
              </c:numCache>
            </c:numRef>
          </c:val>
          <c:extLst>
            <c:ext xmlns:c16="http://schemas.microsoft.com/office/drawing/2014/chart" uri="{C3380CC4-5D6E-409C-BE32-E72D297353CC}">
              <c16:uniqueId val="{00000000-093A-4C39-AB5C-462621199C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093A-4C39-AB5C-462621199CC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1-4498-B37D-12B3F653EE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BC01-4498-B37D-12B3F653EEB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95.82</c:v>
                </c:pt>
                <c:pt idx="1">
                  <c:v>83.53</c:v>
                </c:pt>
                <c:pt idx="2">
                  <c:v>83.86</c:v>
                </c:pt>
                <c:pt idx="3">
                  <c:v>82.2</c:v>
                </c:pt>
                <c:pt idx="4">
                  <c:v>82.07</c:v>
                </c:pt>
              </c:numCache>
            </c:numRef>
          </c:val>
          <c:extLst>
            <c:ext xmlns:c16="http://schemas.microsoft.com/office/drawing/2014/chart" uri="{C3380CC4-5D6E-409C-BE32-E72D297353CC}">
              <c16:uniqueId val="{00000000-C4E9-4E54-BFC8-FB7B6CF10D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C4E9-4E54-BFC8-FB7B6CF10D0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3D-4F00-967C-11FB71ECEE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C53D-4F00-967C-11FB71ECEE7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9-4D0F-A141-C5AE088EA6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AEE9-4D0F-A141-C5AE088EA66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811.15</c:v>
                </c:pt>
                <c:pt idx="1">
                  <c:v>815.6</c:v>
                </c:pt>
                <c:pt idx="2">
                  <c:v>696.24</c:v>
                </c:pt>
                <c:pt idx="3">
                  <c:v>669.98</c:v>
                </c:pt>
                <c:pt idx="4">
                  <c:v>674.25</c:v>
                </c:pt>
              </c:numCache>
            </c:numRef>
          </c:val>
          <c:extLst>
            <c:ext xmlns:c16="http://schemas.microsoft.com/office/drawing/2014/chart" uri="{C3380CC4-5D6E-409C-BE32-E72D297353CC}">
              <c16:uniqueId val="{00000000-6477-4561-8380-D30FCA7905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6477-4561-8380-D30FCA79054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1460.99</c:v>
                </c:pt>
                <c:pt idx="1">
                  <c:v>1389.85</c:v>
                </c:pt>
                <c:pt idx="2">
                  <c:v>1179.8</c:v>
                </c:pt>
                <c:pt idx="3">
                  <c:v>1076.24</c:v>
                </c:pt>
                <c:pt idx="4">
                  <c:v>840.51</c:v>
                </c:pt>
              </c:numCache>
            </c:numRef>
          </c:val>
          <c:extLst>
            <c:ext xmlns:c16="http://schemas.microsoft.com/office/drawing/2014/chart" uri="{C3380CC4-5D6E-409C-BE32-E72D297353CC}">
              <c16:uniqueId val="{00000000-BFE3-4542-873B-26FECD869F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BFE3-4542-873B-26FECD869F5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41.24</c:v>
                </c:pt>
                <c:pt idx="1">
                  <c:v>38.159999999999997</c:v>
                </c:pt>
                <c:pt idx="2">
                  <c:v>34.78</c:v>
                </c:pt>
                <c:pt idx="3">
                  <c:v>37.19</c:v>
                </c:pt>
                <c:pt idx="4">
                  <c:v>39.06</c:v>
                </c:pt>
              </c:numCache>
            </c:numRef>
          </c:val>
          <c:extLst>
            <c:ext xmlns:c16="http://schemas.microsoft.com/office/drawing/2014/chart" uri="{C3380CC4-5D6E-409C-BE32-E72D297353CC}">
              <c16:uniqueId val="{00000000-A75F-458B-B93A-C0D9F567BB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A75F-458B-B93A-C0D9F567BBE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111.08</c:v>
                </c:pt>
                <c:pt idx="1">
                  <c:v>122.3</c:v>
                </c:pt>
                <c:pt idx="2">
                  <c:v>136.46</c:v>
                </c:pt>
                <c:pt idx="3">
                  <c:v>123.49</c:v>
                </c:pt>
                <c:pt idx="4">
                  <c:v>120.53</c:v>
                </c:pt>
              </c:numCache>
            </c:numRef>
          </c:val>
          <c:extLst>
            <c:ext xmlns:c16="http://schemas.microsoft.com/office/drawing/2014/chart" uri="{C3380CC4-5D6E-409C-BE32-E72D297353CC}">
              <c16:uniqueId val="{00000000-F308-41D6-B771-528038F533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F308-41D6-B771-528038F533D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33.71</c:v>
                </c:pt>
                <c:pt idx="1">
                  <c:v>37.24</c:v>
                </c:pt>
                <c:pt idx="2">
                  <c:v>37.35</c:v>
                </c:pt>
                <c:pt idx="3">
                  <c:v>35.35</c:v>
                </c:pt>
                <c:pt idx="4">
                  <c:v>36.71</c:v>
                </c:pt>
              </c:numCache>
            </c:numRef>
          </c:val>
          <c:extLst>
            <c:ext xmlns:c16="http://schemas.microsoft.com/office/drawing/2014/chart" uri="{C3380CC4-5D6E-409C-BE32-E72D297353CC}">
              <c16:uniqueId val="{00000000-59FE-4CF5-9BB3-879CBC9F11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59FE-4CF5-9BB3-879CBC9F118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43.24</c:v>
                </c:pt>
                <c:pt idx="1">
                  <c:v>38.53</c:v>
                </c:pt>
                <c:pt idx="2">
                  <c:v>38.53</c:v>
                </c:pt>
                <c:pt idx="3">
                  <c:v>38.53</c:v>
                </c:pt>
                <c:pt idx="4">
                  <c:v>38.53</c:v>
                </c:pt>
              </c:numCache>
            </c:numRef>
          </c:val>
          <c:extLst>
            <c:ext xmlns:c16="http://schemas.microsoft.com/office/drawing/2014/chart" uri="{C3380CC4-5D6E-409C-BE32-E72D297353CC}">
              <c16:uniqueId val="{00000000-8D26-429C-904A-3CE1109BBD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8D26-429C-904A-3CE1109BBD5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Z10" zoomScaleNormal="100" workbookViewId="0">
      <selection activeCell="QG12" sqref="QG1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石川県　金沢市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1700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624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82.5</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5</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655</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108</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11"/>
      <c r="M31" s="111"/>
      <c r="N31" s="111"/>
      <c r="O31" s="111"/>
      <c r="P31" s="111"/>
      <c r="Q31" s="111"/>
      <c r="R31" s="111"/>
      <c r="S31" s="111"/>
      <c r="T31" s="111"/>
      <c r="U31" s="111"/>
      <c r="V31" s="111"/>
      <c r="W31" s="112"/>
      <c r="X31" s="108">
        <f>データ!$B$10</f>
        <v>41640</v>
      </c>
      <c r="Y31" s="109"/>
      <c r="Z31" s="109"/>
      <c r="AA31" s="109"/>
      <c r="AB31" s="109"/>
      <c r="AC31" s="109"/>
      <c r="AD31" s="109"/>
      <c r="AE31" s="109"/>
      <c r="AF31" s="109"/>
      <c r="AG31" s="109"/>
      <c r="AH31" s="109"/>
      <c r="AI31" s="109"/>
      <c r="AJ31" s="109"/>
      <c r="AK31" s="109"/>
      <c r="AL31" s="109"/>
      <c r="AM31" s="109"/>
      <c r="AN31" s="109"/>
      <c r="AO31" s="109"/>
      <c r="AP31" s="109"/>
      <c r="AQ31" s="110"/>
      <c r="AR31" s="108">
        <f>データ!$C$10</f>
        <v>42005</v>
      </c>
      <c r="AS31" s="109"/>
      <c r="AT31" s="109"/>
      <c r="AU31" s="109"/>
      <c r="AV31" s="109"/>
      <c r="AW31" s="109"/>
      <c r="AX31" s="109"/>
      <c r="AY31" s="109"/>
      <c r="AZ31" s="109"/>
      <c r="BA31" s="109"/>
      <c r="BB31" s="109"/>
      <c r="BC31" s="109"/>
      <c r="BD31" s="109"/>
      <c r="BE31" s="109"/>
      <c r="BF31" s="109"/>
      <c r="BG31" s="109"/>
      <c r="BH31" s="109"/>
      <c r="BI31" s="109"/>
      <c r="BJ31" s="109"/>
      <c r="BK31" s="110"/>
      <c r="BL31" s="108">
        <f>データ!$D$10</f>
        <v>42370</v>
      </c>
      <c r="BM31" s="109"/>
      <c r="BN31" s="109"/>
      <c r="BO31" s="109"/>
      <c r="BP31" s="109"/>
      <c r="BQ31" s="109"/>
      <c r="BR31" s="109"/>
      <c r="BS31" s="109"/>
      <c r="BT31" s="109"/>
      <c r="BU31" s="109"/>
      <c r="BV31" s="109"/>
      <c r="BW31" s="109"/>
      <c r="BX31" s="109"/>
      <c r="BY31" s="109"/>
      <c r="BZ31" s="109"/>
      <c r="CA31" s="109"/>
      <c r="CB31" s="109"/>
      <c r="CC31" s="109"/>
      <c r="CD31" s="109"/>
      <c r="CE31" s="110"/>
      <c r="CF31" s="108">
        <f>データ!$E$10</f>
        <v>42736</v>
      </c>
      <c r="CG31" s="109"/>
      <c r="CH31" s="109"/>
      <c r="CI31" s="109"/>
      <c r="CJ31" s="109"/>
      <c r="CK31" s="109"/>
      <c r="CL31" s="109"/>
      <c r="CM31" s="109"/>
      <c r="CN31" s="109"/>
      <c r="CO31" s="109"/>
      <c r="CP31" s="109"/>
      <c r="CQ31" s="109"/>
      <c r="CR31" s="109"/>
      <c r="CS31" s="109"/>
      <c r="CT31" s="109"/>
      <c r="CU31" s="109"/>
      <c r="CV31" s="109"/>
      <c r="CW31" s="109"/>
      <c r="CX31" s="109"/>
      <c r="CY31" s="110"/>
      <c r="CZ31" s="108">
        <f>データ!$F$10</f>
        <v>43101</v>
      </c>
      <c r="DA31" s="109"/>
      <c r="DB31" s="109"/>
      <c r="DC31" s="109"/>
      <c r="DD31" s="109"/>
      <c r="DE31" s="109"/>
      <c r="DF31" s="109"/>
      <c r="DG31" s="109"/>
      <c r="DH31" s="109"/>
      <c r="DI31" s="109"/>
      <c r="DJ31" s="109"/>
      <c r="DK31" s="109"/>
      <c r="DL31" s="109"/>
      <c r="DM31" s="109"/>
      <c r="DN31" s="109"/>
      <c r="DO31" s="109"/>
      <c r="DP31" s="109"/>
      <c r="DQ31" s="109"/>
      <c r="DR31" s="109"/>
      <c r="DS31" s="110"/>
      <c r="DT31" s="30"/>
      <c r="DU31" s="32"/>
      <c r="DV31" s="2"/>
      <c r="DW31" s="2"/>
      <c r="DX31" s="2"/>
      <c r="DY31" s="2"/>
      <c r="DZ31" s="2"/>
      <c r="EA31" s="2"/>
      <c r="EB31" s="2"/>
      <c r="EC31" s="2"/>
      <c r="ED31" s="28"/>
      <c r="EE31" s="29"/>
      <c r="EF31" s="111"/>
      <c r="EG31" s="111"/>
      <c r="EH31" s="111"/>
      <c r="EI31" s="111"/>
      <c r="EJ31" s="111"/>
      <c r="EK31" s="111"/>
      <c r="EL31" s="111"/>
      <c r="EM31" s="111"/>
      <c r="EN31" s="111"/>
      <c r="EO31" s="111"/>
      <c r="EP31" s="111"/>
      <c r="EQ31" s="112"/>
      <c r="ER31" s="108">
        <f>データ!$B$10</f>
        <v>41640</v>
      </c>
      <c r="ES31" s="109"/>
      <c r="ET31" s="109"/>
      <c r="EU31" s="109"/>
      <c r="EV31" s="109"/>
      <c r="EW31" s="109"/>
      <c r="EX31" s="109"/>
      <c r="EY31" s="109"/>
      <c r="EZ31" s="109"/>
      <c r="FA31" s="109"/>
      <c r="FB31" s="109"/>
      <c r="FC31" s="109"/>
      <c r="FD31" s="109"/>
      <c r="FE31" s="109"/>
      <c r="FF31" s="109"/>
      <c r="FG31" s="109"/>
      <c r="FH31" s="109"/>
      <c r="FI31" s="109"/>
      <c r="FJ31" s="109"/>
      <c r="FK31" s="110"/>
      <c r="FL31" s="108">
        <f>データ!$C$10</f>
        <v>42005</v>
      </c>
      <c r="FM31" s="109"/>
      <c r="FN31" s="109"/>
      <c r="FO31" s="109"/>
      <c r="FP31" s="109"/>
      <c r="FQ31" s="109"/>
      <c r="FR31" s="109"/>
      <c r="FS31" s="109"/>
      <c r="FT31" s="109"/>
      <c r="FU31" s="109"/>
      <c r="FV31" s="109"/>
      <c r="FW31" s="109"/>
      <c r="FX31" s="109"/>
      <c r="FY31" s="109"/>
      <c r="FZ31" s="109"/>
      <c r="GA31" s="109"/>
      <c r="GB31" s="109"/>
      <c r="GC31" s="109"/>
      <c r="GD31" s="109"/>
      <c r="GE31" s="110"/>
      <c r="GF31" s="108">
        <f>データ!$D$10</f>
        <v>42370</v>
      </c>
      <c r="GG31" s="109"/>
      <c r="GH31" s="109"/>
      <c r="GI31" s="109"/>
      <c r="GJ31" s="109"/>
      <c r="GK31" s="109"/>
      <c r="GL31" s="109"/>
      <c r="GM31" s="109"/>
      <c r="GN31" s="109"/>
      <c r="GO31" s="109"/>
      <c r="GP31" s="109"/>
      <c r="GQ31" s="109"/>
      <c r="GR31" s="109"/>
      <c r="GS31" s="109"/>
      <c r="GT31" s="109"/>
      <c r="GU31" s="109"/>
      <c r="GV31" s="109"/>
      <c r="GW31" s="109"/>
      <c r="GX31" s="109"/>
      <c r="GY31" s="110"/>
      <c r="GZ31" s="108">
        <f>データ!$E$10</f>
        <v>42736</v>
      </c>
      <c r="HA31" s="109"/>
      <c r="HB31" s="109"/>
      <c r="HC31" s="109"/>
      <c r="HD31" s="109"/>
      <c r="HE31" s="109"/>
      <c r="HF31" s="109"/>
      <c r="HG31" s="109"/>
      <c r="HH31" s="109"/>
      <c r="HI31" s="109"/>
      <c r="HJ31" s="109"/>
      <c r="HK31" s="109"/>
      <c r="HL31" s="109"/>
      <c r="HM31" s="109"/>
      <c r="HN31" s="109"/>
      <c r="HO31" s="109"/>
      <c r="HP31" s="109"/>
      <c r="HQ31" s="109"/>
      <c r="HR31" s="109"/>
      <c r="HS31" s="110"/>
      <c r="HT31" s="108">
        <f>データ!$F$10</f>
        <v>43101</v>
      </c>
      <c r="HU31" s="109"/>
      <c r="HV31" s="109"/>
      <c r="HW31" s="109"/>
      <c r="HX31" s="109"/>
      <c r="HY31" s="109"/>
      <c r="HZ31" s="109"/>
      <c r="IA31" s="109"/>
      <c r="IB31" s="109"/>
      <c r="IC31" s="109"/>
      <c r="ID31" s="109"/>
      <c r="IE31" s="109"/>
      <c r="IF31" s="109"/>
      <c r="IG31" s="109"/>
      <c r="IH31" s="109"/>
      <c r="II31" s="109"/>
      <c r="IJ31" s="109"/>
      <c r="IK31" s="109"/>
      <c r="IL31" s="109"/>
      <c r="IM31" s="110"/>
      <c r="IN31" s="30"/>
      <c r="IO31" s="32"/>
      <c r="IP31" s="2"/>
      <c r="IQ31" s="2"/>
      <c r="IR31" s="2"/>
      <c r="IS31" s="2"/>
      <c r="IT31" s="2"/>
      <c r="IU31" s="2"/>
      <c r="IV31" s="2"/>
      <c r="IW31" s="2"/>
      <c r="IX31" s="28"/>
      <c r="IY31" s="29"/>
      <c r="IZ31" s="111"/>
      <c r="JA31" s="111"/>
      <c r="JB31" s="111"/>
      <c r="JC31" s="111"/>
      <c r="JD31" s="111"/>
      <c r="JE31" s="111"/>
      <c r="JF31" s="111"/>
      <c r="JG31" s="111"/>
      <c r="JH31" s="111"/>
      <c r="JI31" s="111"/>
      <c r="JJ31" s="111"/>
      <c r="JK31" s="112"/>
      <c r="JL31" s="108">
        <f>データ!$B$10</f>
        <v>41640</v>
      </c>
      <c r="JM31" s="109"/>
      <c r="JN31" s="109"/>
      <c r="JO31" s="109"/>
      <c r="JP31" s="109"/>
      <c r="JQ31" s="109"/>
      <c r="JR31" s="109"/>
      <c r="JS31" s="109"/>
      <c r="JT31" s="109"/>
      <c r="JU31" s="109"/>
      <c r="JV31" s="109"/>
      <c r="JW31" s="109"/>
      <c r="JX31" s="109"/>
      <c r="JY31" s="109"/>
      <c r="JZ31" s="109"/>
      <c r="KA31" s="109"/>
      <c r="KB31" s="109"/>
      <c r="KC31" s="109"/>
      <c r="KD31" s="109"/>
      <c r="KE31" s="110"/>
      <c r="KF31" s="108">
        <f>データ!$C$10</f>
        <v>42005</v>
      </c>
      <c r="KG31" s="109"/>
      <c r="KH31" s="109"/>
      <c r="KI31" s="109"/>
      <c r="KJ31" s="109"/>
      <c r="KK31" s="109"/>
      <c r="KL31" s="109"/>
      <c r="KM31" s="109"/>
      <c r="KN31" s="109"/>
      <c r="KO31" s="109"/>
      <c r="KP31" s="109"/>
      <c r="KQ31" s="109"/>
      <c r="KR31" s="109"/>
      <c r="KS31" s="109"/>
      <c r="KT31" s="109"/>
      <c r="KU31" s="109"/>
      <c r="KV31" s="109"/>
      <c r="KW31" s="109"/>
      <c r="KX31" s="109"/>
      <c r="KY31" s="110"/>
      <c r="KZ31" s="108">
        <f>データ!$D$10</f>
        <v>42370</v>
      </c>
      <c r="LA31" s="109"/>
      <c r="LB31" s="109"/>
      <c r="LC31" s="109"/>
      <c r="LD31" s="109"/>
      <c r="LE31" s="109"/>
      <c r="LF31" s="109"/>
      <c r="LG31" s="109"/>
      <c r="LH31" s="109"/>
      <c r="LI31" s="109"/>
      <c r="LJ31" s="109"/>
      <c r="LK31" s="109"/>
      <c r="LL31" s="109"/>
      <c r="LM31" s="109"/>
      <c r="LN31" s="109"/>
      <c r="LO31" s="109"/>
      <c r="LP31" s="109"/>
      <c r="LQ31" s="109"/>
      <c r="LR31" s="109"/>
      <c r="LS31" s="110"/>
      <c r="LT31" s="108">
        <f>データ!$E$10</f>
        <v>42736</v>
      </c>
      <c r="LU31" s="109"/>
      <c r="LV31" s="109"/>
      <c r="LW31" s="109"/>
      <c r="LX31" s="109"/>
      <c r="LY31" s="109"/>
      <c r="LZ31" s="109"/>
      <c r="MA31" s="109"/>
      <c r="MB31" s="109"/>
      <c r="MC31" s="109"/>
      <c r="MD31" s="109"/>
      <c r="ME31" s="109"/>
      <c r="MF31" s="109"/>
      <c r="MG31" s="109"/>
      <c r="MH31" s="109"/>
      <c r="MI31" s="109"/>
      <c r="MJ31" s="109"/>
      <c r="MK31" s="109"/>
      <c r="ML31" s="109"/>
      <c r="MM31" s="110"/>
      <c r="MN31" s="108">
        <f>データ!$F$10</f>
        <v>43101</v>
      </c>
      <c r="MO31" s="109"/>
      <c r="MP31" s="109"/>
      <c r="MQ31" s="109"/>
      <c r="MR31" s="109"/>
      <c r="MS31" s="109"/>
      <c r="MT31" s="109"/>
      <c r="MU31" s="109"/>
      <c r="MV31" s="109"/>
      <c r="MW31" s="109"/>
      <c r="MX31" s="109"/>
      <c r="MY31" s="109"/>
      <c r="MZ31" s="109"/>
      <c r="NA31" s="109"/>
      <c r="NB31" s="109"/>
      <c r="NC31" s="109"/>
      <c r="ND31" s="109"/>
      <c r="NE31" s="109"/>
      <c r="NF31" s="109"/>
      <c r="NG31" s="110"/>
      <c r="NH31" s="30"/>
      <c r="NI31" s="32"/>
      <c r="NJ31" s="2"/>
      <c r="NK31" s="2"/>
      <c r="NL31" s="2"/>
      <c r="NM31" s="2"/>
      <c r="NN31" s="2"/>
      <c r="NO31" s="2"/>
      <c r="NP31" s="2"/>
      <c r="NQ31" s="2"/>
      <c r="NR31" s="28"/>
      <c r="NS31" s="29"/>
      <c r="NT31" s="111"/>
      <c r="NU31" s="111"/>
      <c r="NV31" s="111"/>
      <c r="NW31" s="111"/>
      <c r="NX31" s="111"/>
      <c r="NY31" s="111"/>
      <c r="NZ31" s="111"/>
      <c r="OA31" s="111"/>
      <c r="OB31" s="111"/>
      <c r="OC31" s="111"/>
      <c r="OD31" s="111"/>
      <c r="OE31" s="112"/>
      <c r="OF31" s="108">
        <f>データ!$B$10</f>
        <v>41640</v>
      </c>
      <c r="OG31" s="109"/>
      <c r="OH31" s="109"/>
      <c r="OI31" s="109"/>
      <c r="OJ31" s="109"/>
      <c r="OK31" s="109"/>
      <c r="OL31" s="109"/>
      <c r="OM31" s="109"/>
      <c r="ON31" s="109"/>
      <c r="OO31" s="109"/>
      <c r="OP31" s="109"/>
      <c r="OQ31" s="109"/>
      <c r="OR31" s="109"/>
      <c r="OS31" s="109"/>
      <c r="OT31" s="109"/>
      <c r="OU31" s="109"/>
      <c r="OV31" s="109"/>
      <c r="OW31" s="109"/>
      <c r="OX31" s="109"/>
      <c r="OY31" s="110"/>
      <c r="OZ31" s="108">
        <f>データ!$C$10</f>
        <v>42005</v>
      </c>
      <c r="PA31" s="109"/>
      <c r="PB31" s="109"/>
      <c r="PC31" s="109"/>
      <c r="PD31" s="109"/>
      <c r="PE31" s="109"/>
      <c r="PF31" s="109"/>
      <c r="PG31" s="109"/>
      <c r="PH31" s="109"/>
      <c r="PI31" s="109"/>
      <c r="PJ31" s="109"/>
      <c r="PK31" s="109"/>
      <c r="PL31" s="109"/>
      <c r="PM31" s="109"/>
      <c r="PN31" s="109"/>
      <c r="PO31" s="109"/>
      <c r="PP31" s="109"/>
      <c r="PQ31" s="109"/>
      <c r="PR31" s="109"/>
      <c r="PS31" s="110"/>
      <c r="PT31" s="108">
        <f>データ!$D$10</f>
        <v>42370</v>
      </c>
      <c r="PU31" s="109"/>
      <c r="PV31" s="109"/>
      <c r="PW31" s="109"/>
      <c r="PX31" s="109"/>
      <c r="PY31" s="109"/>
      <c r="PZ31" s="109"/>
      <c r="QA31" s="109"/>
      <c r="QB31" s="109"/>
      <c r="QC31" s="109"/>
      <c r="QD31" s="109"/>
      <c r="QE31" s="109"/>
      <c r="QF31" s="109"/>
      <c r="QG31" s="109"/>
      <c r="QH31" s="109"/>
      <c r="QI31" s="109"/>
      <c r="QJ31" s="109"/>
      <c r="QK31" s="109"/>
      <c r="QL31" s="109"/>
      <c r="QM31" s="110"/>
      <c r="QN31" s="108">
        <f>データ!$E$10</f>
        <v>42736</v>
      </c>
      <c r="QO31" s="109"/>
      <c r="QP31" s="109"/>
      <c r="QQ31" s="109"/>
      <c r="QR31" s="109"/>
      <c r="QS31" s="109"/>
      <c r="QT31" s="109"/>
      <c r="QU31" s="109"/>
      <c r="QV31" s="109"/>
      <c r="QW31" s="109"/>
      <c r="QX31" s="109"/>
      <c r="QY31" s="109"/>
      <c r="QZ31" s="109"/>
      <c r="RA31" s="109"/>
      <c r="RB31" s="109"/>
      <c r="RC31" s="109"/>
      <c r="RD31" s="109"/>
      <c r="RE31" s="109"/>
      <c r="RF31" s="109"/>
      <c r="RG31" s="110"/>
      <c r="RH31" s="108">
        <f>データ!$F$10</f>
        <v>43101</v>
      </c>
      <c r="RI31" s="109"/>
      <c r="RJ31" s="109"/>
      <c r="RK31" s="109"/>
      <c r="RL31" s="109"/>
      <c r="RM31" s="109"/>
      <c r="RN31" s="109"/>
      <c r="RO31" s="109"/>
      <c r="RP31" s="109"/>
      <c r="RQ31" s="109"/>
      <c r="RR31" s="109"/>
      <c r="RS31" s="109"/>
      <c r="RT31" s="109"/>
      <c r="RU31" s="109"/>
      <c r="RV31" s="109"/>
      <c r="RW31" s="109"/>
      <c r="RX31" s="109"/>
      <c r="RY31" s="109"/>
      <c r="RZ31" s="109"/>
      <c r="SA31" s="110"/>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95.82</v>
      </c>
      <c r="Y32" s="106"/>
      <c r="Z32" s="106"/>
      <c r="AA32" s="106"/>
      <c r="AB32" s="106"/>
      <c r="AC32" s="106"/>
      <c r="AD32" s="106"/>
      <c r="AE32" s="106"/>
      <c r="AF32" s="106"/>
      <c r="AG32" s="106"/>
      <c r="AH32" s="106"/>
      <c r="AI32" s="106"/>
      <c r="AJ32" s="106"/>
      <c r="AK32" s="106"/>
      <c r="AL32" s="106"/>
      <c r="AM32" s="106"/>
      <c r="AN32" s="106"/>
      <c r="AO32" s="106"/>
      <c r="AP32" s="106"/>
      <c r="AQ32" s="107"/>
      <c r="AR32" s="105">
        <f>データ!U6</f>
        <v>83.53</v>
      </c>
      <c r="AS32" s="106"/>
      <c r="AT32" s="106"/>
      <c r="AU32" s="106"/>
      <c r="AV32" s="106"/>
      <c r="AW32" s="106"/>
      <c r="AX32" s="106"/>
      <c r="AY32" s="106"/>
      <c r="AZ32" s="106"/>
      <c r="BA32" s="106"/>
      <c r="BB32" s="106"/>
      <c r="BC32" s="106"/>
      <c r="BD32" s="106"/>
      <c r="BE32" s="106"/>
      <c r="BF32" s="106"/>
      <c r="BG32" s="106"/>
      <c r="BH32" s="106"/>
      <c r="BI32" s="106"/>
      <c r="BJ32" s="106"/>
      <c r="BK32" s="107"/>
      <c r="BL32" s="105">
        <f>データ!V6</f>
        <v>83.86</v>
      </c>
      <c r="BM32" s="106"/>
      <c r="BN32" s="106"/>
      <c r="BO32" s="106"/>
      <c r="BP32" s="106"/>
      <c r="BQ32" s="106"/>
      <c r="BR32" s="106"/>
      <c r="BS32" s="106"/>
      <c r="BT32" s="106"/>
      <c r="BU32" s="106"/>
      <c r="BV32" s="106"/>
      <c r="BW32" s="106"/>
      <c r="BX32" s="106"/>
      <c r="BY32" s="106"/>
      <c r="BZ32" s="106"/>
      <c r="CA32" s="106"/>
      <c r="CB32" s="106"/>
      <c r="CC32" s="106"/>
      <c r="CD32" s="106"/>
      <c r="CE32" s="107"/>
      <c r="CF32" s="105">
        <f>データ!W6</f>
        <v>82.2</v>
      </c>
      <c r="CG32" s="106"/>
      <c r="CH32" s="106"/>
      <c r="CI32" s="106"/>
      <c r="CJ32" s="106"/>
      <c r="CK32" s="106"/>
      <c r="CL32" s="106"/>
      <c r="CM32" s="106"/>
      <c r="CN32" s="106"/>
      <c r="CO32" s="106"/>
      <c r="CP32" s="106"/>
      <c r="CQ32" s="106"/>
      <c r="CR32" s="106"/>
      <c r="CS32" s="106"/>
      <c r="CT32" s="106"/>
      <c r="CU32" s="106"/>
      <c r="CV32" s="106"/>
      <c r="CW32" s="106"/>
      <c r="CX32" s="106"/>
      <c r="CY32" s="107"/>
      <c r="CZ32" s="105">
        <f>データ!X6</f>
        <v>82.07</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811.15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815.6</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696.24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669.98</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674.25</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1460.99</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1389.85</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1179.8</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1076.24</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840.51</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11"/>
      <c r="M54" s="111"/>
      <c r="N54" s="111"/>
      <c r="O54" s="111"/>
      <c r="P54" s="111"/>
      <c r="Q54" s="111"/>
      <c r="R54" s="111"/>
      <c r="S54" s="111"/>
      <c r="T54" s="111"/>
      <c r="U54" s="111"/>
      <c r="V54" s="111"/>
      <c r="W54" s="112"/>
      <c r="X54" s="108">
        <f>データ!$B$10</f>
        <v>41640</v>
      </c>
      <c r="Y54" s="109"/>
      <c r="Z54" s="109"/>
      <c r="AA54" s="109"/>
      <c r="AB54" s="109"/>
      <c r="AC54" s="109"/>
      <c r="AD54" s="109"/>
      <c r="AE54" s="109"/>
      <c r="AF54" s="109"/>
      <c r="AG54" s="109"/>
      <c r="AH54" s="109"/>
      <c r="AI54" s="109"/>
      <c r="AJ54" s="109"/>
      <c r="AK54" s="109"/>
      <c r="AL54" s="109"/>
      <c r="AM54" s="109"/>
      <c r="AN54" s="109"/>
      <c r="AO54" s="109"/>
      <c r="AP54" s="109"/>
      <c r="AQ54" s="110"/>
      <c r="AR54" s="108">
        <f>データ!$C$10</f>
        <v>42005</v>
      </c>
      <c r="AS54" s="109"/>
      <c r="AT54" s="109"/>
      <c r="AU54" s="109"/>
      <c r="AV54" s="109"/>
      <c r="AW54" s="109"/>
      <c r="AX54" s="109"/>
      <c r="AY54" s="109"/>
      <c r="AZ54" s="109"/>
      <c r="BA54" s="109"/>
      <c r="BB54" s="109"/>
      <c r="BC54" s="109"/>
      <c r="BD54" s="109"/>
      <c r="BE54" s="109"/>
      <c r="BF54" s="109"/>
      <c r="BG54" s="109"/>
      <c r="BH54" s="109"/>
      <c r="BI54" s="109"/>
      <c r="BJ54" s="109"/>
      <c r="BK54" s="110"/>
      <c r="BL54" s="108">
        <f>データ!$D$10</f>
        <v>42370</v>
      </c>
      <c r="BM54" s="109"/>
      <c r="BN54" s="109"/>
      <c r="BO54" s="109"/>
      <c r="BP54" s="109"/>
      <c r="BQ54" s="109"/>
      <c r="BR54" s="109"/>
      <c r="BS54" s="109"/>
      <c r="BT54" s="109"/>
      <c r="BU54" s="109"/>
      <c r="BV54" s="109"/>
      <c r="BW54" s="109"/>
      <c r="BX54" s="109"/>
      <c r="BY54" s="109"/>
      <c r="BZ54" s="109"/>
      <c r="CA54" s="109"/>
      <c r="CB54" s="109"/>
      <c r="CC54" s="109"/>
      <c r="CD54" s="109"/>
      <c r="CE54" s="110"/>
      <c r="CF54" s="108">
        <f>データ!$E$10</f>
        <v>42736</v>
      </c>
      <c r="CG54" s="109"/>
      <c r="CH54" s="109"/>
      <c r="CI54" s="109"/>
      <c r="CJ54" s="109"/>
      <c r="CK54" s="109"/>
      <c r="CL54" s="109"/>
      <c r="CM54" s="109"/>
      <c r="CN54" s="109"/>
      <c r="CO54" s="109"/>
      <c r="CP54" s="109"/>
      <c r="CQ54" s="109"/>
      <c r="CR54" s="109"/>
      <c r="CS54" s="109"/>
      <c r="CT54" s="109"/>
      <c r="CU54" s="109"/>
      <c r="CV54" s="109"/>
      <c r="CW54" s="109"/>
      <c r="CX54" s="109"/>
      <c r="CY54" s="110"/>
      <c r="CZ54" s="108">
        <f>データ!$F$10</f>
        <v>43101</v>
      </c>
      <c r="DA54" s="109"/>
      <c r="DB54" s="109"/>
      <c r="DC54" s="109"/>
      <c r="DD54" s="109"/>
      <c r="DE54" s="109"/>
      <c r="DF54" s="109"/>
      <c r="DG54" s="109"/>
      <c r="DH54" s="109"/>
      <c r="DI54" s="109"/>
      <c r="DJ54" s="109"/>
      <c r="DK54" s="109"/>
      <c r="DL54" s="109"/>
      <c r="DM54" s="109"/>
      <c r="DN54" s="109"/>
      <c r="DO54" s="109"/>
      <c r="DP54" s="109"/>
      <c r="DQ54" s="109"/>
      <c r="DR54" s="109"/>
      <c r="DS54" s="110"/>
      <c r="DT54" s="30"/>
      <c r="DU54" s="32"/>
      <c r="DV54" s="2"/>
      <c r="DW54" s="2"/>
      <c r="DX54" s="2"/>
      <c r="DY54" s="2"/>
      <c r="DZ54" s="2"/>
      <c r="EA54" s="2"/>
      <c r="EB54" s="2"/>
      <c r="EC54" s="2"/>
      <c r="ED54" s="28"/>
      <c r="EE54" s="29"/>
      <c r="EF54" s="111"/>
      <c r="EG54" s="111"/>
      <c r="EH54" s="111"/>
      <c r="EI54" s="111"/>
      <c r="EJ54" s="111"/>
      <c r="EK54" s="111"/>
      <c r="EL54" s="111"/>
      <c r="EM54" s="111"/>
      <c r="EN54" s="111"/>
      <c r="EO54" s="111"/>
      <c r="EP54" s="111"/>
      <c r="EQ54" s="112"/>
      <c r="ER54" s="108">
        <f>データ!$B$10</f>
        <v>41640</v>
      </c>
      <c r="ES54" s="109"/>
      <c r="ET54" s="109"/>
      <c r="EU54" s="109"/>
      <c r="EV54" s="109"/>
      <c r="EW54" s="109"/>
      <c r="EX54" s="109"/>
      <c r="EY54" s="109"/>
      <c r="EZ54" s="109"/>
      <c r="FA54" s="109"/>
      <c r="FB54" s="109"/>
      <c r="FC54" s="109"/>
      <c r="FD54" s="109"/>
      <c r="FE54" s="109"/>
      <c r="FF54" s="109"/>
      <c r="FG54" s="109"/>
      <c r="FH54" s="109"/>
      <c r="FI54" s="109"/>
      <c r="FJ54" s="109"/>
      <c r="FK54" s="110"/>
      <c r="FL54" s="108">
        <f>データ!$C$10</f>
        <v>42005</v>
      </c>
      <c r="FM54" s="109"/>
      <c r="FN54" s="109"/>
      <c r="FO54" s="109"/>
      <c r="FP54" s="109"/>
      <c r="FQ54" s="109"/>
      <c r="FR54" s="109"/>
      <c r="FS54" s="109"/>
      <c r="FT54" s="109"/>
      <c r="FU54" s="109"/>
      <c r="FV54" s="109"/>
      <c r="FW54" s="109"/>
      <c r="FX54" s="109"/>
      <c r="FY54" s="109"/>
      <c r="FZ54" s="109"/>
      <c r="GA54" s="109"/>
      <c r="GB54" s="109"/>
      <c r="GC54" s="109"/>
      <c r="GD54" s="109"/>
      <c r="GE54" s="110"/>
      <c r="GF54" s="108">
        <f>データ!$D$10</f>
        <v>42370</v>
      </c>
      <c r="GG54" s="109"/>
      <c r="GH54" s="109"/>
      <c r="GI54" s="109"/>
      <c r="GJ54" s="109"/>
      <c r="GK54" s="109"/>
      <c r="GL54" s="109"/>
      <c r="GM54" s="109"/>
      <c r="GN54" s="109"/>
      <c r="GO54" s="109"/>
      <c r="GP54" s="109"/>
      <c r="GQ54" s="109"/>
      <c r="GR54" s="109"/>
      <c r="GS54" s="109"/>
      <c r="GT54" s="109"/>
      <c r="GU54" s="109"/>
      <c r="GV54" s="109"/>
      <c r="GW54" s="109"/>
      <c r="GX54" s="109"/>
      <c r="GY54" s="110"/>
      <c r="GZ54" s="108">
        <f>データ!$E$10</f>
        <v>42736</v>
      </c>
      <c r="HA54" s="109"/>
      <c r="HB54" s="109"/>
      <c r="HC54" s="109"/>
      <c r="HD54" s="109"/>
      <c r="HE54" s="109"/>
      <c r="HF54" s="109"/>
      <c r="HG54" s="109"/>
      <c r="HH54" s="109"/>
      <c r="HI54" s="109"/>
      <c r="HJ54" s="109"/>
      <c r="HK54" s="109"/>
      <c r="HL54" s="109"/>
      <c r="HM54" s="109"/>
      <c r="HN54" s="109"/>
      <c r="HO54" s="109"/>
      <c r="HP54" s="109"/>
      <c r="HQ54" s="109"/>
      <c r="HR54" s="109"/>
      <c r="HS54" s="110"/>
      <c r="HT54" s="108">
        <f>データ!$F$10</f>
        <v>43101</v>
      </c>
      <c r="HU54" s="109"/>
      <c r="HV54" s="109"/>
      <c r="HW54" s="109"/>
      <c r="HX54" s="109"/>
      <c r="HY54" s="109"/>
      <c r="HZ54" s="109"/>
      <c r="IA54" s="109"/>
      <c r="IB54" s="109"/>
      <c r="IC54" s="109"/>
      <c r="ID54" s="109"/>
      <c r="IE54" s="109"/>
      <c r="IF54" s="109"/>
      <c r="IG54" s="109"/>
      <c r="IH54" s="109"/>
      <c r="II54" s="109"/>
      <c r="IJ54" s="109"/>
      <c r="IK54" s="109"/>
      <c r="IL54" s="109"/>
      <c r="IM54" s="110"/>
      <c r="IN54" s="30"/>
      <c r="IO54" s="32"/>
      <c r="IP54" s="2"/>
      <c r="IQ54" s="2"/>
      <c r="IR54" s="2"/>
      <c r="IS54" s="2"/>
      <c r="IT54" s="2"/>
      <c r="IU54" s="2"/>
      <c r="IV54" s="2"/>
      <c r="IW54" s="2"/>
      <c r="IX54" s="28"/>
      <c r="IY54" s="29"/>
      <c r="IZ54" s="111"/>
      <c r="JA54" s="111"/>
      <c r="JB54" s="111"/>
      <c r="JC54" s="111"/>
      <c r="JD54" s="111"/>
      <c r="JE54" s="111"/>
      <c r="JF54" s="111"/>
      <c r="JG54" s="111"/>
      <c r="JH54" s="111"/>
      <c r="JI54" s="111"/>
      <c r="JJ54" s="111"/>
      <c r="JK54" s="112"/>
      <c r="JL54" s="108">
        <f>データ!$B$10</f>
        <v>41640</v>
      </c>
      <c r="JM54" s="109"/>
      <c r="JN54" s="109"/>
      <c r="JO54" s="109"/>
      <c r="JP54" s="109"/>
      <c r="JQ54" s="109"/>
      <c r="JR54" s="109"/>
      <c r="JS54" s="109"/>
      <c r="JT54" s="109"/>
      <c r="JU54" s="109"/>
      <c r="JV54" s="109"/>
      <c r="JW54" s="109"/>
      <c r="JX54" s="109"/>
      <c r="JY54" s="109"/>
      <c r="JZ54" s="109"/>
      <c r="KA54" s="109"/>
      <c r="KB54" s="109"/>
      <c r="KC54" s="109"/>
      <c r="KD54" s="109"/>
      <c r="KE54" s="110"/>
      <c r="KF54" s="108">
        <f>データ!$C$10</f>
        <v>42005</v>
      </c>
      <c r="KG54" s="109"/>
      <c r="KH54" s="109"/>
      <c r="KI54" s="109"/>
      <c r="KJ54" s="109"/>
      <c r="KK54" s="109"/>
      <c r="KL54" s="109"/>
      <c r="KM54" s="109"/>
      <c r="KN54" s="109"/>
      <c r="KO54" s="109"/>
      <c r="KP54" s="109"/>
      <c r="KQ54" s="109"/>
      <c r="KR54" s="109"/>
      <c r="KS54" s="109"/>
      <c r="KT54" s="109"/>
      <c r="KU54" s="109"/>
      <c r="KV54" s="109"/>
      <c r="KW54" s="109"/>
      <c r="KX54" s="109"/>
      <c r="KY54" s="110"/>
      <c r="KZ54" s="108">
        <f>データ!$D$10</f>
        <v>42370</v>
      </c>
      <c r="LA54" s="109"/>
      <c r="LB54" s="109"/>
      <c r="LC54" s="109"/>
      <c r="LD54" s="109"/>
      <c r="LE54" s="109"/>
      <c r="LF54" s="109"/>
      <c r="LG54" s="109"/>
      <c r="LH54" s="109"/>
      <c r="LI54" s="109"/>
      <c r="LJ54" s="109"/>
      <c r="LK54" s="109"/>
      <c r="LL54" s="109"/>
      <c r="LM54" s="109"/>
      <c r="LN54" s="109"/>
      <c r="LO54" s="109"/>
      <c r="LP54" s="109"/>
      <c r="LQ54" s="109"/>
      <c r="LR54" s="109"/>
      <c r="LS54" s="110"/>
      <c r="LT54" s="108">
        <f>データ!$E$10</f>
        <v>42736</v>
      </c>
      <c r="LU54" s="109"/>
      <c r="LV54" s="109"/>
      <c r="LW54" s="109"/>
      <c r="LX54" s="109"/>
      <c r="LY54" s="109"/>
      <c r="LZ54" s="109"/>
      <c r="MA54" s="109"/>
      <c r="MB54" s="109"/>
      <c r="MC54" s="109"/>
      <c r="MD54" s="109"/>
      <c r="ME54" s="109"/>
      <c r="MF54" s="109"/>
      <c r="MG54" s="109"/>
      <c r="MH54" s="109"/>
      <c r="MI54" s="109"/>
      <c r="MJ54" s="109"/>
      <c r="MK54" s="109"/>
      <c r="ML54" s="109"/>
      <c r="MM54" s="110"/>
      <c r="MN54" s="108">
        <f>データ!$F$10</f>
        <v>43101</v>
      </c>
      <c r="MO54" s="109"/>
      <c r="MP54" s="109"/>
      <c r="MQ54" s="109"/>
      <c r="MR54" s="109"/>
      <c r="MS54" s="109"/>
      <c r="MT54" s="109"/>
      <c r="MU54" s="109"/>
      <c r="MV54" s="109"/>
      <c r="MW54" s="109"/>
      <c r="MX54" s="109"/>
      <c r="MY54" s="109"/>
      <c r="MZ54" s="109"/>
      <c r="NA54" s="109"/>
      <c r="NB54" s="109"/>
      <c r="NC54" s="109"/>
      <c r="ND54" s="109"/>
      <c r="NE54" s="109"/>
      <c r="NF54" s="109"/>
      <c r="NG54" s="110"/>
      <c r="NH54" s="30"/>
      <c r="NI54" s="32"/>
      <c r="NJ54" s="2"/>
      <c r="NK54" s="2"/>
      <c r="NL54" s="2"/>
      <c r="NM54" s="2"/>
      <c r="NN54" s="2"/>
      <c r="NO54" s="2"/>
      <c r="NP54" s="2"/>
      <c r="NQ54" s="2"/>
      <c r="NR54" s="28"/>
      <c r="NS54" s="29"/>
      <c r="NT54" s="111"/>
      <c r="NU54" s="111"/>
      <c r="NV54" s="111"/>
      <c r="NW54" s="111"/>
      <c r="NX54" s="111"/>
      <c r="NY54" s="111"/>
      <c r="NZ54" s="111"/>
      <c r="OA54" s="111"/>
      <c r="OB54" s="111"/>
      <c r="OC54" s="111"/>
      <c r="OD54" s="111"/>
      <c r="OE54" s="112"/>
      <c r="OF54" s="108">
        <f>データ!$B$10</f>
        <v>41640</v>
      </c>
      <c r="OG54" s="109"/>
      <c r="OH54" s="109"/>
      <c r="OI54" s="109"/>
      <c r="OJ54" s="109"/>
      <c r="OK54" s="109"/>
      <c r="OL54" s="109"/>
      <c r="OM54" s="109"/>
      <c r="ON54" s="109"/>
      <c r="OO54" s="109"/>
      <c r="OP54" s="109"/>
      <c r="OQ54" s="109"/>
      <c r="OR54" s="109"/>
      <c r="OS54" s="109"/>
      <c r="OT54" s="109"/>
      <c r="OU54" s="109"/>
      <c r="OV54" s="109"/>
      <c r="OW54" s="109"/>
      <c r="OX54" s="109"/>
      <c r="OY54" s="110"/>
      <c r="OZ54" s="108">
        <f>データ!$C$10</f>
        <v>42005</v>
      </c>
      <c r="PA54" s="109"/>
      <c r="PB54" s="109"/>
      <c r="PC54" s="109"/>
      <c r="PD54" s="109"/>
      <c r="PE54" s="109"/>
      <c r="PF54" s="109"/>
      <c r="PG54" s="109"/>
      <c r="PH54" s="109"/>
      <c r="PI54" s="109"/>
      <c r="PJ54" s="109"/>
      <c r="PK54" s="109"/>
      <c r="PL54" s="109"/>
      <c r="PM54" s="109"/>
      <c r="PN54" s="109"/>
      <c r="PO54" s="109"/>
      <c r="PP54" s="109"/>
      <c r="PQ54" s="109"/>
      <c r="PR54" s="109"/>
      <c r="PS54" s="110"/>
      <c r="PT54" s="108">
        <f>データ!$D$10</f>
        <v>42370</v>
      </c>
      <c r="PU54" s="109"/>
      <c r="PV54" s="109"/>
      <c r="PW54" s="109"/>
      <c r="PX54" s="109"/>
      <c r="PY54" s="109"/>
      <c r="PZ54" s="109"/>
      <c r="QA54" s="109"/>
      <c r="QB54" s="109"/>
      <c r="QC54" s="109"/>
      <c r="QD54" s="109"/>
      <c r="QE54" s="109"/>
      <c r="QF54" s="109"/>
      <c r="QG54" s="109"/>
      <c r="QH54" s="109"/>
      <c r="QI54" s="109"/>
      <c r="QJ54" s="109"/>
      <c r="QK54" s="109"/>
      <c r="QL54" s="109"/>
      <c r="QM54" s="110"/>
      <c r="QN54" s="108">
        <f>データ!$E$10</f>
        <v>42736</v>
      </c>
      <c r="QO54" s="109"/>
      <c r="QP54" s="109"/>
      <c r="QQ54" s="109"/>
      <c r="QR54" s="109"/>
      <c r="QS54" s="109"/>
      <c r="QT54" s="109"/>
      <c r="QU54" s="109"/>
      <c r="QV54" s="109"/>
      <c r="QW54" s="109"/>
      <c r="QX54" s="109"/>
      <c r="QY54" s="109"/>
      <c r="QZ54" s="109"/>
      <c r="RA54" s="109"/>
      <c r="RB54" s="109"/>
      <c r="RC54" s="109"/>
      <c r="RD54" s="109"/>
      <c r="RE54" s="109"/>
      <c r="RF54" s="109"/>
      <c r="RG54" s="110"/>
      <c r="RH54" s="108">
        <f>データ!$F$10</f>
        <v>43101</v>
      </c>
      <c r="RI54" s="109"/>
      <c r="RJ54" s="109"/>
      <c r="RK54" s="109"/>
      <c r="RL54" s="109"/>
      <c r="RM54" s="109"/>
      <c r="RN54" s="109"/>
      <c r="RO54" s="109"/>
      <c r="RP54" s="109"/>
      <c r="RQ54" s="109"/>
      <c r="RR54" s="109"/>
      <c r="RS54" s="109"/>
      <c r="RT54" s="109"/>
      <c r="RU54" s="109"/>
      <c r="RV54" s="109"/>
      <c r="RW54" s="109"/>
      <c r="RX54" s="109"/>
      <c r="RY54" s="109"/>
      <c r="RZ54" s="109"/>
      <c r="SA54" s="110"/>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41.24</v>
      </c>
      <c r="Y55" s="106"/>
      <c r="Z55" s="106"/>
      <c r="AA55" s="106"/>
      <c r="AB55" s="106"/>
      <c r="AC55" s="106"/>
      <c r="AD55" s="106"/>
      <c r="AE55" s="106"/>
      <c r="AF55" s="106"/>
      <c r="AG55" s="106"/>
      <c r="AH55" s="106"/>
      <c r="AI55" s="106"/>
      <c r="AJ55" s="106"/>
      <c r="AK55" s="106"/>
      <c r="AL55" s="106"/>
      <c r="AM55" s="106"/>
      <c r="AN55" s="106"/>
      <c r="AO55" s="106"/>
      <c r="AP55" s="106"/>
      <c r="AQ55" s="107"/>
      <c r="AR55" s="105">
        <f>データ!BM6</f>
        <v>38.159999999999997</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34.78</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37.19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39.06</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111.08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122.3</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136.46</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123.49</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120.53</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33.71</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37.24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37.35</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35.35</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36.71</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43.24</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38.53</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38.53</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38.53</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38.53</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6"/>
      <c r="M79" s="76"/>
      <c r="N79" s="76"/>
      <c r="O79" s="76"/>
      <c r="P79" s="76"/>
      <c r="Q79" s="76"/>
      <c r="R79" s="76"/>
      <c r="S79" s="76"/>
      <c r="T79" s="76"/>
      <c r="U79" s="76"/>
      <c r="V79" s="76"/>
      <c r="W79" s="76"/>
      <c r="X79" s="77"/>
      <c r="Y79" s="73">
        <f>データ!$B$10</f>
        <v>41640</v>
      </c>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5"/>
      <c r="AZ79" s="73">
        <f>データ!$C$10</f>
        <v>42005</v>
      </c>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5"/>
      <c r="CA79" s="73">
        <f>データ!$D$10</f>
        <v>42370</v>
      </c>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5"/>
      <c r="DB79" s="73">
        <f>データ!$E$10</f>
        <v>42736</v>
      </c>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5"/>
      <c r="EC79" s="73">
        <f>データ!$F$10</f>
        <v>43101</v>
      </c>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5"/>
      <c r="FD79" s="29"/>
      <c r="FE79" s="32"/>
      <c r="FF79" s="2"/>
      <c r="FG79" s="2"/>
      <c r="FH79" s="2"/>
      <c r="FI79" s="2"/>
      <c r="FJ79" s="2"/>
      <c r="FK79" s="2"/>
      <c r="FL79" s="2"/>
      <c r="FM79" s="2"/>
      <c r="FN79" s="2"/>
      <c r="FO79" s="2"/>
      <c r="FP79" s="2"/>
      <c r="FQ79" s="2"/>
      <c r="FR79" s="2"/>
      <c r="FS79" s="2"/>
      <c r="FT79" s="2"/>
      <c r="FU79" s="2"/>
      <c r="FV79" s="28"/>
      <c r="FW79" s="29"/>
      <c r="FX79" s="76"/>
      <c r="FY79" s="76"/>
      <c r="FZ79" s="76"/>
      <c r="GA79" s="76"/>
      <c r="GB79" s="76"/>
      <c r="GC79" s="76"/>
      <c r="GD79" s="76"/>
      <c r="GE79" s="76"/>
      <c r="GF79" s="76"/>
      <c r="GG79" s="76"/>
      <c r="GH79" s="76"/>
      <c r="GI79" s="76"/>
      <c r="GJ79" s="77"/>
      <c r="GK79" s="73">
        <f>データ!$B$10</f>
        <v>41640</v>
      </c>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5"/>
      <c r="HL79" s="73">
        <f>データ!$C$10</f>
        <v>42005</v>
      </c>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5"/>
      <c r="IM79" s="73">
        <f>データ!$D$10</f>
        <v>42370</v>
      </c>
      <c r="IN79" s="74"/>
      <c r="IO79" s="74"/>
      <c r="IP79" s="74"/>
      <c r="IQ79" s="74"/>
      <c r="IR79" s="74"/>
      <c r="IS79" s="74"/>
      <c r="IT79" s="74"/>
      <c r="IU79" s="74"/>
      <c r="IV79" s="74"/>
      <c r="IW79" s="74"/>
      <c r="IX79" s="74"/>
      <c r="IY79" s="74"/>
      <c r="IZ79" s="74"/>
      <c r="JA79" s="74"/>
      <c r="JB79" s="74"/>
      <c r="JC79" s="74"/>
      <c r="JD79" s="74"/>
      <c r="JE79" s="74"/>
      <c r="JF79" s="74"/>
      <c r="JG79" s="74"/>
      <c r="JH79" s="74"/>
      <c r="JI79" s="74"/>
      <c r="JJ79" s="74"/>
      <c r="JK79" s="74"/>
      <c r="JL79" s="74"/>
      <c r="JM79" s="75"/>
      <c r="JN79" s="73">
        <f>データ!$E$10</f>
        <v>42736</v>
      </c>
      <c r="JO79" s="74"/>
      <c r="JP79" s="74"/>
      <c r="JQ79" s="74"/>
      <c r="JR79" s="74"/>
      <c r="JS79" s="74"/>
      <c r="JT79" s="74"/>
      <c r="JU79" s="74"/>
      <c r="JV79" s="74"/>
      <c r="JW79" s="74"/>
      <c r="JX79" s="74"/>
      <c r="JY79" s="74"/>
      <c r="JZ79" s="74"/>
      <c r="KA79" s="74"/>
      <c r="KB79" s="74"/>
      <c r="KC79" s="74"/>
      <c r="KD79" s="74"/>
      <c r="KE79" s="74"/>
      <c r="KF79" s="74"/>
      <c r="KG79" s="74"/>
      <c r="KH79" s="74"/>
      <c r="KI79" s="74"/>
      <c r="KJ79" s="74"/>
      <c r="KK79" s="74"/>
      <c r="KL79" s="74"/>
      <c r="KM79" s="74"/>
      <c r="KN79" s="75"/>
      <c r="KO79" s="73">
        <f>データ!$F$10</f>
        <v>43101</v>
      </c>
      <c r="KP79" s="74"/>
      <c r="KQ79" s="74"/>
      <c r="KR79" s="74"/>
      <c r="KS79" s="74"/>
      <c r="KT79" s="74"/>
      <c r="KU79" s="74"/>
      <c r="KV79" s="74"/>
      <c r="KW79" s="74"/>
      <c r="KX79" s="74"/>
      <c r="KY79" s="74"/>
      <c r="KZ79" s="74"/>
      <c r="LA79" s="74"/>
      <c r="LB79" s="74"/>
      <c r="LC79" s="74"/>
      <c r="LD79" s="74"/>
      <c r="LE79" s="74"/>
      <c r="LF79" s="74"/>
      <c r="LG79" s="74"/>
      <c r="LH79" s="74"/>
      <c r="LI79" s="74"/>
      <c r="LJ79" s="74"/>
      <c r="LK79" s="74"/>
      <c r="LL79" s="74"/>
      <c r="LM79" s="74"/>
      <c r="LN79" s="74"/>
      <c r="LO79" s="75"/>
      <c r="LP79" s="29"/>
      <c r="LQ79" s="32"/>
      <c r="LR79" s="2"/>
      <c r="LS79" s="2"/>
      <c r="LT79" s="2"/>
      <c r="LU79" s="2"/>
      <c r="LV79" s="2"/>
      <c r="LW79" s="2"/>
      <c r="LX79" s="2"/>
      <c r="LY79" s="2"/>
      <c r="LZ79" s="2"/>
      <c r="MA79" s="2"/>
      <c r="MB79" s="2"/>
      <c r="MC79" s="2"/>
      <c r="MD79" s="2"/>
      <c r="ME79" s="2"/>
      <c r="MF79" s="2"/>
      <c r="MG79" s="2"/>
      <c r="MH79" s="28"/>
      <c r="MI79" s="29"/>
      <c r="MJ79" s="76"/>
      <c r="MK79" s="76"/>
      <c r="ML79" s="76"/>
      <c r="MM79" s="76"/>
      <c r="MN79" s="76"/>
      <c r="MO79" s="76"/>
      <c r="MP79" s="76"/>
      <c r="MQ79" s="76"/>
      <c r="MR79" s="76"/>
      <c r="MS79" s="76"/>
      <c r="MT79" s="76"/>
      <c r="MU79" s="76"/>
      <c r="MV79" s="77"/>
      <c r="MW79" s="73">
        <f>データ!$B$10</f>
        <v>41640</v>
      </c>
      <c r="MX79" s="74"/>
      <c r="MY79" s="74"/>
      <c r="MZ79" s="74"/>
      <c r="NA79" s="74"/>
      <c r="NB79" s="74"/>
      <c r="NC79" s="74"/>
      <c r="ND79" s="74"/>
      <c r="NE79" s="74"/>
      <c r="NF79" s="74"/>
      <c r="NG79" s="74"/>
      <c r="NH79" s="74"/>
      <c r="NI79" s="74"/>
      <c r="NJ79" s="74"/>
      <c r="NK79" s="74"/>
      <c r="NL79" s="74"/>
      <c r="NM79" s="74"/>
      <c r="NN79" s="74"/>
      <c r="NO79" s="74"/>
      <c r="NP79" s="74"/>
      <c r="NQ79" s="74"/>
      <c r="NR79" s="74"/>
      <c r="NS79" s="74"/>
      <c r="NT79" s="74"/>
      <c r="NU79" s="74"/>
      <c r="NV79" s="74"/>
      <c r="NW79" s="75"/>
      <c r="NX79" s="73">
        <f>データ!$C$10</f>
        <v>42005</v>
      </c>
      <c r="NY79" s="74"/>
      <c r="NZ79" s="74"/>
      <c r="OA79" s="74"/>
      <c r="OB79" s="74"/>
      <c r="OC79" s="74"/>
      <c r="OD79" s="74"/>
      <c r="OE79" s="74"/>
      <c r="OF79" s="74"/>
      <c r="OG79" s="74"/>
      <c r="OH79" s="74"/>
      <c r="OI79" s="74"/>
      <c r="OJ79" s="74"/>
      <c r="OK79" s="74"/>
      <c r="OL79" s="74"/>
      <c r="OM79" s="74"/>
      <c r="ON79" s="74"/>
      <c r="OO79" s="74"/>
      <c r="OP79" s="74"/>
      <c r="OQ79" s="74"/>
      <c r="OR79" s="74"/>
      <c r="OS79" s="74"/>
      <c r="OT79" s="74"/>
      <c r="OU79" s="74"/>
      <c r="OV79" s="74"/>
      <c r="OW79" s="74"/>
      <c r="OX79" s="75"/>
      <c r="OY79" s="73">
        <f>データ!$D$10</f>
        <v>42370</v>
      </c>
      <c r="OZ79" s="74"/>
      <c r="PA79" s="74"/>
      <c r="PB79" s="74"/>
      <c r="PC79" s="74"/>
      <c r="PD79" s="74"/>
      <c r="PE79" s="74"/>
      <c r="PF79" s="74"/>
      <c r="PG79" s="74"/>
      <c r="PH79" s="74"/>
      <c r="PI79" s="74"/>
      <c r="PJ79" s="74"/>
      <c r="PK79" s="74"/>
      <c r="PL79" s="74"/>
      <c r="PM79" s="74"/>
      <c r="PN79" s="74"/>
      <c r="PO79" s="74"/>
      <c r="PP79" s="74"/>
      <c r="PQ79" s="74"/>
      <c r="PR79" s="74"/>
      <c r="PS79" s="74"/>
      <c r="PT79" s="74"/>
      <c r="PU79" s="74"/>
      <c r="PV79" s="74"/>
      <c r="PW79" s="74"/>
      <c r="PX79" s="74"/>
      <c r="PY79" s="75"/>
      <c r="PZ79" s="73">
        <f>データ!$E$10</f>
        <v>42736</v>
      </c>
      <c r="QA79" s="74"/>
      <c r="QB79" s="74"/>
      <c r="QC79" s="74"/>
      <c r="QD79" s="74"/>
      <c r="QE79" s="74"/>
      <c r="QF79" s="74"/>
      <c r="QG79" s="74"/>
      <c r="QH79" s="74"/>
      <c r="QI79" s="74"/>
      <c r="QJ79" s="74"/>
      <c r="QK79" s="74"/>
      <c r="QL79" s="74"/>
      <c r="QM79" s="74"/>
      <c r="QN79" s="74"/>
      <c r="QO79" s="74"/>
      <c r="QP79" s="74"/>
      <c r="QQ79" s="74"/>
      <c r="QR79" s="74"/>
      <c r="QS79" s="74"/>
      <c r="QT79" s="74"/>
      <c r="QU79" s="74"/>
      <c r="QV79" s="74"/>
      <c r="QW79" s="74"/>
      <c r="QX79" s="74"/>
      <c r="QY79" s="74"/>
      <c r="QZ79" s="75"/>
      <c r="RA79" s="73">
        <f>データ!$F$10</f>
        <v>43101</v>
      </c>
      <c r="RB79" s="74"/>
      <c r="RC79" s="74"/>
      <c r="RD79" s="74"/>
      <c r="RE79" s="74"/>
      <c r="RF79" s="74"/>
      <c r="RG79" s="74"/>
      <c r="RH79" s="74"/>
      <c r="RI79" s="74"/>
      <c r="RJ79" s="74"/>
      <c r="RK79" s="74"/>
      <c r="RL79" s="74"/>
      <c r="RM79" s="74"/>
      <c r="RN79" s="74"/>
      <c r="RO79" s="74"/>
      <c r="RP79" s="74"/>
      <c r="RQ79" s="74"/>
      <c r="RR79" s="74"/>
      <c r="RS79" s="74"/>
      <c r="RT79" s="74"/>
      <c r="RU79" s="74"/>
      <c r="RV79" s="74"/>
      <c r="RW79" s="74"/>
      <c r="RX79" s="74"/>
      <c r="RY79" s="74"/>
      <c r="RZ79" s="74"/>
      <c r="SA79" s="75"/>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1" t="s">
        <v>23</v>
      </c>
      <c r="M80" s="71"/>
      <c r="N80" s="71"/>
      <c r="O80" s="71"/>
      <c r="P80" s="71"/>
      <c r="Q80" s="71"/>
      <c r="R80" s="71"/>
      <c r="S80" s="71"/>
      <c r="T80" s="71"/>
      <c r="U80" s="71"/>
      <c r="V80" s="71"/>
      <c r="W80" s="71"/>
      <c r="X80" s="71"/>
      <c r="Y80" s="72">
        <f>データ!DD6</f>
        <v>66.56</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67.900000000000006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69.209999999999994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70.03</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71.099999999999994</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1" t="s">
        <v>23</v>
      </c>
      <c r="FY80" s="71"/>
      <c r="FZ80" s="71"/>
      <c r="GA80" s="71"/>
      <c r="GB80" s="71"/>
      <c r="GC80" s="71"/>
      <c r="GD80" s="71"/>
      <c r="GE80" s="71"/>
      <c r="GF80" s="71"/>
      <c r="GG80" s="71"/>
      <c r="GH80" s="71"/>
      <c r="GI80" s="71"/>
      <c r="GJ80" s="71"/>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1" t="s">
        <v>23</v>
      </c>
      <c r="MK80" s="71"/>
      <c r="ML80" s="71"/>
      <c r="MM80" s="71"/>
      <c r="MN80" s="71"/>
      <c r="MO80" s="71"/>
      <c r="MP80" s="71"/>
      <c r="MQ80" s="71"/>
      <c r="MR80" s="71"/>
      <c r="MS80" s="71"/>
      <c r="MT80" s="71"/>
      <c r="MU80" s="71"/>
      <c r="MV80" s="71"/>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1" t="s">
        <v>24</v>
      </c>
      <c r="M81" s="71"/>
      <c r="N81" s="71"/>
      <c r="O81" s="71"/>
      <c r="P81" s="71"/>
      <c r="Q81" s="71"/>
      <c r="R81" s="71"/>
      <c r="S81" s="71"/>
      <c r="T81" s="71"/>
      <c r="U81" s="71"/>
      <c r="V81" s="71"/>
      <c r="W81" s="71"/>
      <c r="X81" s="71"/>
      <c r="Y81" s="72">
        <f>データ!DI6</f>
        <v>52.45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53.92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53.32</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53.49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1" t="s">
        <v>24</v>
      </c>
      <c r="FY81" s="71"/>
      <c r="FZ81" s="71"/>
      <c r="GA81" s="71"/>
      <c r="GB81" s="71"/>
      <c r="GC81" s="71"/>
      <c r="GD81" s="71"/>
      <c r="GE81" s="71"/>
      <c r="GF81" s="71"/>
      <c r="GG81" s="71"/>
      <c r="GH81" s="71"/>
      <c r="GI81" s="71"/>
      <c r="GJ81" s="71"/>
      <c r="GK81" s="72">
        <f>データ!DT6</f>
        <v>4.53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3.56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3.46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3.28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1" t="s">
        <v>24</v>
      </c>
      <c r="MK81" s="71"/>
      <c r="ML81" s="71"/>
      <c r="MM81" s="71"/>
      <c r="MN81" s="71"/>
      <c r="MO81" s="71"/>
      <c r="MP81" s="71"/>
      <c r="MQ81" s="71"/>
      <c r="MR81" s="71"/>
      <c r="MS81" s="71"/>
      <c r="MT81" s="71"/>
      <c r="MU81" s="71"/>
      <c r="MV81" s="71"/>
      <c r="MW81" s="72">
        <f>データ!EE6</f>
        <v>0.71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0.19</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0.06</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37</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38</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31</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5" t="str">
        <f>データ!AD6</f>
        <v>【118.92】</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t="str">
        <f>データ!AO6</f>
        <v>【26.31】</v>
      </c>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t="str">
        <f>データ!AZ6</f>
        <v>【450.05】</v>
      </c>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t="str">
        <f>データ!BK6</f>
        <v>【246.04】</v>
      </c>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t="str">
        <f>データ!BV6</f>
        <v>【114.16】</v>
      </c>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t="str">
        <f>データ!CG6</f>
        <v>【18.71】</v>
      </c>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t="str">
        <f>データ!CR6</f>
        <v>【55.52】</v>
      </c>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5" t="str">
        <f>データ!DC6</f>
        <v>【77.10】</v>
      </c>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5" t="str">
        <f>データ!DN6</f>
        <v>【58.53】</v>
      </c>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5" t="str">
        <f>データ!DY6</f>
        <v>【45.47】</v>
      </c>
      <c r="IM90" s="66"/>
      <c r="IN90" s="66"/>
      <c r="IO90" s="66"/>
      <c r="IP90" s="66"/>
      <c r="IQ90" s="66"/>
      <c r="IR90" s="66"/>
      <c r="IS90" s="66"/>
      <c r="IT90" s="66"/>
      <c r="IU90" s="66"/>
      <c r="IV90" s="66"/>
      <c r="IW90" s="66"/>
      <c r="IX90" s="66"/>
      <c r="IY90" s="66"/>
      <c r="IZ90" s="66"/>
      <c r="JA90" s="66"/>
      <c r="JB90" s="66"/>
      <c r="JC90" s="66"/>
      <c r="JD90" s="66"/>
      <c r="JE90" s="66"/>
      <c r="JF90" s="66"/>
      <c r="JG90" s="66"/>
      <c r="JH90" s="66"/>
      <c r="JI90" s="66"/>
      <c r="JJ90" s="66"/>
      <c r="JK90" s="66"/>
      <c r="JL90" s="66"/>
      <c r="JM90" s="65" t="str">
        <f>データ!EJ6</f>
        <v>【0.16】</v>
      </c>
      <c r="JN90" s="66"/>
      <c r="JO90" s="66"/>
      <c r="JP90" s="66"/>
      <c r="JQ90" s="66"/>
      <c r="JR90" s="66"/>
      <c r="JS90" s="66"/>
      <c r="JT90" s="66"/>
      <c r="JU90" s="66"/>
      <c r="JV90" s="66"/>
      <c r="JW90" s="66"/>
      <c r="JX90" s="66"/>
      <c r="JY90" s="66"/>
      <c r="JZ90" s="66"/>
      <c r="KA90" s="66"/>
      <c r="KB90" s="66"/>
      <c r="KC90" s="66"/>
      <c r="KD90" s="66"/>
      <c r="KE90" s="66"/>
      <c r="KF90" s="66"/>
      <c r="KG90" s="66"/>
      <c r="KH90" s="66"/>
      <c r="KI90" s="66"/>
      <c r="KJ90" s="66"/>
      <c r="KK90" s="66"/>
      <c r="KL90" s="66"/>
      <c r="KM90" s="6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mhgJCKWbmnJ5Pw6hbUyVdhjJ2+UFxB9X8mS0SAbtVI40IP3m9P38L6LxouMBPgntbStKisNk2Qs4/UAIHKIW9A==" saltValue="tge0HFIqmFUkj2K1C3qtO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95.82</v>
      </c>
      <c r="U6" s="52">
        <f>U7</f>
        <v>83.53</v>
      </c>
      <c r="V6" s="52">
        <f>V7</f>
        <v>83.86</v>
      </c>
      <c r="W6" s="52">
        <f>W7</f>
        <v>82.2</v>
      </c>
      <c r="X6" s="52">
        <f t="shared" si="3"/>
        <v>82.07</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811.15</v>
      </c>
      <c r="AQ6" s="52">
        <f>AQ7</f>
        <v>815.6</v>
      </c>
      <c r="AR6" s="52">
        <f>AR7</f>
        <v>696.24</v>
      </c>
      <c r="AS6" s="52">
        <f>AS7</f>
        <v>669.98</v>
      </c>
      <c r="AT6" s="52">
        <f t="shared" si="3"/>
        <v>674.25</v>
      </c>
      <c r="AU6" s="52">
        <f t="shared" si="3"/>
        <v>797.95</v>
      </c>
      <c r="AV6" s="52">
        <f t="shared" si="3"/>
        <v>742.59</v>
      </c>
      <c r="AW6" s="52">
        <f t="shared" si="3"/>
        <v>549.77</v>
      </c>
      <c r="AX6" s="52">
        <f t="shared" si="3"/>
        <v>730.25</v>
      </c>
      <c r="AY6" s="52">
        <f t="shared" si="3"/>
        <v>868.31</v>
      </c>
      <c r="AZ6" s="50" t="str">
        <f>IF(AZ7="-","【-】","【"&amp;SUBSTITUTE(TEXT(AZ7,"#,##0.00"),"-","△")&amp;"】")</f>
        <v>【450.05】</v>
      </c>
      <c r="BA6" s="52">
        <f t="shared" si="3"/>
        <v>1460.99</v>
      </c>
      <c r="BB6" s="52">
        <f>BB7</f>
        <v>1389.85</v>
      </c>
      <c r="BC6" s="52">
        <f>BC7</f>
        <v>1179.8</v>
      </c>
      <c r="BD6" s="52">
        <f>BD7</f>
        <v>1076.24</v>
      </c>
      <c r="BE6" s="52">
        <f t="shared" si="3"/>
        <v>840.51</v>
      </c>
      <c r="BF6" s="52">
        <f t="shared" si="3"/>
        <v>446.61</v>
      </c>
      <c r="BG6" s="52">
        <f t="shared" si="3"/>
        <v>430.97</v>
      </c>
      <c r="BH6" s="52">
        <f t="shared" si="3"/>
        <v>536.28</v>
      </c>
      <c r="BI6" s="52">
        <f t="shared" si="3"/>
        <v>514.66</v>
      </c>
      <c r="BJ6" s="52">
        <f t="shared" si="3"/>
        <v>504.81</v>
      </c>
      <c r="BK6" s="50" t="str">
        <f>IF(BK7="-","【-】","【"&amp;SUBSTITUTE(TEXT(BK7,"#,##0.00"),"-","△")&amp;"】")</f>
        <v>【246.04】</v>
      </c>
      <c r="BL6" s="52">
        <f t="shared" si="3"/>
        <v>41.24</v>
      </c>
      <c r="BM6" s="52">
        <f>BM7</f>
        <v>38.159999999999997</v>
      </c>
      <c r="BN6" s="52">
        <f>BN7</f>
        <v>34.78</v>
      </c>
      <c r="BO6" s="52">
        <f>BO7</f>
        <v>37.19</v>
      </c>
      <c r="BP6" s="52">
        <f t="shared" si="3"/>
        <v>39.06</v>
      </c>
      <c r="BQ6" s="52">
        <f t="shared" si="3"/>
        <v>91.03</v>
      </c>
      <c r="BR6" s="52">
        <f t="shared" si="3"/>
        <v>100.16</v>
      </c>
      <c r="BS6" s="52">
        <f t="shared" si="3"/>
        <v>100.54</v>
      </c>
      <c r="BT6" s="52">
        <f t="shared" si="3"/>
        <v>95.99</v>
      </c>
      <c r="BU6" s="52">
        <f t="shared" si="3"/>
        <v>94.91</v>
      </c>
      <c r="BV6" s="50" t="str">
        <f>IF(BV7="-","【-】","【"&amp;SUBSTITUTE(TEXT(BV7,"#,##0.00"),"-","△")&amp;"】")</f>
        <v>【114.16】</v>
      </c>
      <c r="BW6" s="52">
        <f t="shared" si="3"/>
        <v>111.08</v>
      </c>
      <c r="BX6" s="52">
        <f>BX7</f>
        <v>122.3</v>
      </c>
      <c r="BY6" s="52">
        <f>BY7</f>
        <v>136.46</v>
      </c>
      <c r="BZ6" s="52">
        <f>BZ7</f>
        <v>123.49</v>
      </c>
      <c r="CA6" s="52">
        <f t="shared" si="3"/>
        <v>120.53</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33.71</v>
      </c>
      <c r="CI6" s="52">
        <f>CI7</f>
        <v>37.24</v>
      </c>
      <c r="CJ6" s="52">
        <f>CJ7</f>
        <v>37.35</v>
      </c>
      <c r="CK6" s="52">
        <f>CK7</f>
        <v>35.35</v>
      </c>
      <c r="CL6" s="52">
        <f t="shared" si="5"/>
        <v>36.71</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43.24</v>
      </c>
      <c r="CT6" s="52">
        <f>CT7</f>
        <v>38.53</v>
      </c>
      <c r="CU6" s="52">
        <f>CU7</f>
        <v>38.53</v>
      </c>
      <c r="CV6" s="52">
        <f>CV7</f>
        <v>38.53</v>
      </c>
      <c r="CW6" s="52">
        <f t="shared" si="6"/>
        <v>38.53</v>
      </c>
      <c r="CX6" s="52">
        <f t="shared" si="6"/>
        <v>52.6</v>
      </c>
      <c r="CY6" s="52">
        <f t="shared" si="6"/>
        <v>52.54</v>
      </c>
      <c r="CZ6" s="52">
        <f t="shared" si="6"/>
        <v>50.81</v>
      </c>
      <c r="DA6" s="52">
        <f t="shared" si="6"/>
        <v>50.28</v>
      </c>
      <c r="DB6" s="52">
        <f t="shared" si="6"/>
        <v>51.42</v>
      </c>
      <c r="DC6" s="50" t="str">
        <f>IF(DC7="-","【-】","【"&amp;SUBSTITUTE(TEXT(DC7,"#,##0.00"),"-","△")&amp;"】")</f>
        <v>【77.10】</v>
      </c>
      <c r="DD6" s="52">
        <f t="shared" ref="DD6:DM6" si="7">DD7</f>
        <v>66.56</v>
      </c>
      <c r="DE6" s="52">
        <f>DE7</f>
        <v>67.900000000000006</v>
      </c>
      <c r="DF6" s="52">
        <f>DF7</f>
        <v>69.209999999999994</v>
      </c>
      <c r="DG6" s="52">
        <f>DG7</f>
        <v>70.03</v>
      </c>
      <c r="DH6" s="52">
        <f t="shared" si="7"/>
        <v>71.099999999999994</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x14ac:dyDescent="0.15">
      <c r="A7"/>
      <c r="B7" s="54" t="s">
        <v>89</v>
      </c>
      <c r="C7" s="54" t="s">
        <v>90</v>
      </c>
      <c r="D7" s="54" t="s">
        <v>91</v>
      </c>
      <c r="E7" s="54" t="s">
        <v>92</v>
      </c>
      <c r="F7" s="54" t="s">
        <v>93</v>
      </c>
      <c r="G7" s="54" t="s">
        <v>94</v>
      </c>
      <c r="H7" s="54" t="s">
        <v>95</v>
      </c>
      <c r="I7" s="54" t="s">
        <v>96</v>
      </c>
      <c r="J7" s="54" t="s">
        <v>97</v>
      </c>
      <c r="K7" s="55">
        <v>1700</v>
      </c>
      <c r="L7" s="54" t="s">
        <v>98</v>
      </c>
      <c r="M7" s="55">
        <v>1</v>
      </c>
      <c r="N7" s="55">
        <v>624</v>
      </c>
      <c r="O7" s="56" t="s">
        <v>99</v>
      </c>
      <c r="P7" s="56">
        <v>82.5</v>
      </c>
      <c r="Q7" s="55">
        <v>5</v>
      </c>
      <c r="R7" s="55">
        <v>655</v>
      </c>
      <c r="S7" s="54" t="s">
        <v>100</v>
      </c>
      <c r="T7" s="57">
        <v>95.82</v>
      </c>
      <c r="U7" s="57">
        <v>83.53</v>
      </c>
      <c r="V7" s="57">
        <v>83.86</v>
      </c>
      <c r="W7" s="57">
        <v>82.2</v>
      </c>
      <c r="X7" s="57">
        <v>82.07</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811.15</v>
      </c>
      <c r="AQ7" s="57">
        <v>815.6</v>
      </c>
      <c r="AR7" s="57">
        <v>696.24</v>
      </c>
      <c r="AS7" s="57">
        <v>669.98</v>
      </c>
      <c r="AT7" s="57">
        <v>674.25</v>
      </c>
      <c r="AU7" s="57">
        <v>797.95</v>
      </c>
      <c r="AV7" s="57">
        <v>742.59</v>
      </c>
      <c r="AW7" s="57">
        <v>549.77</v>
      </c>
      <c r="AX7" s="57">
        <v>730.25</v>
      </c>
      <c r="AY7" s="57">
        <v>868.31</v>
      </c>
      <c r="AZ7" s="57">
        <v>450.05</v>
      </c>
      <c r="BA7" s="57">
        <v>1460.99</v>
      </c>
      <c r="BB7" s="57">
        <v>1389.85</v>
      </c>
      <c r="BC7" s="57">
        <v>1179.8</v>
      </c>
      <c r="BD7" s="57">
        <v>1076.24</v>
      </c>
      <c r="BE7" s="57">
        <v>840.51</v>
      </c>
      <c r="BF7" s="57">
        <v>446.61</v>
      </c>
      <c r="BG7" s="57">
        <v>430.97</v>
      </c>
      <c r="BH7" s="57">
        <v>536.28</v>
      </c>
      <c r="BI7" s="57">
        <v>514.66</v>
      </c>
      <c r="BJ7" s="57">
        <v>504.81</v>
      </c>
      <c r="BK7" s="57">
        <v>246.04</v>
      </c>
      <c r="BL7" s="57">
        <v>41.24</v>
      </c>
      <c r="BM7" s="57">
        <v>38.159999999999997</v>
      </c>
      <c r="BN7" s="57">
        <v>34.78</v>
      </c>
      <c r="BO7" s="57">
        <v>37.19</v>
      </c>
      <c r="BP7" s="57">
        <v>39.06</v>
      </c>
      <c r="BQ7" s="57">
        <v>91.03</v>
      </c>
      <c r="BR7" s="57">
        <v>100.16</v>
      </c>
      <c r="BS7" s="57">
        <v>100.54</v>
      </c>
      <c r="BT7" s="57">
        <v>95.99</v>
      </c>
      <c r="BU7" s="57">
        <v>94.91</v>
      </c>
      <c r="BV7" s="57">
        <v>114.16</v>
      </c>
      <c r="BW7" s="57">
        <v>111.08</v>
      </c>
      <c r="BX7" s="57">
        <v>122.3</v>
      </c>
      <c r="BY7" s="57">
        <v>136.46</v>
      </c>
      <c r="BZ7" s="57">
        <v>123.49</v>
      </c>
      <c r="CA7" s="57">
        <v>120.53</v>
      </c>
      <c r="CB7" s="57">
        <v>45.86</v>
      </c>
      <c r="CC7" s="57">
        <v>42.5</v>
      </c>
      <c r="CD7" s="57">
        <v>42.19</v>
      </c>
      <c r="CE7" s="57">
        <v>44.55</v>
      </c>
      <c r="CF7" s="57">
        <v>47.36</v>
      </c>
      <c r="CG7" s="57">
        <v>18.71</v>
      </c>
      <c r="CH7" s="57">
        <v>33.71</v>
      </c>
      <c r="CI7" s="57">
        <v>37.24</v>
      </c>
      <c r="CJ7" s="57">
        <v>37.35</v>
      </c>
      <c r="CK7" s="57">
        <v>35.35</v>
      </c>
      <c r="CL7" s="57">
        <v>36.71</v>
      </c>
      <c r="CM7" s="57">
        <v>35.78</v>
      </c>
      <c r="CN7" s="57">
        <v>35.909999999999997</v>
      </c>
      <c r="CO7" s="57">
        <v>35.54</v>
      </c>
      <c r="CP7" s="57">
        <v>35.24</v>
      </c>
      <c r="CQ7" s="57">
        <v>35.22</v>
      </c>
      <c r="CR7" s="57">
        <v>55.52</v>
      </c>
      <c r="CS7" s="57">
        <v>43.24</v>
      </c>
      <c r="CT7" s="57">
        <v>38.53</v>
      </c>
      <c r="CU7" s="57">
        <v>38.53</v>
      </c>
      <c r="CV7" s="57">
        <v>38.53</v>
      </c>
      <c r="CW7" s="57">
        <v>38.53</v>
      </c>
      <c r="CX7" s="57">
        <v>52.6</v>
      </c>
      <c r="CY7" s="57">
        <v>52.54</v>
      </c>
      <c r="CZ7" s="57">
        <v>50.81</v>
      </c>
      <c r="DA7" s="57">
        <v>50.28</v>
      </c>
      <c r="DB7" s="57">
        <v>51.42</v>
      </c>
      <c r="DC7" s="57">
        <v>77.099999999999994</v>
      </c>
      <c r="DD7" s="57">
        <v>66.56</v>
      </c>
      <c r="DE7" s="57">
        <v>67.900000000000006</v>
      </c>
      <c r="DF7" s="57">
        <v>69.209999999999994</v>
      </c>
      <c r="DG7" s="57">
        <v>70.03</v>
      </c>
      <c r="DH7" s="57">
        <v>71.099999999999994</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95.82</v>
      </c>
      <c r="V11" s="64">
        <f>IF(U6="-",NA(),U6)</f>
        <v>83.53</v>
      </c>
      <c r="W11" s="64">
        <f>IF(V6="-",NA(),V6)</f>
        <v>83.86</v>
      </c>
      <c r="X11" s="64">
        <f>IF(W6="-",NA(),W6)</f>
        <v>82.2</v>
      </c>
      <c r="Y11" s="64">
        <f>IF(X6="-",NA(),X6)</f>
        <v>82.07</v>
      </c>
      <c r="AE11" s="63" t="s">
        <v>23</v>
      </c>
      <c r="AF11" s="64">
        <f>IF(AE6="-",NA(),AE6)</f>
        <v>0</v>
      </c>
      <c r="AG11" s="64">
        <f>IF(AF6="-",NA(),AF6)</f>
        <v>0</v>
      </c>
      <c r="AH11" s="64">
        <f>IF(AG6="-",NA(),AG6)</f>
        <v>0</v>
      </c>
      <c r="AI11" s="64">
        <f>IF(AH6="-",NA(),AH6)</f>
        <v>0</v>
      </c>
      <c r="AJ11" s="64">
        <f>IF(AI6="-",NA(),AI6)</f>
        <v>0</v>
      </c>
      <c r="AP11" s="63" t="s">
        <v>23</v>
      </c>
      <c r="AQ11" s="64">
        <f>IF(AP6="-",NA(),AP6)</f>
        <v>811.15</v>
      </c>
      <c r="AR11" s="64">
        <f>IF(AQ6="-",NA(),AQ6)</f>
        <v>815.6</v>
      </c>
      <c r="AS11" s="64">
        <f>IF(AR6="-",NA(),AR6)</f>
        <v>696.24</v>
      </c>
      <c r="AT11" s="64">
        <f>IF(AS6="-",NA(),AS6)</f>
        <v>669.98</v>
      </c>
      <c r="AU11" s="64">
        <f>IF(AT6="-",NA(),AT6)</f>
        <v>674.25</v>
      </c>
      <c r="BA11" s="63" t="s">
        <v>23</v>
      </c>
      <c r="BB11" s="64">
        <f>IF(BA6="-",NA(),BA6)</f>
        <v>1460.99</v>
      </c>
      <c r="BC11" s="64">
        <f>IF(BB6="-",NA(),BB6)</f>
        <v>1389.85</v>
      </c>
      <c r="BD11" s="64">
        <f>IF(BC6="-",NA(),BC6)</f>
        <v>1179.8</v>
      </c>
      <c r="BE11" s="64">
        <f>IF(BD6="-",NA(),BD6)</f>
        <v>1076.24</v>
      </c>
      <c r="BF11" s="64">
        <f>IF(BE6="-",NA(),BE6)</f>
        <v>840.51</v>
      </c>
      <c r="BL11" s="63" t="s">
        <v>23</v>
      </c>
      <c r="BM11" s="64">
        <f>IF(BL6="-",NA(),BL6)</f>
        <v>41.24</v>
      </c>
      <c r="BN11" s="64">
        <f>IF(BM6="-",NA(),BM6)</f>
        <v>38.159999999999997</v>
      </c>
      <c r="BO11" s="64">
        <f>IF(BN6="-",NA(),BN6)</f>
        <v>34.78</v>
      </c>
      <c r="BP11" s="64">
        <f>IF(BO6="-",NA(),BO6)</f>
        <v>37.19</v>
      </c>
      <c r="BQ11" s="64">
        <f>IF(BP6="-",NA(),BP6)</f>
        <v>39.06</v>
      </c>
      <c r="BW11" s="63" t="s">
        <v>23</v>
      </c>
      <c r="BX11" s="64">
        <f>IF(BW6="-",NA(),BW6)</f>
        <v>111.08</v>
      </c>
      <c r="BY11" s="64">
        <f>IF(BX6="-",NA(),BX6)</f>
        <v>122.3</v>
      </c>
      <c r="BZ11" s="64">
        <f>IF(BY6="-",NA(),BY6)</f>
        <v>136.46</v>
      </c>
      <c r="CA11" s="64">
        <f>IF(BZ6="-",NA(),BZ6)</f>
        <v>123.49</v>
      </c>
      <c r="CB11" s="64">
        <f>IF(CA6="-",NA(),CA6)</f>
        <v>120.53</v>
      </c>
      <c r="CH11" s="63" t="s">
        <v>23</v>
      </c>
      <c r="CI11" s="64">
        <f>IF(CH6="-",NA(),CH6)</f>
        <v>33.71</v>
      </c>
      <c r="CJ11" s="64">
        <f>IF(CI6="-",NA(),CI6)</f>
        <v>37.24</v>
      </c>
      <c r="CK11" s="64">
        <f>IF(CJ6="-",NA(),CJ6)</f>
        <v>37.35</v>
      </c>
      <c r="CL11" s="64">
        <f>IF(CK6="-",NA(),CK6)</f>
        <v>35.35</v>
      </c>
      <c r="CM11" s="64">
        <f>IF(CL6="-",NA(),CL6)</f>
        <v>36.71</v>
      </c>
      <c r="CS11" s="63" t="s">
        <v>23</v>
      </c>
      <c r="CT11" s="64">
        <f>IF(CS6="-",NA(),CS6)</f>
        <v>43.24</v>
      </c>
      <c r="CU11" s="64">
        <f>IF(CT6="-",NA(),CT6)</f>
        <v>38.53</v>
      </c>
      <c r="CV11" s="64">
        <f>IF(CU6="-",NA(),CU6)</f>
        <v>38.53</v>
      </c>
      <c r="CW11" s="64">
        <f>IF(CV6="-",NA(),CV6)</f>
        <v>38.53</v>
      </c>
      <c r="CX11" s="64">
        <f>IF(CW6="-",NA(),CW6)</f>
        <v>38.53</v>
      </c>
      <c r="DD11" s="63" t="s">
        <v>23</v>
      </c>
      <c r="DE11" s="64">
        <f>IF(DD6="-",NA(),DD6)</f>
        <v>66.56</v>
      </c>
      <c r="DF11" s="64">
        <f>IF(DE6="-",NA(),DE6)</f>
        <v>67.900000000000006</v>
      </c>
      <c r="DG11" s="64">
        <f>IF(DF6="-",NA(),DF6)</f>
        <v>69.209999999999994</v>
      </c>
      <c r="DH11" s="64">
        <f>IF(DG6="-",NA(),DG6)</f>
        <v>70.03</v>
      </c>
      <c r="DI11" s="64">
        <f>IF(DH6="-",NA(),DH6)</f>
        <v>71.099999999999994</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2020-02-09T08:22:08Z</cp:lastPrinted>
  <dcterms:created xsi:type="dcterms:W3CDTF">2019-12-05T07:46:14Z</dcterms:created>
  <dcterms:modified xsi:type="dcterms:W3CDTF">2020-02-09T08:33:04Z</dcterms:modified>
  <cp:category/>
</cp:coreProperties>
</file>