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Qet/LY6bav32MlE+BMIjfMY4WFJqQqqqCxnuheQk4OeJnNNtuYTSGmD+kmg5Lbja5X9t3crY6dLgxgWzsRpHUA==" workbookSaltValue="ydKWGGodmSO66imjVq71GQ==" workbookSpinCount="100000" lockStructure="1"/>
  <bookViews>
    <workbookView xWindow="-15" yWindow="6015" windowWidth="25230" windowHeight="6030"/>
  </bookViews>
  <sheets>
    <sheet name="法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<sst xmlns="http://schemas.openxmlformats.org/spreadsheetml/2006/main" count="282" uniqueCount="123">
  <si>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</si>
  <si>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</si>
  <si>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</si>
  <si>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</si>
  <si>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</si>
  <si>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</si>
  <si>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</si>
  <si>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</si>
  <si>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</si>
  <si>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</si>
  <si>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</si>
  <si>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</si>
  <si>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</si>
  <si>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</si>
  <si>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</si>
  <si>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</si>
  <si>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</si>
  <si>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</si>
  <si>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</si>
  <si>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</si>
  <si>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</si>
  <si>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</si>
  <si>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</si>
  <si>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</si>
  <si>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</si>
  <si>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</si>
  <si>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</si>
  <si>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</si>
  <si>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</si>
  <si>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</si>
  <si>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</si>
  <si>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</si>
  <si>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</si>
  <si>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</si>
  <si>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</si>
  <si>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</si>
  <si>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</si>
  <si>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</si>
  <si>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</si>
  <si>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</si>
  <si>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</si>
  <si>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</si>
  <si>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</si>
  <si>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</si>
  <si>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</si>
  <si>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</si>
  <si>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</si>
  <si>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</si>
  <si>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</si>
  <si>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</si>
  <si>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</si>
  <si>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</si>
  <si>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</si>
  <si>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</si>
  <si>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</si>
  <si>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</si>
  <si>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</si>
  <si>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</si>
  <si>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</si>
  <si>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</si>
  <si>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</si>
  <si>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</si>
  <si>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</si>
  <si>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</si>
  <si>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</si>
  <si>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</si>
  <si>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</si>
  <si>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</si>
  <si>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</si>
  <si>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</si>
  <si>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</si>
  <si>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</si>
  <si>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</si>
  <si>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</si>
  <si>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</si>
  <si>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</si>
  <si>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</si>
  <si>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</si>
  <si>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</si>
  <si>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</si>
  <si>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</si>
  <si>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</si>
  <si>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</si>
  <si>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</si>
  <si>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</si>
  <si>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</si>
  <si>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</si>
  <si>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</si>
  <si>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</si>
  <si>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</si>
  <si>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</si>
  <si>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</si>
  <si>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</si>
  <si>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</si>
  <si>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</si>
  <si>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</si>
  <si>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</si>
  <si>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</si>
  <si>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</si>
  <si>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</si>
  <si>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</si>
  <si>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</si>
  <si>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</si>
  <si>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</si>
  <si>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</si>
  <si>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</si>
  <si>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</si>
  <si>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</si>
  <si>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野々市市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</si>
  <si>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</si>
  <si>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</si>
  <si>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</si>
  <si>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</si>
  <si>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</si>
  <si>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</si>
  <si>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</si>
  <si>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</si>
  <si>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</si>
  <si>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</si>
  <si>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</si>
  <si>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29年度決算においては、経費を下水道使用料で賄うことができなかったことから、「経常損益」を示す経常収支比率及び「料金水準の適切性」を示す経費回収率において、１００％を下回る決算となっている。このことから、欠損金が発生し、「累積欠損」が年々増加する見込みである。
　本市の下水道の面整備は、事業認可区域においてほぼ完成し、使用料収入の大幅な増収は期待することができず、工事も数年後は激減する見込みである。上記を踏まえ、経営戦略の策定した上で適切な料金設定を行っていきたい。
　次に「支払能力」を示す流動比率については、１００％を下回っているが、次年度に返済を予定している企業債が負債の大部分を占め、昭和６３年以降急ピッチで進めてきた汚水管整備に係る企業債の償還額がピークを迎えていることを示している。また、このことから「債務残高」を示す企業債残高対事業規模比率についても平均値を上回っている。これらについては、数年後には面整備が完了し、企業債の新規発行が激減することから、いずれも改善していくと予想している。
　「費用の効率性」を示す汚水処理原価は平均値を下回っているものの、更なる経費節減を図り効率のよい事業運営を図りたい。
　「施設の効率性」を示す施設利用率については、市単独での下水処理場を有していないため数値を計上していない。
　「使用料対象の捕捉」を示す水洗化率については、平均値を上回っており、引き続き下水道未接続世帯への接続勧奨に努めたい。</t>
    <rPh sb="2" eb="4">
      <t>ヘイセイ</t>
    </rPh>
    <rPh sb="6" eb="7">
      <t>ネン</t>
    </rPh>
    <rPh sb="7" eb="8">
      <t>ド</t>
    </rPh>
    <rPh sb="8" eb="10">
      <t>ケッサン</t>
    </rPh>
    <rPh sb="16" eb="18">
      <t>ケイヒ</t>
    </rPh>
    <rPh sb="19" eb="22">
      <t>ゲスイドウ</t>
    </rPh>
    <rPh sb="22" eb="25">
      <t>シヨウリョウ</t>
    </rPh>
    <rPh sb="26" eb="27">
      <t>マカナ</t>
    </rPh>
    <rPh sb="43" eb="45">
      <t>ケイジョウ</t>
    </rPh>
    <rPh sb="45" eb="47">
      <t>ソンエキ</t>
    </rPh>
    <rPh sb="49" eb="50">
      <t>シメ</t>
    </rPh>
    <rPh sb="51" eb="53">
      <t>ケイジョウ</t>
    </rPh>
    <rPh sb="53" eb="55">
      <t>シュウシ</t>
    </rPh>
    <rPh sb="55" eb="57">
      <t>ヒリツ</t>
    </rPh>
    <rPh sb="57" eb="58">
      <t>オヨ</t>
    </rPh>
    <rPh sb="60" eb="62">
      <t>リョウキン</t>
    </rPh>
    <rPh sb="62" eb="64">
      <t>スイジュン</t>
    </rPh>
    <rPh sb="65" eb="67">
      <t>テキセツ</t>
    </rPh>
    <rPh sb="67" eb="68">
      <t>セイ</t>
    </rPh>
    <rPh sb="70" eb="71">
      <t>シメ</t>
    </rPh>
    <rPh sb="72" eb="74">
      <t>ケイヒ</t>
    </rPh>
    <rPh sb="74" eb="76">
      <t>カイシュウ</t>
    </rPh>
    <rPh sb="76" eb="77">
      <t>リツ</t>
    </rPh>
    <rPh sb="87" eb="89">
      <t>シタマワ</t>
    </rPh>
    <rPh sb="90" eb="92">
      <t>ケッサン</t>
    </rPh>
    <rPh sb="106" eb="109">
      <t>ケッソンキン</t>
    </rPh>
    <rPh sb="110" eb="112">
      <t>ハッセイ</t>
    </rPh>
    <rPh sb="115" eb="117">
      <t>ルイセキ</t>
    </rPh>
    <rPh sb="117" eb="119">
      <t>ケッソン</t>
    </rPh>
    <rPh sb="170" eb="172">
      <t>オオハバ</t>
    </rPh>
    <rPh sb="187" eb="189">
      <t>コウジ</t>
    </rPh>
    <rPh sb="190" eb="192">
      <t>スウネン</t>
    </rPh>
    <rPh sb="192" eb="193">
      <t>ノチ</t>
    </rPh>
    <rPh sb="194" eb="196">
      <t>ゲキゲン</t>
    </rPh>
    <rPh sb="198" eb="200">
      <t>ミコ</t>
    </rPh>
    <rPh sb="205" eb="207">
      <t>ジョウキ</t>
    </rPh>
    <rPh sb="208" eb="209">
      <t>フ</t>
    </rPh>
    <rPh sb="212" eb="214">
      <t>ケイエイ</t>
    </rPh>
    <rPh sb="214" eb="216">
      <t>センリャク</t>
    </rPh>
    <rPh sb="217" eb="219">
      <t>サクテイ</t>
    </rPh>
    <rPh sb="221" eb="222">
      <t>ウエ</t>
    </rPh>
    <rPh sb="223" eb="225">
      <t>テキセツ</t>
    </rPh>
    <rPh sb="226" eb="228">
      <t>リョウキン</t>
    </rPh>
    <rPh sb="228" eb="230">
      <t>セッテイ</t>
    </rPh>
    <rPh sb="231" eb="232">
      <t>オコナ</t>
    </rPh>
    <rPh sb="241" eb="242">
      <t>ツギ</t>
    </rPh>
    <rPh sb="244" eb="246">
      <t>シハライ</t>
    </rPh>
    <rPh sb="246" eb="248">
      <t>ノウリョク</t>
    </rPh>
    <rPh sb="250" eb="251">
      <t>シメ</t>
    </rPh>
    <rPh sb="252" eb="254">
      <t>リュウドウ</t>
    </rPh>
    <rPh sb="254" eb="256">
      <t>ヒリツ</t>
    </rPh>
    <rPh sb="267" eb="269">
      <t>シタマワ</t>
    </rPh>
    <rPh sb="275" eb="278">
      <t>ジネンド</t>
    </rPh>
    <rPh sb="279" eb="281">
      <t>ヘンサイ</t>
    </rPh>
    <rPh sb="282" eb="284">
      <t>ヨテイ</t>
    </rPh>
    <rPh sb="288" eb="290">
      <t>キギョウ</t>
    </rPh>
    <rPh sb="290" eb="291">
      <t>サイ</t>
    </rPh>
    <rPh sb="292" eb="294">
      <t>フサイ</t>
    </rPh>
    <rPh sb="295" eb="298">
      <t>ダイブブン</t>
    </rPh>
    <rPh sb="299" eb="300">
      <t>シ</t>
    </rPh>
    <rPh sb="302" eb="304">
      <t>ショウワ</t>
    </rPh>
    <rPh sb="306" eb="307">
      <t>ネン</t>
    </rPh>
    <rPh sb="307" eb="309">
      <t>イコウ</t>
    </rPh>
    <rPh sb="309" eb="310">
      <t>キュウ</t>
    </rPh>
    <rPh sb="314" eb="315">
      <t>スス</t>
    </rPh>
    <rPh sb="319" eb="321">
      <t>オスイ</t>
    </rPh>
    <rPh sb="321" eb="322">
      <t>カン</t>
    </rPh>
    <rPh sb="322" eb="324">
      <t>セイビ</t>
    </rPh>
    <rPh sb="325" eb="326">
      <t>カカ</t>
    </rPh>
    <rPh sb="327" eb="329">
      <t>キギョウ</t>
    </rPh>
    <rPh sb="329" eb="330">
      <t>サイ</t>
    </rPh>
    <rPh sb="331" eb="333">
      <t>ショウカン</t>
    </rPh>
    <rPh sb="333" eb="334">
      <t>ガク</t>
    </rPh>
    <rPh sb="339" eb="340">
      <t>ムカ</t>
    </rPh>
    <rPh sb="347" eb="348">
      <t>シメ</t>
    </rPh>
    <rPh sb="363" eb="365">
      <t>サイム</t>
    </rPh>
    <rPh sb="365" eb="367">
      <t>ザンダカ</t>
    </rPh>
    <rPh sb="369" eb="370">
      <t>シメ</t>
    </rPh>
    <rPh sb="371" eb="373">
      <t>キギョウ</t>
    </rPh>
    <rPh sb="373" eb="374">
      <t>サイ</t>
    </rPh>
    <rPh sb="374" eb="376">
      <t>ザンダカ</t>
    </rPh>
    <rPh sb="376" eb="377">
      <t>タイ</t>
    </rPh>
    <rPh sb="377" eb="379">
      <t>ジギョウ</t>
    </rPh>
    <rPh sb="379" eb="381">
      <t>キボ</t>
    </rPh>
    <rPh sb="381" eb="383">
      <t>ヒリツ</t>
    </rPh>
    <rPh sb="388" eb="390">
      <t>ヘイキン</t>
    </rPh>
    <rPh sb="390" eb="391">
      <t>アタイ</t>
    </rPh>
    <rPh sb="392" eb="394">
      <t>ウワマワ</t>
    </rPh>
    <rPh sb="408" eb="411">
      <t>スウネンゴ</t>
    </rPh>
    <rPh sb="413" eb="414">
      <t>メン</t>
    </rPh>
    <rPh sb="414" eb="416">
      <t>セイビ</t>
    </rPh>
    <rPh sb="417" eb="419">
      <t>カンリョウ</t>
    </rPh>
    <rPh sb="421" eb="423">
      <t>キギョウ</t>
    </rPh>
    <rPh sb="423" eb="424">
      <t>サイ</t>
    </rPh>
    <rPh sb="425" eb="427">
      <t>シンキ</t>
    </rPh>
    <rPh sb="427" eb="429">
      <t>ハッコウ</t>
    </rPh>
    <rPh sb="443" eb="445">
      <t>カイゼン</t>
    </rPh>
    <rPh sb="450" eb="452">
      <t>ヨソウ</t>
    </rPh>
    <rPh sb="460" eb="462">
      <t>ヒヨウ</t>
    </rPh>
    <rPh sb="463" eb="465">
      <t>コウリツ</t>
    </rPh>
    <rPh sb="465" eb="466">
      <t>セイ</t>
    </rPh>
    <rPh sb="468" eb="469">
      <t>シメ</t>
    </rPh>
    <rPh sb="470" eb="472">
      <t>オスイ</t>
    </rPh>
    <rPh sb="472" eb="474">
      <t>ショリ</t>
    </rPh>
    <rPh sb="474" eb="476">
      <t>ゲンカ</t>
    </rPh>
    <rPh sb="477" eb="479">
      <t>ヘイキン</t>
    </rPh>
    <rPh sb="479" eb="480">
      <t>アタイ</t>
    </rPh>
    <rPh sb="481" eb="483">
      <t>シタマワ</t>
    </rPh>
    <rPh sb="491" eb="492">
      <t>サラ</t>
    </rPh>
    <rPh sb="494" eb="496">
      <t>ケイヒ</t>
    </rPh>
    <rPh sb="496" eb="498">
      <t>セツゲン</t>
    </rPh>
    <rPh sb="499" eb="500">
      <t>ハカ</t>
    </rPh>
    <rPh sb="501" eb="503">
      <t>コウリツ</t>
    </rPh>
    <rPh sb="506" eb="508">
      <t>ジギョウ</t>
    </rPh>
    <rPh sb="508" eb="510">
      <t>ウンエイ</t>
    </rPh>
    <rPh sb="511" eb="512">
      <t>ハカ</t>
    </rPh>
    <rPh sb="519" eb="521">
      <t>シセツ</t>
    </rPh>
    <rPh sb="522" eb="525">
      <t>コウリツセイ</t>
    </rPh>
    <rPh sb="527" eb="528">
      <t>シメ</t>
    </rPh>
    <rPh sb="529" eb="531">
      <t>シセツ</t>
    </rPh>
    <rPh sb="531" eb="533">
      <t>リヨウ</t>
    </rPh>
    <rPh sb="533" eb="534">
      <t>リツ</t>
    </rPh>
    <rPh sb="540" eb="541">
      <t>シ</t>
    </rPh>
    <rPh sb="541" eb="543">
      <t>タンドク</t>
    </rPh>
    <rPh sb="547" eb="549">
      <t>ショリ</t>
    </rPh>
    <rPh sb="549" eb="550">
      <t>ジョウ</t>
    </rPh>
    <rPh sb="551" eb="552">
      <t>ユウ</t>
    </rPh>
    <rPh sb="559" eb="561">
      <t>スウチ</t>
    </rPh>
    <rPh sb="562" eb="564">
      <t>ケイジョウ</t>
    </rPh>
    <rPh sb="573" eb="575">
      <t>シヨウ</t>
    </rPh>
    <rPh sb="575" eb="576">
      <t>リョウ</t>
    </rPh>
    <rPh sb="576" eb="578">
      <t>タイショウ</t>
    </rPh>
    <rPh sb="579" eb="581">
      <t>ホソク</t>
    </rPh>
    <rPh sb="583" eb="584">
      <t>シメ</t>
    </rPh>
    <rPh sb="585" eb="588">
      <t>スイセンカ</t>
    </rPh>
    <rPh sb="588" eb="589">
      <t>リツ</t>
    </rPh>
    <rPh sb="595" eb="597">
      <t>ヘイキン</t>
    </rPh>
    <rPh sb="597" eb="598">
      <t>アタイ</t>
    </rPh>
    <rPh sb="599" eb="601">
      <t>ウワマワ</t>
    </rPh>
    <rPh sb="606" eb="607">
      <t>ヒ</t>
    </rPh>
    <rPh sb="608" eb="609">
      <t>ツヅ</t>
    </rPh>
    <rPh sb="610" eb="613">
      <t>ゲスイドウ</t>
    </rPh>
    <rPh sb="613" eb="614">
      <t>ミ</t>
    </rPh>
    <rPh sb="614" eb="616">
      <t>セツゾク</t>
    </rPh>
    <rPh sb="616" eb="618">
      <t>セタイ</t>
    </rPh>
    <rPh sb="620" eb="622">
      <t>セツゾク</t>
    </rPh>
    <rPh sb="622" eb="624">
      <t>カンショウ</t>
    </rPh>
    <rPh sb="625" eb="626">
      <t>ツト</t>
    </rPh>
    <phoneticPr fontId="4"/>
  </si>
  <si>
    <t>　有形固定資産のうち償却対象資産の減価償却がどの程度すすんでいるかを示す減価償却率については、昭和62年度より事業を着手していることから、現有する固定資産は比較的新しく、低い数値となっている。また、法定耐用年数を超えた管渠についても存在しないことから、管渠老朽化率及び管渠改善率は計上していない。
　</t>
    <rPh sb="1" eb="3">
      <t>ユウケイ</t>
    </rPh>
    <rPh sb="3" eb="5">
      <t>コテイ</t>
    </rPh>
    <rPh sb="5" eb="7">
      <t>シサン</t>
    </rPh>
    <rPh sb="10" eb="12">
      <t>ショウキャク</t>
    </rPh>
    <rPh sb="12" eb="14">
      <t>タイショウ</t>
    </rPh>
    <rPh sb="14" eb="16">
      <t>シサン</t>
    </rPh>
    <rPh sb="17" eb="19">
      <t>ゲンカ</t>
    </rPh>
    <rPh sb="19" eb="21">
      <t>ショウキャク</t>
    </rPh>
    <rPh sb="24" eb="26">
      <t>テイド</t>
    </rPh>
    <rPh sb="34" eb="35">
      <t>シメ</t>
    </rPh>
    <rPh sb="36" eb="38">
      <t>ゲンカ</t>
    </rPh>
    <rPh sb="38" eb="40">
      <t>ショウキャク</t>
    </rPh>
    <rPh sb="40" eb="41">
      <t>リツ</t>
    </rPh>
    <rPh sb="47" eb="49">
      <t>ショウワ</t>
    </rPh>
    <rPh sb="51" eb="52">
      <t>ネン</t>
    </rPh>
    <rPh sb="52" eb="53">
      <t>ド</t>
    </rPh>
    <rPh sb="55" eb="57">
      <t>ジギョウ</t>
    </rPh>
    <rPh sb="58" eb="60">
      <t>チャクシュ</t>
    </rPh>
    <rPh sb="69" eb="71">
      <t>ゲンユウ</t>
    </rPh>
    <rPh sb="73" eb="75">
      <t>コテイ</t>
    </rPh>
    <rPh sb="75" eb="77">
      <t>シサン</t>
    </rPh>
    <rPh sb="78" eb="81">
      <t>ヒカクテキ</t>
    </rPh>
    <rPh sb="81" eb="82">
      <t>アタラ</t>
    </rPh>
    <rPh sb="85" eb="86">
      <t>ヒク</t>
    </rPh>
    <rPh sb="87" eb="89">
      <t>スウチ</t>
    </rPh>
    <rPh sb="99" eb="101">
      <t>ホウテイ</t>
    </rPh>
    <rPh sb="101" eb="103">
      <t>タイヨウ</t>
    </rPh>
    <rPh sb="103" eb="105">
      <t>ネンスウ</t>
    </rPh>
    <rPh sb="106" eb="107">
      <t>コ</t>
    </rPh>
    <rPh sb="109" eb="111">
      <t>カンキョ</t>
    </rPh>
    <rPh sb="116" eb="118">
      <t>ソンザイ</t>
    </rPh>
    <rPh sb="126" eb="128">
      <t>カンキョ</t>
    </rPh>
    <rPh sb="128" eb="131">
      <t>ロウキュウカ</t>
    </rPh>
    <rPh sb="131" eb="132">
      <t>リツ</t>
    </rPh>
    <rPh sb="132" eb="133">
      <t>オヨ</t>
    </rPh>
    <rPh sb="134" eb="136">
      <t>カンキョ</t>
    </rPh>
    <rPh sb="136" eb="138">
      <t>カイゼン</t>
    </rPh>
    <rPh sb="138" eb="139">
      <t>リツ</t>
    </rPh>
    <rPh sb="140" eb="142">
      <t>ケイジョウ</t>
    </rPh>
    <phoneticPr fontId="4"/>
  </si>
  <si>
    <t>　経常損益が赤字であることに加え類似団体平均値を下回る指標が多くみられる。ただし、企業債残高をはじめ今後改善する見込みのものがほとんどである。施設を持たず、老朽化もないことから、経費の削減に努めるとともに、中長期的な経営計画を伴う経営戦略の策定を進め、持続可能な料金体系を構築していく必要があると考えている。</t>
    <rPh sb="1" eb="3">
      <t>ケイジョウ</t>
    </rPh>
    <rPh sb="3" eb="5">
      <t>ソンエキ</t>
    </rPh>
    <rPh sb="6" eb="8">
      <t>アカジ</t>
    </rPh>
    <rPh sb="14" eb="15">
      <t>クワ</t>
    </rPh>
    <rPh sb="16" eb="18">
      <t>ルイジ</t>
    </rPh>
    <rPh sb="18" eb="20">
      <t>ダンタイ</t>
    </rPh>
    <rPh sb="20" eb="22">
      <t>ヘイキン</t>
    </rPh>
    <rPh sb="22" eb="23">
      <t>アタイ</t>
    </rPh>
    <rPh sb="24" eb="26">
      <t>シタマワ</t>
    </rPh>
    <rPh sb="27" eb="29">
      <t>シヒョウ</t>
    </rPh>
    <rPh sb="30" eb="31">
      <t>オオ</t>
    </rPh>
    <rPh sb="41" eb="43">
      <t>キギョウ</t>
    </rPh>
    <rPh sb="43" eb="44">
      <t>サイ</t>
    </rPh>
    <rPh sb="44" eb="46">
      <t>ザンダカ</t>
    </rPh>
    <rPh sb="50" eb="52">
      <t>コンゴ</t>
    </rPh>
    <rPh sb="52" eb="54">
      <t>カイゼン</t>
    </rPh>
    <rPh sb="56" eb="58">
      <t>ミコ</t>
    </rPh>
    <rPh sb="71" eb="73">
      <t>シセツ</t>
    </rPh>
    <rPh sb="74" eb="75">
      <t>モ</t>
    </rPh>
    <rPh sb="78" eb="81">
      <t>ロウキュウカ</t>
    </rPh>
    <rPh sb="89" eb="91">
      <t>ケイヒ</t>
    </rPh>
    <rPh sb="92" eb="94">
      <t>サクゲン</t>
    </rPh>
    <rPh sb="95" eb="96">
      <t>ツト</t>
    </rPh>
    <rPh sb="103" eb="107">
      <t>チュウチョウキテキ</t>
    </rPh>
    <rPh sb="108" eb="110">
      <t>ケイエイ</t>
    </rPh>
    <rPh sb="110" eb="112">
      <t>ケイカク</t>
    </rPh>
    <rPh sb="113" eb="114">
      <t>トモナ</t>
    </rPh>
    <rPh sb="115" eb="117">
      <t>ケイエイ</t>
    </rPh>
    <rPh sb="117" eb="119">
      <t>センリャク</t>
    </rPh>
    <rPh sb="120" eb="122">
      <t>サクテイ</t>
    </rPh>
    <rPh sb="123" eb="124">
      <t>スス</t>
    </rPh>
    <rPh sb="126" eb="128">
      <t>ジゾク</t>
    </rPh>
    <rPh sb="128" eb="130">
      <t>カノウ</t>
    </rPh>
    <rPh sb="131" eb="133">
      <t>リョウキン</t>
    </rPh>
    <rPh sb="133" eb="135">
      <t>タイケイ</t>
    </rPh>
    <rPh sb="136" eb="138">
      <t>コウチク</t>
    </rPh>
    <rPh sb="142" eb="144">
      <t>ヒツヨウ</t>
    </rPh>
    <rPh sb="148" eb="149">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</si>
</sst>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50E0-4A79-97F2-CCE2704A5F1D}"/>
            </c:ext>
          </c:extLst>
        </c:ser>
        <c:dLbls>
          <c:showLegendKey val="0"/>
          <c:showVal val="0"/>
          <c:showCatName val="0"/>
          <c:showSerName val="0"/>
          <c:showPercent val="0"/>
          <c:showBubbleSize val="0"/>
        </c:dLbls>
        <c:gapWidth val="150"/>
        <c:axId val="98055296"/>
        <c:axId val="9805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0.38</c:v>
                </c:pt>
                <c:pt idx="3">
                  <c:v>0.01</c:v>
                </c:pt>
                <c:pt idx="4">
                  <c:v>0.11</c:v>
                </c:pt>
              </c:numCache>
            </c:numRef>
          </c:val>
          <c:smooth val="0"/>
          <c:extLst xmlns:c16r2="http://schemas.microsoft.com/office/drawing/2015/06/chart">
            <c:ext xmlns:c16="http://schemas.microsoft.com/office/drawing/2014/chart" uri="{C3380CC4-5D6E-409C-BE32-E72D297353CC}">
              <c16:uniqueId val="{00000001-50E0-4A79-97F2-CCE2704A5F1D}"/>
            </c:ext>
          </c:extLst>
        </c:ser>
        <c:dLbls>
          <c:showLegendKey val="0"/>
          <c:showVal val="0"/>
          <c:showCatName val="0"/>
          <c:showSerName val="0"/>
          <c:showPercent val="0"/>
          <c:showBubbleSize val="0"/>
        </c:dLbls>
        <c:marker val="1"/>
        <c:smooth val="0"/>
        <c:axId val="98055296"/>
        <c:axId val="98057216"/>
      </c:lineChart>
      <c:dateAx>
        <c:axId val="98055296"/>
        <c:scaling>
          <c:orientation val="minMax"/>
        </c:scaling>
        <c:delete val="1"/>
        <c:axPos val="b"/>
        <c:numFmt formatCode="ge" sourceLinked="1"/>
        <c:majorTickMark val="none"/>
        <c:minorTickMark val="none"/>
        <c:tickLblPos val="none"/>
        <c:crossAx val="98057216"/>
        <c:crosses val="autoZero"/>
        <c:auto val="1"/>
        <c:lblOffset val="100"/>
        <c:baseTimeUnit val="years"/>
      </c:dateAx>
      <c:valAx>
        <c:axId val="9805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457-468F-9695-15E1F5660EAB}"/>
            </c:ext>
          </c:extLst>
        </c:ser>
        <c:dLbls>
          <c:showLegendKey val="0"/>
          <c:showVal val="0"/>
          <c:showCatName val="0"/>
          <c:showSerName val="0"/>
          <c:showPercent val="0"/>
          <c:showBubbleSize val="0"/>
        </c:dLbls>
        <c:gapWidth val="150"/>
        <c:axId val="117969280"/>
        <c:axId val="1179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60</c:v>
                </c:pt>
                <c:pt idx="3">
                  <c:v>61.03</c:v>
                </c:pt>
                <c:pt idx="4">
                  <c:v>59.55</c:v>
                </c:pt>
              </c:numCache>
            </c:numRef>
          </c:val>
          <c:smooth val="0"/>
          <c:extLst xmlns:c16r2="http://schemas.microsoft.com/office/drawing/2015/06/chart">
            <c:ext xmlns:c16="http://schemas.microsoft.com/office/drawing/2014/chart" uri="{C3380CC4-5D6E-409C-BE32-E72D297353CC}">
              <c16:uniqueId val="{00000001-4457-468F-9695-15E1F5660EAB}"/>
            </c:ext>
          </c:extLst>
        </c:ser>
        <c:dLbls>
          <c:showLegendKey val="0"/>
          <c:showVal val="0"/>
          <c:showCatName val="0"/>
          <c:showSerName val="0"/>
          <c:showPercent val="0"/>
          <c:showBubbleSize val="0"/>
        </c:dLbls>
        <c:marker val="1"/>
        <c:smooth val="0"/>
        <c:axId val="117969280"/>
        <c:axId val="117971200"/>
      </c:lineChart>
      <c:dateAx>
        <c:axId val="117969280"/>
        <c:scaling>
          <c:orientation val="minMax"/>
        </c:scaling>
        <c:delete val="1"/>
        <c:axPos val="b"/>
        <c:numFmt formatCode="ge" sourceLinked="1"/>
        <c:majorTickMark val="none"/>
        <c:minorTickMark val="none"/>
        <c:tickLblPos val="none"/>
        <c:crossAx val="117971200"/>
        <c:crosses val="autoZero"/>
        <c:auto val="1"/>
        <c:lblOffset val="100"/>
        <c:baseTimeUnit val="years"/>
      </c:dateAx>
      <c:valAx>
        <c:axId val="1179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96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87.49</c:v>
                </c:pt>
                <c:pt idx="3">
                  <c:v>87.96</c:v>
                </c:pt>
                <c:pt idx="4">
                  <c:v>87.22</c:v>
                </c:pt>
              </c:numCache>
            </c:numRef>
          </c:val>
          <c:extLst xmlns:c16r2="http://schemas.microsoft.com/office/drawing/2015/06/chart">
            <c:ext xmlns:c16="http://schemas.microsoft.com/office/drawing/2014/chart" uri="{C3380CC4-5D6E-409C-BE32-E72D297353CC}">
              <c16:uniqueId val="{00000000-E8F3-4161-832D-0B478CB190A1}"/>
            </c:ext>
          </c:extLst>
        </c:ser>
        <c:dLbls>
          <c:showLegendKey val="0"/>
          <c:showVal val="0"/>
          <c:showCatName val="0"/>
          <c:showSerName val="0"/>
          <c:showPercent val="0"/>
          <c:showBubbleSize val="0"/>
        </c:dLbls>
        <c:gapWidth val="150"/>
        <c:axId val="118006528"/>
        <c:axId val="11800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86.78</c:v>
                </c:pt>
                <c:pt idx="3">
                  <c:v>86.83</c:v>
                </c:pt>
                <c:pt idx="4">
                  <c:v>87.14</c:v>
                </c:pt>
              </c:numCache>
            </c:numRef>
          </c:val>
          <c:smooth val="0"/>
          <c:extLst xmlns:c16r2="http://schemas.microsoft.com/office/drawing/2015/06/chart">
            <c:ext xmlns:c16="http://schemas.microsoft.com/office/drawing/2014/chart" uri="{C3380CC4-5D6E-409C-BE32-E72D297353CC}">
              <c16:uniqueId val="{00000001-E8F3-4161-832D-0B478CB190A1}"/>
            </c:ext>
          </c:extLst>
        </c:ser>
        <c:dLbls>
          <c:showLegendKey val="0"/>
          <c:showVal val="0"/>
          <c:showCatName val="0"/>
          <c:showSerName val="0"/>
          <c:showPercent val="0"/>
          <c:showBubbleSize val="0"/>
        </c:dLbls>
        <c:marker val="1"/>
        <c:smooth val="0"/>
        <c:axId val="118006528"/>
        <c:axId val="118008448"/>
      </c:lineChart>
      <c:dateAx>
        <c:axId val="118006528"/>
        <c:scaling>
          <c:orientation val="minMax"/>
        </c:scaling>
        <c:delete val="1"/>
        <c:axPos val="b"/>
        <c:numFmt formatCode="ge" sourceLinked="1"/>
        <c:majorTickMark val="none"/>
        <c:minorTickMark val="none"/>
        <c:tickLblPos val="none"/>
        <c:crossAx val="118008448"/>
        <c:crosses val="autoZero"/>
        <c:auto val="1"/>
        <c:lblOffset val="100"/>
        <c:baseTimeUnit val="years"/>
      </c:dateAx>
      <c:valAx>
        <c:axId val="11800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00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91.39</c:v>
                </c:pt>
                <c:pt idx="3">
                  <c:v>89.08</c:v>
                </c:pt>
                <c:pt idx="4">
                  <c:v>94.75</c:v>
                </c:pt>
              </c:numCache>
            </c:numRef>
          </c:val>
          <c:extLst xmlns:c16r2="http://schemas.microsoft.com/office/drawing/2015/06/chart">
            <c:ext xmlns:c16="http://schemas.microsoft.com/office/drawing/2014/chart" uri="{C3380CC4-5D6E-409C-BE32-E72D297353CC}">
              <c16:uniqueId val="{00000000-7C05-4543-AD6F-FDB106DD432E}"/>
            </c:ext>
          </c:extLst>
        </c:ser>
        <c:dLbls>
          <c:showLegendKey val="0"/>
          <c:showVal val="0"/>
          <c:showCatName val="0"/>
          <c:showSerName val="0"/>
          <c:showPercent val="0"/>
          <c:showBubbleSize val="0"/>
        </c:dLbls>
        <c:gapWidth val="150"/>
        <c:axId val="98092544"/>
        <c:axId val="980944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107.4</c:v>
                </c:pt>
                <c:pt idx="3">
                  <c:v>105.73</c:v>
                </c:pt>
                <c:pt idx="4">
                  <c:v>108.38</c:v>
                </c:pt>
              </c:numCache>
            </c:numRef>
          </c:val>
          <c:smooth val="0"/>
          <c:extLst xmlns:c16r2="http://schemas.microsoft.com/office/drawing/2015/06/chart">
            <c:ext xmlns:c16="http://schemas.microsoft.com/office/drawing/2014/chart" uri="{C3380CC4-5D6E-409C-BE32-E72D297353CC}">
              <c16:uniqueId val="{00000001-7C05-4543-AD6F-FDB106DD432E}"/>
            </c:ext>
          </c:extLst>
        </c:ser>
        <c:dLbls>
          <c:showLegendKey val="0"/>
          <c:showVal val="0"/>
          <c:showCatName val="0"/>
          <c:showSerName val="0"/>
          <c:showPercent val="0"/>
          <c:showBubbleSize val="0"/>
        </c:dLbls>
        <c:marker val="1"/>
        <c:smooth val="0"/>
        <c:axId val="98092544"/>
        <c:axId val="98094464"/>
      </c:lineChart>
      <c:dateAx>
        <c:axId val="98092544"/>
        <c:scaling>
          <c:orientation val="minMax"/>
        </c:scaling>
        <c:delete val="1"/>
        <c:axPos val="b"/>
        <c:numFmt formatCode="ge" sourceLinked="1"/>
        <c:majorTickMark val="none"/>
        <c:minorTickMark val="none"/>
        <c:tickLblPos val="none"/>
        <c:crossAx val="98094464"/>
        <c:crosses val="autoZero"/>
        <c:auto val="1"/>
        <c:lblOffset val="100"/>
        <c:baseTimeUnit val="years"/>
      </c:dateAx>
      <c:valAx>
        <c:axId val="980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2.52</c:v>
                </c:pt>
                <c:pt idx="3">
                  <c:v>5.0199999999999996</c:v>
                </c:pt>
                <c:pt idx="4">
                  <c:v>7.54</c:v>
                </c:pt>
              </c:numCache>
            </c:numRef>
          </c:val>
          <c:extLst xmlns:c16r2="http://schemas.microsoft.com/office/drawing/2015/06/chart">
            <c:ext xmlns:c16="http://schemas.microsoft.com/office/drawing/2014/chart" uri="{C3380CC4-5D6E-409C-BE32-E72D297353CC}">
              <c16:uniqueId val="{00000000-1E71-4EC5-AC9D-6B6D1D36D684}"/>
            </c:ext>
          </c:extLst>
        </c:ser>
        <c:dLbls>
          <c:showLegendKey val="0"/>
          <c:showVal val="0"/>
          <c:showCatName val="0"/>
          <c:showSerName val="0"/>
          <c:showPercent val="0"/>
          <c:showBubbleSize val="0"/>
        </c:dLbls>
        <c:gapWidth val="150"/>
        <c:axId val="113939968"/>
        <c:axId val="113941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18.29</c:v>
                </c:pt>
                <c:pt idx="3">
                  <c:v>14.26</c:v>
                </c:pt>
                <c:pt idx="4">
                  <c:v>15.21</c:v>
                </c:pt>
              </c:numCache>
            </c:numRef>
          </c:val>
          <c:smooth val="0"/>
          <c:extLst xmlns:c16r2="http://schemas.microsoft.com/office/drawing/2015/06/chart">
            <c:ext xmlns:c16="http://schemas.microsoft.com/office/drawing/2014/chart" uri="{C3380CC4-5D6E-409C-BE32-E72D297353CC}">
              <c16:uniqueId val="{00000001-1E71-4EC5-AC9D-6B6D1D36D684}"/>
            </c:ext>
          </c:extLst>
        </c:ser>
        <c:dLbls>
          <c:showLegendKey val="0"/>
          <c:showVal val="0"/>
          <c:showCatName val="0"/>
          <c:showSerName val="0"/>
          <c:showPercent val="0"/>
          <c:showBubbleSize val="0"/>
        </c:dLbls>
        <c:marker val="1"/>
        <c:smooth val="0"/>
        <c:axId val="113939968"/>
        <c:axId val="113941888"/>
      </c:lineChart>
      <c:dateAx>
        <c:axId val="113939968"/>
        <c:scaling>
          <c:orientation val="minMax"/>
        </c:scaling>
        <c:delete val="1"/>
        <c:axPos val="b"/>
        <c:numFmt formatCode="ge" sourceLinked="1"/>
        <c:majorTickMark val="none"/>
        <c:minorTickMark val="none"/>
        <c:tickLblPos val="none"/>
        <c:crossAx val="113941888"/>
        <c:crosses val="autoZero"/>
        <c:auto val="1"/>
        <c:lblOffset val="100"/>
        <c:baseTimeUnit val="years"/>
      </c:dateAx>
      <c:valAx>
        <c:axId val="11394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600-484B-BB3A-EC461BBFBB4F}"/>
            </c:ext>
          </c:extLst>
        </c:ser>
        <c:dLbls>
          <c:showLegendKey val="0"/>
          <c:showVal val="0"/>
          <c:showCatName val="0"/>
          <c:showSerName val="0"/>
          <c:showPercent val="0"/>
          <c:showBubbleSize val="0"/>
        </c:dLbls>
        <c:gapWidth val="150"/>
        <c:axId val="113964928"/>
        <c:axId val="1139712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0.01</c:v>
                </c:pt>
              </c:numCache>
            </c:numRef>
          </c:val>
          <c:smooth val="0"/>
          <c:extLst xmlns:c16r2="http://schemas.microsoft.com/office/drawing/2015/06/chart">
            <c:ext xmlns:c16="http://schemas.microsoft.com/office/drawing/2014/chart" uri="{C3380CC4-5D6E-409C-BE32-E72D297353CC}">
              <c16:uniqueId val="{00000001-F600-484B-BB3A-EC461BBFBB4F}"/>
            </c:ext>
          </c:extLst>
        </c:ser>
        <c:dLbls>
          <c:showLegendKey val="0"/>
          <c:showVal val="0"/>
          <c:showCatName val="0"/>
          <c:showSerName val="0"/>
          <c:showPercent val="0"/>
          <c:showBubbleSize val="0"/>
        </c:dLbls>
        <c:marker val="1"/>
        <c:smooth val="0"/>
        <c:axId val="113964928"/>
        <c:axId val="113971200"/>
      </c:lineChart>
      <c:dateAx>
        <c:axId val="113964928"/>
        <c:scaling>
          <c:orientation val="minMax"/>
        </c:scaling>
        <c:delete val="1"/>
        <c:axPos val="b"/>
        <c:numFmt formatCode="ge" sourceLinked="1"/>
        <c:majorTickMark val="none"/>
        <c:minorTickMark val="none"/>
        <c:tickLblPos val="none"/>
        <c:crossAx val="113971200"/>
        <c:crosses val="autoZero"/>
        <c:auto val="1"/>
        <c:lblOffset val="100"/>
        <c:baseTimeUnit val="years"/>
      </c:dateAx>
      <c:valAx>
        <c:axId val="11397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964928"/>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17.940000000000001</c:v>
                </c:pt>
                <c:pt idx="3">
                  <c:v>36.369999999999997</c:v>
                </c:pt>
                <c:pt idx="4">
                  <c:v>44.35</c:v>
                </c:pt>
              </c:numCache>
            </c:numRef>
          </c:val>
          <c:extLst xmlns:c16r2="http://schemas.microsoft.com/office/drawing/2015/06/chart">
            <c:ext xmlns:c16="http://schemas.microsoft.com/office/drawing/2014/chart" uri="{C3380CC4-5D6E-409C-BE32-E72D297353CC}">
              <c16:uniqueId val="{00000000-C218-4B96-8FF8-C4B150A4EC13}"/>
            </c:ext>
          </c:extLst>
        </c:ser>
        <c:dLbls>
          <c:showLegendKey val="0"/>
          <c:showVal val="0"/>
          <c:showCatName val="0"/>
          <c:showSerName val="0"/>
          <c:showPercent val="0"/>
          <c:showBubbleSize val="0"/>
        </c:dLbls>
        <c:gapWidth val="150"/>
        <c:axId val="114022656"/>
        <c:axId val="11416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18.920000000000002</c:v>
                </c:pt>
                <c:pt idx="3">
                  <c:v>14.68</c:v>
                </c:pt>
                <c:pt idx="4">
                  <c:v>12.78</c:v>
                </c:pt>
              </c:numCache>
            </c:numRef>
          </c:val>
          <c:smooth val="0"/>
          <c:extLst xmlns:c16r2="http://schemas.microsoft.com/office/drawing/2015/06/chart">
            <c:ext xmlns:c16="http://schemas.microsoft.com/office/drawing/2014/chart" uri="{C3380CC4-5D6E-409C-BE32-E72D297353CC}">
              <c16:uniqueId val="{00000001-C218-4B96-8FF8-C4B150A4EC13}"/>
            </c:ext>
          </c:extLst>
        </c:ser>
        <c:dLbls>
          <c:showLegendKey val="0"/>
          <c:showVal val="0"/>
          <c:showCatName val="0"/>
          <c:showSerName val="0"/>
          <c:showPercent val="0"/>
          <c:showBubbleSize val="0"/>
        </c:dLbls>
        <c:marker val="1"/>
        <c:smooth val="0"/>
        <c:axId val="114022656"/>
        <c:axId val="114168192"/>
      </c:lineChart>
      <c:dateAx>
        <c:axId val="114022656"/>
        <c:scaling>
          <c:orientation val="minMax"/>
        </c:scaling>
        <c:delete val="1"/>
        <c:axPos val="b"/>
        <c:numFmt formatCode="ge" sourceLinked="1"/>
        <c:majorTickMark val="none"/>
        <c:minorTickMark val="none"/>
        <c:tickLblPos val="none"/>
        <c:crossAx val="114168192"/>
        <c:crosses val="autoZero"/>
        <c:auto val="1"/>
        <c:lblOffset val="100"/>
        <c:baseTimeUnit val="years"/>
      </c:dateAx>
      <c:valAx>
        <c:axId val="11416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022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34.44</c:v>
                </c:pt>
                <c:pt idx="3">
                  <c:v>38.65</c:v>
                </c:pt>
                <c:pt idx="4">
                  <c:v>53.37</c:v>
                </c:pt>
              </c:numCache>
            </c:numRef>
          </c:val>
          <c:extLst xmlns:c16r2="http://schemas.microsoft.com/office/drawing/2015/06/chart">
            <c:ext xmlns:c16="http://schemas.microsoft.com/office/drawing/2014/chart" uri="{C3380CC4-5D6E-409C-BE32-E72D297353CC}">
              <c16:uniqueId val="{00000000-BEF8-4A2B-8DA4-C1D1446EC621}"/>
            </c:ext>
          </c:extLst>
        </c:ser>
        <c:dLbls>
          <c:showLegendKey val="0"/>
          <c:showVal val="0"/>
          <c:showCatName val="0"/>
          <c:showSerName val="0"/>
          <c:showPercent val="0"/>
          <c:showBubbleSize val="0"/>
        </c:dLbls>
        <c:gapWidth val="150"/>
        <c:axId val="114186880"/>
        <c:axId val="114193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57.35</c:v>
                </c:pt>
                <c:pt idx="3">
                  <c:v>50.78</c:v>
                </c:pt>
                <c:pt idx="4">
                  <c:v>57.48</c:v>
                </c:pt>
              </c:numCache>
            </c:numRef>
          </c:val>
          <c:smooth val="0"/>
          <c:extLst xmlns:c16r2="http://schemas.microsoft.com/office/drawing/2015/06/chart">
            <c:ext xmlns:c16="http://schemas.microsoft.com/office/drawing/2014/chart" uri="{C3380CC4-5D6E-409C-BE32-E72D297353CC}">
              <c16:uniqueId val="{00000001-BEF8-4A2B-8DA4-C1D1446EC621}"/>
            </c:ext>
          </c:extLst>
        </c:ser>
        <c:dLbls>
          <c:showLegendKey val="0"/>
          <c:showVal val="0"/>
          <c:showCatName val="0"/>
          <c:showSerName val="0"/>
          <c:showPercent val="0"/>
          <c:showBubbleSize val="0"/>
        </c:dLbls>
        <c:marker val="1"/>
        <c:smooth val="0"/>
        <c:axId val="114186880"/>
        <c:axId val="114193152"/>
      </c:lineChart>
      <c:dateAx>
        <c:axId val="114186880"/>
        <c:scaling>
          <c:orientation val="minMax"/>
        </c:scaling>
        <c:delete val="1"/>
        <c:axPos val="b"/>
        <c:numFmt formatCode="ge" sourceLinked="1"/>
        <c:majorTickMark val="none"/>
        <c:minorTickMark val="none"/>
        <c:tickLblPos val="none"/>
        <c:crossAx val="114193152"/>
        <c:crosses val="autoZero"/>
        <c:auto val="1"/>
        <c:lblOffset val="100"/>
        <c:baseTimeUnit val="years"/>
      </c:dateAx>
      <c:valAx>
        <c:axId val="114193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186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1556.98</c:v>
                </c:pt>
                <c:pt idx="3">
                  <c:v>1491.55</c:v>
                </c:pt>
                <c:pt idx="4">
                  <c:v>1403.6</c:v>
                </c:pt>
              </c:numCache>
            </c:numRef>
          </c:val>
          <c:extLst xmlns:c16r2="http://schemas.microsoft.com/office/drawing/2015/06/chart">
            <c:ext xmlns:c16="http://schemas.microsoft.com/office/drawing/2014/chart" uri="{C3380CC4-5D6E-409C-BE32-E72D297353CC}">
              <c16:uniqueId val="{00000000-FB4E-4095-A022-17345D5027B9}"/>
            </c:ext>
          </c:extLst>
        </c:ser>
        <c:dLbls>
          <c:showLegendKey val="0"/>
          <c:showVal val="0"/>
          <c:showCatName val="0"/>
          <c:showSerName val="0"/>
          <c:showPercent val="0"/>
          <c:showBubbleSize val="0"/>
        </c:dLbls>
        <c:gapWidth val="150"/>
        <c:axId val="114228224"/>
        <c:axId val="11770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1031.56</c:v>
                </c:pt>
                <c:pt idx="3">
                  <c:v>1053.93</c:v>
                </c:pt>
                <c:pt idx="4">
                  <c:v>1046.25</c:v>
                </c:pt>
              </c:numCache>
            </c:numRef>
          </c:val>
          <c:smooth val="0"/>
          <c:extLst xmlns:c16r2="http://schemas.microsoft.com/office/drawing/2015/06/chart">
            <c:ext xmlns:c16="http://schemas.microsoft.com/office/drawing/2014/chart" uri="{C3380CC4-5D6E-409C-BE32-E72D297353CC}">
              <c16:uniqueId val="{00000001-FB4E-4095-A022-17345D5027B9}"/>
            </c:ext>
          </c:extLst>
        </c:ser>
        <c:dLbls>
          <c:showLegendKey val="0"/>
          <c:showVal val="0"/>
          <c:showCatName val="0"/>
          <c:showSerName val="0"/>
          <c:showPercent val="0"/>
          <c:showBubbleSize val="0"/>
        </c:dLbls>
        <c:marker val="1"/>
        <c:smooth val="0"/>
        <c:axId val="114228224"/>
        <c:axId val="117707904"/>
      </c:lineChart>
      <c:dateAx>
        <c:axId val="114228224"/>
        <c:scaling>
          <c:orientation val="minMax"/>
        </c:scaling>
        <c:delete val="1"/>
        <c:axPos val="b"/>
        <c:numFmt formatCode="ge" sourceLinked="1"/>
        <c:majorTickMark val="none"/>
        <c:minorTickMark val="none"/>
        <c:tickLblPos val="none"/>
        <c:crossAx val="117707904"/>
        <c:crosses val="autoZero"/>
        <c:auto val="1"/>
        <c:lblOffset val="100"/>
        <c:baseTimeUnit val="years"/>
      </c:dateAx>
      <c:valAx>
        <c:axId val="11770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22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74.58</c:v>
                </c:pt>
                <c:pt idx="3">
                  <c:v>77.02</c:v>
                </c:pt>
                <c:pt idx="4">
                  <c:v>83.99</c:v>
                </c:pt>
              </c:numCache>
            </c:numRef>
          </c:val>
          <c:extLst xmlns:c16r2="http://schemas.microsoft.com/office/drawing/2015/06/chart">
            <c:ext xmlns:c16="http://schemas.microsoft.com/office/drawing/2014/chart" uri="{C3380CC4-5D6E-409C-BE32-E72D297353CC}">
              <c16:uniqueId val="{00000000-2517-488A-81A6-29078C6633B3}"/>
            </c:ext>
          </c:extLst>
        </c:ser>
        <c:dLbls>
          <c:showLegendKey val="0"/>
          <c:showVal val="0"/>
          <c:showCatName val="0"/>
          <c:showSerName val="0"/>
          <c:showPercent val="0"/>
          <c:showBubbleSize val="0"/>
        </c:dLbls>
        <c:gapWidth val="150"/>
        <c:axId val="117751168"/>
        <c:axId val="11775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84.32</c:v>
                </c:pt>
                <c:pt idx="3">
                  <c:v>85.23</c:v>
                </c:pt>
                <c:pt idx="4">
                  <c:v>88.37</c:v>
                </c:pt>
              </c:numCache>
            </c:numRef>
          </c:val>
          <c:smooth val="0"/>
          <c:extLst xmlns:c16r2="http://schemas.microsoft.com/office/drawing/2015/06/chart">
            <c:ext xmlns:c16="http://schemas.microsoft.com/office/drawing/2014/chart" uri="{C3380CC4-5D6E-409C-BE32-E72D297353CC}">
              <c16:uniqueId val="{00000001-2517-488A-81A6-29078C6633B3}"/>
            </c:ext>
          </c:extLst>
        </c:ser>
        <c:dLbls>
          <c:showLegendKey val="0"/>
          <c:showVal val="0"/>
          <c:showCatName val="0"/>
          <c:showSerName val="0"/>
          <c:showPercent val="0"/>
          <c:showBubbleSize val="0"/>
        </c:dLbls>
        <c:marker val="1"/>
        <c:smooth val="0"/>
        <c:axId val="117751168"/>
        <c:axId val="117757440"/>
      </c:lineChart>
      <c:dateAx>
        <c:axId val="117751168"/>
        <c:scaling>
          <c:orientation val="minMax"/>
        </c:scaling>
        <c:delete val="1"/>
        <c:axPos val="b"/>
        <c:numFmt formatCode="ge" sourceLinked="1"/>
        <c:majorTickMark val="none"/>
        <c:minorTickMark val="none"/>
        <c:tickLblPos val="none"/>
        <c:crossAx val="117757440"/>
        <c:crosses val="autoZero"/>
        <c:auto val="1"/>
        <c:lblOffset val="100"/>
        <c:baseTimeUnit val="years"/>
      </c:dateAx>
      <c:valAx>
        <c:axId val="11775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51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168.72</c:v>
                </c:pt>
                <c:pt idx="3">
                  <c:v>163.52000000000001</c:v>
                </c:pt>
                <c:pt idx="4">
                  <c:v>150</c:v>
                </c:pt>
              </c:numCache>
            </c:numRef>
          </c:val>
          <c:extLst xmlns:c16r2="http://schemas.microsoft.com/office/drawing/2015/06/chart">
            <c:ext xmlns:c16="http://schemas.microsoft.com/office/drawing/2014/chart" uri="{C3380CC4-5D6E-409C-BE32-E72D297353CC}">
              <c16:uniqueId val="{00000000-399A-4F19-A936-D51C5459D682}"/>
            </c:ext>
          </c:extLst>
        </c:ser>
        <c:dLbls>
          <c:showLegendKey val="0"/>
          <c:showVal val="0"/>
          <c:showCatName val="0"/>
          <c:showSerName val="0"/>
          <c:showPercent val="0"/>
          <c:showBubbleSize val="0"/>
        </c:dLbls>
        <c:gapWidth val="150"/>
        <c:axId val="117796864"/>
        <c:axId val="1177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188.12</c:v>
                </c:pt>
                <c:pt idx="3">
                  <c:v>185.7</c:v>
                </c:pt>
                <c:pt idx="4">
                  <c:v>178.11</c:v>
                </c:pt>
              </c:numCache>
            </c:numRef>
          </c:val>
          <c:smooth val="0"/>
          <c:extLst xmlns:c16r2="http://schemas.microsoft.com/office/drawing/2015/06/chart">
            <c:ext xmlns:c16="http://schemas.microsoft.com/office/drawing/2014/chart" uri="{C3380CC4-5D6E-409C-BE32-E72D297353CC}">
              <c16:uniqueId val="{00000001-399A-4F19-A936-D51C5459D682}"/>
            </c:ext>
          </c:extLst>
        </c:ser>
        <c:dLbls>
          <c:showLegendKey val="0"/>
          <c:showVal val="0"/>
          <c:showCatName val="0"/>
          <c:showSerName val="0"/>
          <c:showPercent val="0"/>
          <c:showBubbleSize val="0"/>
        </c:dLbls>
        <c:marker val="1"/>
        <c:smooth val="0"/>
        <c:axId val="117796864"/>
        <c:axId val="117798784"/>
      </c:lineChart>
      <c:dateAx>
        <c:axId val="117796864"/>
        <c:scaling>
          <c:orientation val="minMax"/>
        </c:scaling>
        <c:delete val="1"/>
        <c:axPos val="b"/>
        <c:numFmt formatCode="ge" sourceLinked="1"/>
        <c:majorTickMark val="none"/>
        <c:minorTickMark val="none"/>
        <c:tickLblPos val="none"/>
        <c:crossAx val="117798784"/>
        <c:crosses val="autoZero"/>
        <c:auto val="1"/>
        <c:lblOffset val="100"/>
        <c:baseTimeUnit val="years"/>
      </c:dateAx>
      <c:valAx>
        <c:axId val="1177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79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M1" zoomScale="85" zoomScaleNormal="8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石川県　野々市市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4" t="s">
        <v>9</v>
      </c>
      <c r="BM7" s="5"/>
      <c r="BN7" s="5"/>
      <c r="BO7" s="5"/>
      <c r="BP7" s="5"/>
      <c r="BQ7" s="5"/>
      <c r="BR7" s="5"/>
      <c r="BS7" s="5"/>
      <c r="BT7" s="5"/>
      <c r="BU7" s="5"/>
      <c r="BV7" s="5"/>
      <c r="BW7" s="5"/>
      <c r="BX7" s="5"/>
      <c r="BY7" s="6"/>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Bd2</v>
      </c>
      <c r="X8" s="66"/>
      <c r="Y8" s="66"/>
      <c r="Z8" s="66"/>
      <c r="AA8" s="66"/>
      <c r="AB8" s="66"/>
      <c r="AC8" s="66"/>
      <c r="AD8" s="67" t="str">
        <f>データ!$M$6</f>
        <v>非設置</v>
      </c>
      <c r="AE8" s="67"/>
      <c r="AF8" s="67"/>
      <c r="AG8" s="67"/>
      <c r="AH8" s="67"/>
      <c r="AI8" s="67"/>
      <c r="AJ8" s="67"/>
      <c r="AK8" s="3"/>
      <c r="AL8" s="63">
        <f>データ!S6</f>
        <v>52148</v>
      </c>
      <c r="AM8" s="63"/>
      <c r="AN8" s="63"/>
      <c r="AO8" s="63"/>
      <c r="AP8" s="63"/>
      <c r="AQ8" s="63"/>
      <c r="AR8" s="63"/>
      <c r="AS8" s="63"/>
      <c r="AT8" s="62">
        <f>データ!T6</f>
        <v>13.56</v>
      </c>
      <c r="AU8" s="62"/>
      <c r="AV8" s="62"/>
      <c r="AW8" s="62"/>
      <c r="AX8" s="62"/>
      <c r="AY8" s="62"/>
      <c r="AZ8" s="62"/>
      <c r="BA8" s="62"/>
      <c r="BB8" s="62">
        <f>データ!U6</f>
        <v>3845.72</v>
      </c>
      <c r="BC8" s="62"/>
      <c r="BD8" s="62"/>
      <c r="BE8" s="62"/>
      <c r="BF8" s="62"/>
      <c r="BG8" s="62"/>
      <c r="BH8" s="62"/>
      <c r="BI8" s="62"/>
      <c r="BJ8" s="3"/>
      <c r="BK8" s="3"/>
      <c r="BL8" s="64" t="s">
        <v>10</v>
      </c>
      <c r="BM8" s="65"/>
      <c r="BN8" s="7" t="s">
        <v>11</v>
      </c>
      <c r="BO8" s="8"/>
      <c r="BP8" s="8"/>
      <c r="BQ8" s="8"/>
      <c r="BR8" s="8"/>
      <c r="BS8" s="8"/>
      <c r="BT8" s="8"/>
      <c r="BU8" s="8"/>
      <c r="BV8" s="8"/>
      <c r="BW8" s="8"/>
      <c r="BX8" s="8"/>
      <c r="BY8" s="9"/>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10" t="s">
        <v>21</v>
      </c>
      <c r="BO9" s="11"/>
      <c r="BP9" s="11"/>
      <c r="BQ9" s="11"/>
      <c r="BR9" s="11"/>
      <c r="BS9" s="11"/>
      <c r="BT9" s="11"/>
      <c r="BU9" s="11"/>
      <c r="BV9" s="11"/>
      <c r="BW9" s="11"/>
      <c r="BX9" s="11"/>
      <c r="BY9" s="12"/>
    </row>
    <row r="10" spans="1:78" ht="18.75" customHeight="1" x14ac:dyDescent="0.15">
      <c r="A10" s="2"/>
      <c r="B10" s="62" t="str">
        <f>データ!N6</f>
        <v>-</v>
      </c>
      <c r="C10" s="62"/>
      <c r="D10" s="62"/>
      <c r="E10" s="62"/>
      <c r="F10" s="62"/>
      <c r="G10" s="62"/>
      <c r="H10" s="62"/>
      <c r="I10" s="62">
        <f>データ!O6</f>
        <v>46.11</v>
      </c>
      <c r="J10" s="62"/>
      <c r="K10" s="62"/>
      <c r="L10" s="62"/>
      <c r="M10" s="62"/>
      <c r="N10" s="62"/>
      <c r="O10" s="62"/>
      <c r="P10" s="62">
        <f>データ!P6</f>
        <v>96.36</v>
      </c>
      <c r="Q10" s="62"/>
      <c r="R10" s="62"/>
      <c r="S10" s="62"/>
      <c r="T10" s="62"/>
      <c r="U10" s="62"/>
      <c r="V10" s="62"/>
      <c r="W10" s="62">
        <f>データ!Q6</f>
        <v>107.2</v>
      </c>
      <c r="X10" s="62"/>
      <c r="Y10" s="62"/>
      <c r="Z10" s="62"/>
      <c r="AA10" s="62"/>
      <c r="AB10" s="62"/>
      <c r="AC10" s="62"/>
      <c r="AD10" s="63">
        <f>データ!R6</f>
        <v>2376</v>
      </c>
      <c r="AE10" s="63"/>
      <c r="AF10" s="63"/>
      <c r="AG10" s="63"/>
      <c r="AH10" s="63"/>
      <c r="AI10" s="63"/>
      <c r="AJ10" s="63"/>
      <c r="AK10" s="2"/>
      <c r="AL10" s="63">
        <f>データ!V6</f>
        <v>50215</v>
      </c>
      <c r="AM10" s="63"/>
      <c r="AN10" s="63"/>
      <c r="AO10" s="63"/>
      <c r="AP10" s="63"/>
      <c r="AQ10" s="63"/>
      <c r="AR10" s="63"/>
      <c r="AS10" s="63"/>
      <c r="AT10" s="62">
        <f>データ!W6</f>
        <v>10.41</v>
      </c>
      <c r="AU10" s="62"/>
      <c r="AV10" s="62"/>
      <c r="AW10" s="62"/>
      <c r="AX10" s="62"/>
      <c r="AY10" s="62"/>
      <c r="AZ10" s="62"/>
      <c r="BA10" s="62"/>
      <c r="BB10" s="62">
        <f>データ!X6</f>
        <v>4823.7299999999996</v>
      </c>
      <c r="BC10" s="62"/>
      <c r="BD10" s="62"/>
      <c r="BE10" s="62"/>
      <c r="BF10" s="62"/>
      <c r="BG10" s="62"/>
      <c r="BH10" s="62"/>
      <c r="BI10" s="62"/>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8" t="s">
        <v>120</v>
      </c>
      <c r="BM16" s="79"/>
      <c r="BN16" s="79"/>
      <c r="BO16" s="79"/>
      <c r="BP16" s="79"/>
      <c r="BQ16" s="79"/>
      <c r="BR16" s="79"/>
      <c r="BS16" s="79"/>
      <c r="BT16" s="79"/>
      <c r="BU16" s="79"/>
      <c r="BV16" s="79"/>
      <c r="BW16" s="79"/>
      <c r="BX16" s="79"/>
      <c r="BY16" s="79"/>
      <c r="BZ16" s="8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8"/>
      <c r="BM17" s="79"/>
      <c r="BN17" s="79"/>
      <c r="BO17" s="79"/>
      <c r="BP17" s="79"/>
      <c r="BQ17" s="79"/>
      <c r="BR17" s="79"/>
      <c r="BS17" s="79"/>
      <c r="BT17" s="79"/>
      <c r="BU17" s="79"/>
      <c r="BV17" s="79"/>
      <c r="BW17" s="79"/>
      <c r="BX17" s="79"/>
      <c r="BY17" s="79"/>
      <c r="BZ17" s="8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8"/>
      <c r="BM18" s="79"/>
      <c r="BN18" s="79"/>
      <c r="BO18" s="79"/>
      <c r="BP18" s="79"/>
      <c r="BQ18" s="79"/>
      <c r="BR18" s="79"/>
      <c r="BS18" s="79"/>
      <c r="BT18" s="79"/>
      <c r="BU18" s="79"/>
      <c r="BV18" s="79"/>
      <c r="BW18" s="79"/>
      <c r="BX18" s="79"/>
      <c r="BY18" s="79"/>
      <c r="BZ18" s="8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8"/>
      <c r="BM19" s="79"/>
      <c r="BN19" s="79"/>
      <c r="BO19" s="79"/>
      <c r="BP19" s="79"/>
      <c r="BQ19" s="79"/>
      <c r="BR19" s="79"/>
      <c r="BS19" s="79"/>
      <c r="BT19" s="79"/>
      <c r="BU19" s="79"/>
      <c r="BV19" s="79"/>
      <c r="BW19" s="79"/>
      <c r="BX19" s="79"/>
      <c r="BY19" s="79"/>
      <c r="BZ19" s="8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8"/>
      <c r="BM20" s="79"/>
      <c r="BN20" s="79"/>
      <c r="BO20" s="79"/>
      <c r="BP20" s="79"/>
      <c r="BQ20" s="79"/>
      <c r="BR20" s="79"/>
      <c r="BS20" s="79"/>
      <c r="BT20" s="79"/>
      <c r="BU20" s="79"/>
      <c r="BV20" s="79"/>
      <c r="BW20" s="79"/>
      <c r="BX20" s="79"/>
      <c r="BY20" s="79"/>
      <c r="BZ20" s="8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8"/>
      <c r="BM21" s="79"/>
      <c r="BN21" s="79"/>
      <c r="BO21" s="79"/>
      <c r="BP21" s="79"/>
      <c r="BQ21" s="79"/>
      <c r="BR21" s="79"/>
      <c r="BS21" s="79"/>
      <c r="BT21" s="79"/>
      <c r="BU21" s="79"/>
      <c r="BV21" s="79"/>
      <c r="BW21" s="79"/>
      <c r="BX21" s="79"/>
      <c r="BY21" s="79"/>
      <c r="BZ21" s="8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8"/>
      <c r="BM22" s="79"/>
      <c r="BN22" s="79"/>
      <c r="BO22" s="79"/>
      <c r="BP22" s="79"/>
      <c r="BQ22" s="79"/>
      <c r="BR22" s="79"/>
      <c r="BS22" s="79"/>
      <c r="BT22" s="79"/>
      <c r="BU22" s="79"/>
      <c r="BV22" s="79"/>
      <c r="BW22" s="79"/>
      <c r="BX22" s="79"/>
      <c r="BY22" s="79"/>
      <c r="BZ22" s="8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8"/>
      <c r="BM23" s="79"/>
      <c r="BN23" s="79"/>
      <c r="BO23" s="79"/>
      <c r="BP23" s="79"/>
      <c r="BQ23" s="79"/>
      <c r="BR23" s="79"/>
      <c r="BS23" s="79"/>
      <c r="BT23" s="79"/>
      <c r="BU23" s="79"/>
      <c r="BV23" s="79"/>
      <c r="BW23" s="79"/>
      <c r="BX23" s="79"/>
      <c r="BY23" s="79"/>
      <c r="BZ23" s="8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8"/>
      <c r="BM24" s="79"/>
      <c r="BN24" s="79"/>
      <c r="BO24" s="79"/>
      <c r="BP24" s="79"/>
      <c r="BQ24" s="79"/>
      <c r="BR24" s="79"/>
      <c r="BS24" s="79"/>
      <c r="BT24" s="79"/>
      <c r="BU24" s="79"/>
      <c r="BV24" s="79"/>
      <c r="BW24" s="79"/>
      <c r="BX24" s="79"/>
      <c r="BY24" s="79"/>
      <c r="BZ24" s="8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8"/>
      <c r="BM25" s="79"/>
      <c r="BN25" s="79"/>
      <c r="BO25" s="79"/>
      <c r="BP25" s="79"/>
      <c r="BQ25" s="79"/>
      <c r="BR25" s="79"/>
      <c r="BS25" s="79"/>
      <c r="BT25" s="79"/>
      <c r="BU25" s="79"/>
      <c r="BV25" s="79"/>
      <c r="BW25" s="79"/>
      <c r="BX25" s="79"/>
      <c r="BY25" s="79"/>
      <c r="BZ25" s="8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8"/>
      <c r="BM26" s="79"/>
      <c r="BN26" s="79"/>
      <c r="BO26" s="79"/>
      <c r="BP26" s="79"/>
      <c r="BQ26" s="79"/>
      <c r="BR26" s="79"/>
      <c r="BS26" s="79"/>
      <c r="BT26" s="79"/>
      <c r="BU26" s="79"/>
      <c r="BV26" s="79"/>
      <c r="BW26" s="79"/>
      <c r="BX26" s="79"/>
      <c r="BY26" s="79"/>
      <c r="BZ26" s="8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8"/>
      <c r="BM27" s="79"/>
      <c r="BN27" s="79"/>
      <c r="BO27" s="79"/>
      <c r="BP27" s="79"/>
      <c r="BQ27" s="79"/>
      <c r="BR27" s="79"/>
      <c r="BS27" s="79"/>
      <c r="BT27" s="79"/>
      <c r="BU27" s="79"/>
      <c r="BV27" s="79"/>
      <c r="BW27" s="79"/>
      <c r="BX27" s="79"/>
      <c r="BY27" s="79"/>
      <c r="BZ27" s="8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8"/>
      <c r="BM28" s="79"/>
      <c r="BN28" s="79"/>
      <c r="BO28" s="79"/>
      <c r="BP28" s="79"/>
      <c r="BQ28" s="79"/>
      <c r="BR28" s="79"/>
      <c r="BS28" s="79"/>
      <c r="BT28" s="79"/>
      <c r="BU28" s="79"/>
      <c r="BV28" s="79"/>
      <c r="BW28" s="79"/>
      <c r="BX28" s="79"/>
      <c r="BY28" s="79"/>
      <c r="BZ28" s="8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8"/>
      <c r="BM29" s="79"/>
      <c r="BN29" s="79"/>
      <c r="BO29" s="79"/>
      <c r="BP29" s="79"/>
      <c r="BQ29" s="79"/>
      <c r="BR29" s="79"/>
      <c r="BS29" s="79"/>
      <c r="BT29" s="79"/>
      <c r="BU29" s="79"/>
      <c r="BV29" s="79"/>
      <c r="BW29" s="79"/>
      <c r="BX29" s="79"/>
      <c r="BY29" s="79"/>
      <c r="BZ29" s="8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8"/>
      <c r="BM30" s="79"/>
      <c r="BN30" s="79"/>
      <c r="BO30" s="79"/>
      <c r="BP30" s="79"/>
      <c r="BQ30" s="79"/>
      <c r="BR30" s="79"/>
      <c r="BS30" s="79"/>
      <c r="BT30" s="79"/>
      <c r="BU30" s="79"/>
      <c r="BV30" s="79"/>
      <c r="BW30" s="79"/>
      <c r="BX30" s="79"/>
      <c r="BY30" s="79"/>
      <c r="BZ30" s="8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8"/>
      <c r="BM31" s="79"/>
      <c r="BN31" s="79"/>
      <c r="BO31" s="79"/>
      <c r="BP31" s="79"/>
      <c r="BQ31" s="79"/>
      <c r="BR31" s="79"/>
      <c r="BS31" s="79"/>
      <c r="BT31" s="79"/>
      <c r="BU31" s="79"/>
      <c r="BV31" s="79"/>
      <c r="BW31" s="79"/>
      <c r="BX31" s="79"/>
      <c r="BY31" s="79"/>
      <c r="BZ31" s="8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8"/>
      <c r="BM32" s="79"/>
      <c r="BN32" s="79"/>
      <c r="BO32" s="79"/>
      <c r="BP32" s="79"/>
      <c r="BQ32" s="79"/>
      <c r="BR32" s="79"/>
      <c r="BS32" s="79"/>
      <c r="BT32" s="79"/>
      <c r="BU32" s="79"/>
      <c r="BV32" s="79"/>
      <c r="BW32" s="79"/>
      <c r="BX32" s="79"/>
      <c r="BY32" s="79"/>
      <c r="BZ32" s="8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8"/>
      <c r="BM33" s="79"/>
      <c r="BN33" s="79"/>
      <c r="BO33" s="79"/>
      <c r="BP33" s="79"/>
      <c r="BQ33" s="79"/>
      <c r="BR33" s="79"/>
      <c r="BS33" s="79"/>
      <c r="BT33" s="79"/>
      <c r="BU33" s="79"/>
      <c r="BV33" s="79"/>
      <c r="BW33" s="79"/>
      <c r="BX33" s="79"/>
      <c r="BY33" s="79"/>
      <c r="BZ33" s="80"/>
    </row>
    <row r="34" spans="1:78" ht="13.5" customHeight="1" x14ac:dyDescent="0.15">
      <c r="A34" s="2"/>
      <c r="B34" s="16"/>
      <c r="C34" s="48" t="s">
        <v>27</v>
      </c>
      <c r="D34" s="48"/>
      <c r="E34" s="48"/>
      <c r="F34" s="48"/>
      <c r="G34" s="48"/>
      <c r="H34" s="48"/>
      <c r="I34" s="48"/>
      <c r="J34" s="48"/>
      <c r="K34" s="48"/>
      <c r="L34" s="48"/>
      <c r="M34" s="48"/>
      <c r="N34" s="48"/>
      <c r="O34" s="48"/>
      <c r="P34" s="48"/>
      <c r="Q34" s="19"/>
      <c r="R34" s="48" t="s">
        <v>28</v>
      </c>
      <c r="S34" s="48"/>
      <c r="T34" s="48"/>
      <c r="U34" s="48"/>
      <c r="V34" s="48"/>
      <c r="W34" s="48"/>
      <c r="X34" s="48"/>
      <c r="Y34" s="48"/>
      <c r="Z34" s="48"/>
      <c r="AA34" s="48"/>
      <c r="AB34" s="48"/>
      <c r="AC34" s="48"/>
      <c r="AD34" s="48"/>
      <c r="AE34" s="48"/>
      <c r="AF34" s="19"/>
      <c r="AG34" s="48" t="s">
        <v>29</v>
      </c>
      <c r="AH34" s="48"/>
      <c r="AI34" s="48"/>
      <c r="AJ34" s="48"/>
      <c r="AK34" s="48"/>
      <c r="AL34" s="48"/>
      <c r="AM34" s="48"/>
      <c r="AN34" s="48"/>
      <c r="AO34" s="48"/>
      <c r="AP34" s="48"/>
      <c r="AQ34" s="48"/>
      <c r="AR34" s="48"/>
      <c r="AS34" s="48"/>
      <c r="AT34" s="48"/>
      <c r="AU34" s="19"/>
      <c r="AV34" s="48" t="s">
        <v>30</v>
      </c>
      <c r="AW34" s="48"/>
      <c r="AX34" s="48"/>
      <c r="AY34" s="48"/>
      <c r="AZ34" s="48"/>
      <c r="BA34" s="48"/>
      <c r="BB34" s="48"/>
      <c r="BC34" s="48"/>
      <c r="BD34" s="48"/>
      <c r="BE34" s="48"/>
      <c r="BF34" s="48"/>
      <c r="BG34" s="48"/>
      <c r="BH34" s="48"/>
      <c r="BI34" s="48"/>
      <c r="BJ34" s="18"/>
      <c r="BK34" s="2"/>
      <c r="BL34" s="78"/>
      <c r="BM34" s="79"/>
      <c r="BN34" s="79"/>
      <c r="BO34" s="79"/>
      <c r="BP34" s="79"/>
      <c r="BQ34" s="79"/>
      <c r="BR34" s="79"/>
      <c r="BS34" s="79"/>
      <c r="BT34" s="79"/>
      <c r="BU34" s="79"/>
      <c r="BV34" s="79"/>
      <c r="BW34" s="79"/>
      <c r="BX34" s="79"/>
      <c r="BY34" s="79"/>
      <c r="BZ34" s="80"/>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8"/>
      <c r="BM35" s="79"/>
      <c r="BN35" s="79"/>
      <c r="BO35" s="79"/>
      <c r="BP35" s="79"/>
      <c r="BQ35" s="79"/>
      <c r="BR35" s="79"/>
      <c r="BS35" s="79"/>
      <c r="BT35" s="79"/>
      <c r="BU35" s="79"/>
      <c r="BV35" s="79"/>
      <c r="BW35" s="79"/>
      <c r="BX35" s="79"/>
      <c r="BY35" s="79"/>
      <c r="BZ35" s="8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8"/>
      <c r="BM36" s="79"/>
      <c r="BN36" s="79"/>
      <c r="BO36" s="79"/>
      <c r="BP36" s="79"/>
      <c r="BQ36" s="79"/>
      <c r="BR36" s="79"/>
      <c r="BS36" s="79"/>
      <c r="BT36" s="79"/>
      <c r="BU36" s="79"/>
      <c r="BV36" s="79"/>
      <c r="BW36" s="79"/>
      <c r="BX36" s="79"/>
      <c r="BY36" s="79"/>
      <c r="BZ36" s="8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8"/>
      <c r="BM37" s="79"/>
      <c r="BN37" s="79"/>
      <c r="BO37" s="79"/>
      <c r="BP37" s="79"/>
      <c r="BQ37" s="79"/>
      <c r="BR37" s="79"/>
      <c r="BS37" s="79"/>
      <c r="BT37" s="79"/>
      <c r="BU37" s="79"/>
      <c r="BV37" s="79"/>
      <c r="BW37" s="79"/>
      <c r="BX37" s="79"/>
      <c r="BY37" s="79"/>
      <c r="BZ37" s="8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8"/>
      <c r="BM38" s="79"/>
      <c r="BN38" s="79"/>
      <c r="BO38" s="79"/>
      <c r="BP38" s="79"/>
      <c r="BQ38" s="79"/>
      <c r="BR38" s="79"/>
      <c r="BS38" s="79"/>
      <c r="BT38" s="79"/>
      <c r="BU38" s="79"/>
      <c r="BV38" s="79"/>
      <c r="BW38" s="79"/>
      <c r="BX38" s="79"/>
      <c r="BY38" s="79"/>
      <c r="BZ38" s="8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8"/>
      <c r="BM39" s="79"/>
      <c r="BN39" s="79"/>
      <c r="BO39" s="79"/>
      <c r="BP39" s="79"/>
      <c r="BQ39" s="79"/>
      <c r="BR39" s="79"/>
      <c r="BS39" s="79"/>
      <c r="BT39" s="79"/>
      <c r="BU39" s="79"/>
      <c r="BV39" s="79"/>
      <c r="BW39" s="79"/>
      <c r="BX39" s="79"/>
      <c r="BY39" s="79"/>
      <c r="BZ39" s="8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8"/>
      <c r="BM40" s="79"/>
      <c r="BN40" s="79"/>
      <c r="BO40" s="79"/>
      <c r="BP40" s="79"/>
      <c r="BQ40" s="79"/>
      <c r="BR40" s="79"/>
      <c r="BS40" s="79"/>
      <c r="BT40" s="79"/>
      <c r="BU40" s="79"/>
      <c r="BV40" s="79"/>
      <c r="BW40" s="79"/>
      <c r="BX40" s="79"/>
      <c r="BY40" s="79"/>
      <c r="BZ40" s="8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8"/>
      <c r="BM41" s="79"/>
      <c r="BN41" s="79"/>
      <c r="BO41" s="79"/>
      <c r="BP41" s="79"/>
      <c r="BQ41" s="79"/>
      <c r="BR41" s="79"/>
      <c r="BS41" s="79"/>
      <c r="BT41" s="79"/>
      <c r="BU41" s="79"/>
      <c r="BV41" s="79"/>
      <c r="BW41" s="79"/>
      <c r="BX41" s="79"/>
      <c r="BY41" s="79"/>
      <c r="BZ41" s="8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8"/>
      <c r="BM42" s="79"/>
      <c r="BN42" s="79"/>
      <c r="BO42" s="79"/>
      <c r="BP42" s="79"/>
      <c r="BQ42" s="79"/>
      <c r="BR42" s="79"/>
      <c r="BS42" s="79"/>
      <c r="BT42" s="79"/>
      <c r="BU42" s="79"/>
      <c r="BV42" s="79"/>
      <c r="BW42" s="79"/>
      <c r="BX42" s="79"/>
      <c r="BY42" s="79"/>
      <c r="BZ42" s="8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8"/>
      <c r="BM43" s="79"/>
      <c r="BN43" s="79"/>
      <c r="BO43" s="79"/>
      <c r="BP43" s="79"/>
      <c r="BQ43" s="79"/>
      <c r="BR43" s="79"/>
      <c r="BS43" s="79"/>
      <c r="BT43" s="79"/>
      <c r="BU43" s="79"/>
      <c r="BV43" s="79"/>
      <c r="BW43" s="79"/>
      <c r="BX43" s="79"/>
      <c r="BY43" s="79"/>
      <c r="BZ43" s="8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1"/>
      <c r="BM44" s="82"/>
      <c r="BN44" s="82"/>
      <c r="BO44" s="82"/>
      <c r="BP44" s="82"/>
      <c r="BQ44" s="82"/>
      <c r="BR44" s="82"/>
      <c r="BS44" s="82"/>
      <c r="BT44" s="82"/>
      <c r="BU44" s="82"/>
      <c r="BV44" s="82"/>
      <c r="BW44" s="82"/>
      <c r="BX44" s="82"/>
      <c r="BY44" s="82"/>
      <c r="BZ44" s="8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8" t="s">
        <v>121</v>
      </c>
      <c r="BM47" s="79"/>
      <c r="BN47" s="79"/>
      <c r="BO47" s="79"/>
      <c r="BP47" s="79"/>
      <c r="BQ47" s="79"/>
      <c r="BR47" s="79"/>
      <c r="BS47" s="79"/>
      <c r="BT47" s="79"/>
      <c r="BU47" s="79"/>
      <c r="BV47" s="79"/>
      <c r="BW47" s="79"/>
      <c r="BX47" s="79"/>
      <c r="BY47" s="79"/>
      <c r="BZ47" s="8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8"/>
      <c r="BM48" s="79"/>
      <c r="BN48" s="79"/>
      <c r="BO48" s="79"/>
      <c r="BP48" s="79"/>
      <c r="BQ48" s="79"/>
      <c r="BR48" s="79"/>
      <c r="BS48" s="79"/>
      <c r="BT48" s="79"/>
      <c r="BU48" s="79"/>
      <c r="BV48" s="79"/>
      <c r="BW48" s="79"/>
      <c r="BX48" s="79"/>
      <c r="BY48" s="79"/>
      <c r="BZ48" s="8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8"/>
      <c r="BM49" s="79"/>
      <c r="BN49" s="79"/>
      <c r="BO49" s="79"/>
      <c r="BP49" s="79"/>
      <c r="BQ49" s="79"/>
      <c r="BR49" s="79"/>
      <c r="BS49" s="79"/>
      <c r="BT49" s="79"/>
      <c r="BU49" s="79"/>
      <c r="BV49" s="79"/>
      <c r="BW49" s="79"/>
      <c r="BX49" s="79"/>
      <c r="BY49" s="79"/>
      <c r="BZ49" s="8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8"/>
      <c r="BM50" s="79"/>
      <c r="BN50" s="79"/>
      <c r="BO50" s="79"/>
      <c r="BP50" s="79"/>
      <c r="BQ50" s="79"/>
      <c r="BR50" s="79"/>
      <c r="BS50" s="79"/>
      <c r="BT50" s="79"/>
      <c r="BU50" s="79"/>
      <c r="BV50" s="79"/>
      <c r="BW50" s="79"/>
      <c r="BX50" s="79"/>
      <c r="BY50" s="79"/>
      <c r="BZ50" s="8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8"/>
      <c r="BM51" s="79"/>
      <c r="BN51" s="79"/>
      <c r="BO51" s="79"/>
      <c r="BP51" s="79"/>
      <c r="BQ51" s="79"/>
      <c r="BR51" s="79"/>
      <c r="BS51" s="79"/>
      <c r="BT51" s="79"/>
      <c r="BU51" s="79"/>
      <c r="BV51" s="79"/>
      <c r="BW51" s="79"/>
      <c r="BX51" s="79"/>
      <c r="BY51" s="79"/>
      <c r="BZ51" s="8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8"/>
      <c r="BM52" s="79"/>
      <c r="BN52" s="79"/>
      <c r="BO52" s="79"/>
      <c r="BP52" s="79"/>
      <c r="BQ52" s="79"/>
      <c r="BR52" s="79"/>
      <c r="BS52" s="79"/>
      <c r="BT52" s="79"/>
      <c r="BU52" s="79"/>
      <c r="BV52" s="79"/>
      <c r="BW52" s="79"/>
      <c r="BX52" s="79"/>
      <c r="BY52" s="79"/>
      <c r="BZ52" s="8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8"/>
      <c r="BM53" s="79"/>
      <c r="BN53" s="79"/>
      <c r="BO53" s="79"/>
      <c r="BP53" s="79"/>
      <c r="BQ53" s="79"/>
      <c r="BR53" s="79"/>
      <c r="BS53" s="79"/>
      <c r="BT53" s="79"/>
      <c r="BU53" s="79"/>
      <c r="BV53" s="79"/>
      <c r="BW53" s="79"/>
      <c r="BX53" s="79"/>
      <c r="BY53" s="79"/>
      <c r="BZ53" s="8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8"/>
      <c r="BM54" s="79"/>
      <c r="BN54" s="79"/>
      <c r="BO54" s="79"/>
      <c r="BP54" s="79"/>
      <c r="BQ54" s="79"/>
      <c r="BR54" s="79"/>
      <c r="BS54" s="79"/>
      <c r="BT54" s="79"/>
      <c r="BU54" s="79"/>
      <c r="BV54" s="79"/>
      <c r="BW54" s="79"/>
      <c r="BX54" s="79"/>
      <c r="BY54" s="79"/>
      <c r="BZ54" s="8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8"/>
      <c r="BM55" s="79"/>
      <c r="BN55" s="79"/>
      <c r="BO55" s="79"/>
      <c r="BP55" s="79"/>
      <c r="BQ55" s="79"/>
      <c r="BR55" s="79"/>
      <c r="BS55" s="79"/>
      <c r="BT55" s="79"/>
      <c r="BU55" s="79"/>
      <c r="BV55" s="79"/>
      <c r="BW55" s="79"/>
      <c r="BX55" s="79"/>
      <c r="BY55" s="79"/>
      <c r="BZ55" s="80"/>
    </row>
    <row r="56" spans="1:78" ht="13.5" customHeight="1" x14ac:dyDescent="0.15">
      <c r="A56" s="2"/>
      <c r="B56" s="16"/>
      <c r="C56" s="48" t="s">
        <v>32</v>
      </c>
      <c r="D56" s="48"/>
      <c r="E56" s="48"/>
      <c r="F56" s="48"/>
      <c r="G56" s="48"/>
      <c r="H56" s="48"/>
      <c r="I56" s="48"/>
      <c r="J56" s="48"/>
      <c r="K56" s="48"/>
      <c r="L56" s="48"/>
      <c r="M56" s="48"/>
      <c r="N56" s="48"/>
      <c r="O56" s="48"/>
      <c r="P56" s="48"/>
      <c r="Q56" s="19"/>
      <c r="R56" s="48" t="s">
        <v>33</v>
      </c>
      <c r="S56" s="48"/>
      <c r="T56" s="48"/>
      <c r="U56" s="48"/>
      <c r="V56" s="48"/>
      <c r="W56" s="48"/>
      <c r="X56" s="48"/>
      <c r="Y56" s="48"/>
      <c r="Z56" s="48"/>
      <c r="AA56" s="48"/>
      <c r="AB56" s="48"/>
      <c r="AC56" s="48"/>
      <c r="AD56" s="48"/>
      <c r="AE56" s="48"/>
      <c r="AF56" s="19"/>
      <c r="AG56" s="48" t="s">
        <v>34</v>
      </c>
      <c r="AH56" s="48"/>
      <c r="AI56" s="48"/>
      <c r="AJ56" s="48"/>
      <c r="AK56" s="48"/>
      <c r="AL56" s="48"/>
      <c r="AM56" s="48"/>
      <c r="AN56" s="48"/>
      <c r="AO56" s="48"/>
      <c r="AP56" s="48"/>
      <c r="AQ56" s="48"/>
      <c r="AR56" s="48"/>
      <c r="AS56" s="48"/>
      <c r="AT56" s="48"/>
      <c r="AU56" s="19"/>
      <c r="AV56" s="48" t="s">
        <v>35</v>
      </c>
      <c r="AW56" s="48"/>
      <c r="AX56" s="48"/>
      <c r="AY56" s="48"/>
      <c r="AZ56" s="48"/>
      <c r="BA56" s="48"/>
      <c r="BB56" s="48"/>
      <c r="BC56" s="48"/>
      <c r="BD56" s="48"/>
      <c r="BE56" s="48"/>
      <c r="BF56" s="48"/>
      <c r="BG56" s="48"/>
      <c r="BH56" s="48"/>
      <c r="BI56" s="48"/>
      <c r="BJ56" s="18"/>
      <c r="BK56" s="2"/>
      <c r="BL56" s="78"/>
      <c r="BM56" s="79"/>
      <c r="BN56" s="79"/>
      <c r="BO56" s="79"/>
      <c r="BP56" s="79"/>
      <c r="BQ56" s="79"/>
      <c r="BR56" s="79"/>
      <c r="BS56" s="79"/>
      <c r="BT56" s="79"/>
      <c r="BU56" s="79"/>
      <c r="BV56" s="79"/>
      <c r="BW56" s="79"/>
      <c r="BX56" s="79"/>
      <c r="BY56" s="79"/>
      <c r="BZ56" s="80"/>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8"/>
      <c r="BM57" s="79"/>
      <c r="BN57" s="79"/>
      <c r="BO57" s="79"/>
      <c r="BP57" s="79"/>
      <c r="BQ57" s="79"/>
      <c r="BR57" s="79"/>
      <c r="BS57" s="79"/>
      <c r="BT57" s="79"/>
      <c r="BU57" s="79"/>
      <c r="BV57" s="79"/>
      <c r="BW57" s="79"/>
      <c r="BX57" s="79"/>
      <c r="BY57" s="79"/>
      <c r="BZ57" s="8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8"/>
      <c r="BM58" s="79"/>
      <c r="BN58" s="79"/>
      <c r="BO58" s="79"/>
      <c r="BP58" s="79"/>
      <c r="BQ58" s="79"/>
      <c r="BR58" s="79"/>
      <c r="BS58" s="79"/>
      <c r="BT58" s="79"/>
      <c r="BU58" s="79"/>
      <c r="BV58" s="79"/>
      <c r="BW58" s="79"/>
      <c r="BX58" s="79"/>
      <c r="BY58" s="79"/>
      <c r="BZ58" s="8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8"/>
      <c r="BM59" s="79"/>
      <c r="BN59" s="79"/>
      <c r="BO59" s="79"/>
      <c r="BP59" s="79"/>
      <c r="BQ59" s="79"/>
      <c r="BR59" s="79"/>
      <c r="BS59" s="79"/>
      <c r="BT59" s="79"/>
      <c r="BU59" s="79"/>
      <c r="BV59" s="79"/>
      <c r="BW59" s="79"/>
      <c r="BX59" s="79"/>
      <c r="BY59" s="79"/>
      <c r="BZ59" s="80"/>
    </row>
    <row r="60" spans="1:78" ht="13.5" customHeight="1" x14ac:dyDescent="0.15">
      <c r="A60" s="2"/>
      <c r="B60" s="49" t="s">
        <v>36</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8"/>
      <c r="BM60" s="79"/>
      <c r="BN60" s="79"/>
      <c r="BO60" s="79"/>
      <c r="BP60" s="79"/>
      <c r="BQ60" s="79"/>
      <c r="BR60" s="79"/>
      <c r="BS60" s="79"/>
      <c r="BT60" s="79"/>
      <c r="BU60" s="79"/>
      <c r="BV60" s="79"/>
      <c r="BW60" s="79"/>
      <c r="BX60" s="79"/>
      <c r="BY60" s="79"/>
      <c r="BZ60" s="80"/>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8"/>
      <c r="BM61" s="79"/>
      <c r="BN61" s="79"/>
      <c r="BO61" s="79"/>
      <c r="BP61" s="79"/>
      <c r="BQ61" s="79"/>
      <c r="BR61" s="79"/>
      <c r="BS61" s="79"/>
      <c r="BT61" s="79"/>
      <c r="BU61" s="79"/>
      <c r="BV61" s="79"/>
      <c r="BW61" s="79"/>
      <c r="BX61" s="79"/>
      <c r="BY61" s="79"/>
      <c r="BZ61" s="8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8"/>
      <c r="BM62" s="79"/>
      <c r="BN62" s="79"/>
      <c r="BO62" s="79"/>
      <c r="BP62" s="79"/>
      <c r="BQ62" s="79"/>
      <c r="BR62" s="79"/>
      <c r="BS62" s="79"/>
      <c r="BT62" s="79"/>
      <c r="BU62" s="79"/>
      <c r="BV62" s="79"/>
      <c r="BW62" s="79"/>
      <c r="BX62" s="79"/>
      <c r="BY62" s="79"/>
      <c r="BZ62" s="8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1"/>
      <c r="BM63" s="82"/>
      <c r="BN63" s="82"/>
      <c r="BO63" s="82"/>
      <c r="BP63" s="82"/>
      <c r="BQ63" s="82"/>
      <c r="BR63" s="82"/>
      <c r="BS63" s="82"/>
      <c r="BT63" s="82"/>
      <c r="BU63" s="82"/>
      <c r="BV63" s="82"/>
      <c r="BW63" s="82"/>
      <c r="BX63" s="82"/>
      <c r="BY63" s="82"/>
      <c r="BZ63" s="8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8" t="s">
        <v>122</v>
      </c>
      <c r="BM66" s="79"/>
      <c r="BN66" s="79"/>
      <c r="BO66" s="79"/>
      <c r="BP66" s="79"/>
      <c r="BQ66" s="79"/>
      <c r="BR66" s="79"/>
      <c r="BS66" s="79"/>
      <c r="BT66" s="79"/>
      <c r="BU66" s="79"/>
      <c r="BV66" s="79"/>
      <c r="BW66" s="79"/>
      <c r="BX66" s="79"/>
      <c r="BY66" s="79"/>
      <c r="BZ66" s="8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8"/>
      <c r="BM67" s="79"/>
      <c r="BN67" s="79"/>
      <c r="BO67" s="79"/>
      <c r="BP67" s="79"/>
      <c r="BQ67" s="79"/>
      <c r="BR67" s="79"/>
      <c r="BS67" s="79"/>
      <c r="BT67" s="79"/>
      <c r="BU67" s="79"/>
      <c r="BV67" s="79"/>
      <c r="BW67" s="79"/>
      <c r="BX67" s="79"/>
      <c r="BY67" s="79"/>
      <c r="BZ67" s="8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8"/>
      <c r="BM68" s="79"/>
      <c r="BN68" s="79"/>
      <c r="BO68" s="79"/>
      <c r="BP68" s="79"/>
      <c r="BQ68" s="79"/>
      <c r="BR68" s="79"/>
      <c r="BS68" s="79"/>
      <c r="BT68" s="79"/>
      <c r="BU68" s="79"/>
      <c r="BV68" s="79"/>
      <c r="BW68" s="79"/>
      <c r="BX68" s="79"/>
      <c r="BY68" s="79"/>
      <c r="BZ68" s="8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8"/>
      <c r="BM69" s="79"/>
      <c r="BN69" s="79"/>
      <c r="BO69" s="79"/>
      <c r="BP69" s="79"/>
      <c r="BQ69" s="79"/>
      <c r="BR69" s="79"/>
      <c r="BS69" s="79"/>
      <c r="BT69" s="79"/>
      <c r="BU69" s="79"/>
      <c r="BV69" s="79"/>
      <c r="BW69" s="79"/>
      <c r="BX69" s="79"/>
      <c r="BY69" s="79"/>
      <c r="BZ69" s="8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8"/>
      <c r="BM70" s="79"/>
      <c r="BN70" s="79"/>
      <c r="BO70" s="79"/>
      <c r="BP70" s="79"/>
      <c r="BQ70" s="79"/>
      <c r="BR70" s="79"/>
      <c r="BS70" s="79"/>
      <c r="BT70" s="79"/>
      <c r="BU70" s="79"/>
      <c r="BV70" s="79"/>
      <c r="BW70" s="79"/>
      <c r="BX70" s="79"/>
      <c r="BY70" s="79"/>
      <c r="BZ70" s="8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8"/>
      <c r="BM71" s="79"/>
      <c r="BN71" s="79"/>
      <c r="BO71" s="79"/>
      <c r="BP71" s="79"/>
      <c r="BQ71" s="79"/>
      <c r="BR71" s="79"/>
      <c r="BS71" s="79"/>
      <c r="BT71" s="79"/>
      <c r="BU71" s="79"/>
      <c r="BV71" s="79"/>
      <c r="BW71" s="79"/>
      <c r="BX71" s="79"/>
      <c r="BY71" s="79"/>
      <c r="BZ71" s="8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8"/>
      <c r="BM72" s="79"/>
      <c r="BN72" s="79"/>
      <c r="BO72" s="79"/>
      <c r="BP72" s="79"/>
      <c r="BQ72" s="79"/>
      <c r="BR72" s="79"/>
      <c r="BS72" s="79"/>
      <c r="BT72" s="79"/>
      <c r="BU72" s="79"/>
      <c r="BV72" s="79"/>
      <c r="BW72" s="79"/>
      <c r="BX72" s="79"/>
      <c r="BY72" s="79"/>
      <c r="BZ72" s="8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8"/>
      <c r="BM73" s="79"/>
      <c r="BN73" s="79"/>
      <c r="BO73" s="79"/>
      <c r="BP73" s="79"/>
      <c r="BQ73" s="79"/>
      <c r="BR73" s="79"/>
      <c r="BS73" s="79"/>
      <c r="BT73" s="79"/>
      <c r="BU73" s="79"/>
      <c r="BV73" s="79"/>
      <c r="BW73" s="79"/>
      <c r="BX73" s="79"/>
      <c r="BY73" s="79"/>
      <c r="BZ73" s="8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8"/>
      <c r="BM74" s="79"/>
      <c r="BN74" s="79"/>
      <c r="BO74" s="79"/>
      <c r="BP74" s="79"/>
      <c r="BQ74" s="79"/>
      <c r="BR74" s="79"/>
      <c r="BS74" s="79"/>
      <c r="BT74" s="79"/>
      <c r="BU74" s="79"/>
      <c r="BV74" s="79"/>
      <c r="BW74" s="79"/>
      <c r="BX74" s="79"/>
      <c r="BY74" s="79"/>
      <c r="BZ74" s="8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8"/>
      <c r="BM75" s="79"/>
      <c r="BN75" s="79"/>
      <c r="BO75" s="79"/>
      <c r="BP75" s="79"/>
      <c r="BQ75" s="79"/>
      <c r="BR75" s="79"/>
      <c r="BS75" s="79"/>
      <c r="BT75" s="79"/>
      <c r="BU75" s="79"/>
      <c r="BV75" s="79"/>
      <c r="BW75" s="79"/>
      <c r="BX75" s="79"/>
      <c r="BY75" s="79"/>
      <c r="BZ75" s="8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8"/>
      <c r="BM76" s="79"/>
      <c r="BN76" s="79"/>
      <c r="BO76" s="79"/>
      <c r="BP76" s="79"/>
      <c r="BQ76" s="79"/>
      <c r="BR76" s="79"/>
      <c r="BS76" s="79"/>
      <c r="BT76" s="79"/>
      <c r="BU76" s="79"/>
      <c r="BV76" s="79"/>
      <c r="BW76" s="79"/>
      <c r="BX76" s="79"/>
      <c r="BY76" s="79"/>
      <c r="BZ76" s="8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8"/>
      <c r="BM77" s="79"/>
      <c r="BN77" s="79"/>
      <c r="BO77" s="79"/>
      <c r="BP77" s="79"/>
      <c r="BQ77" s="79"/>
      <c r="BR77" s="79"/>
      <c r="BS77" s="79"/>
      <c r="BT77" s="79"/>
      <c r="BU77" s="79"/>
      <c r="BV77" s="79"/>
      <c r="BW77" s="79"/>
      <c r="BX77" s="79"/>
      <c r="BY77" s="79"/>
      <c r="BZ77" s="8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8"/>
      <c r="BM78" s="79"/>
      <c r="BN78" s="79"/>
      <c r="BO78" s="79"/>
      <c r="BP78" s="79"/>
      <c r="BQ78" s="79"/>
      <c r="BR78" s="79"/>
      <c r="BS78" s="79"/>
      <c r="BT78" s="79"/>
      <c r="BU78" s="79"/>
      <c r="BV78" s="79"/>
      <c r="BW78" s="79"/>
      <c r="BX78" s="79"/>
      <c r="BY78" s="79"/>
      <c r="BZ78" s="80"/>
    </row>
    <row r="79" spans="1:78" ht="13.5" customHeight="1" x14ac:dyDescent="0.15">
      <c r="A79" s="2"/>
      <c r="B79" s="16"/>
      <c r="C79" s="48" t="s">
        <v>38</v>
      </c>
      <c r="D79" s="48"/>
      <c r="E79" s="48"/>
      <c r="F79" s="48"/>
      <c r="G79" s="48"/>
      <c r="H79" s="48"/>
      <c r="I79" s="48"/>
      <c r="J79" s="48"/>
      <c r="K79" s="48"/>
      <c r="L79" s="48"/>
      <c r="M79" s="48"/>
      <c r="N79" s="48"/>
      <c r="O79" s="48"/>
      <c r="P79" s="48"/>
      <c r="Q79" s="48"/>
      <c r="R79" s="48"/>
      <c r="S79" s="48"/>
      <c r="T79" s="48"/>
      <c r="U79" s="19"/>
      <c r="V79" s="19"/>
      <c r="W79" s="48" t="s">
        <v>39</v>
      </c>
      <c r="X79" s="48"/>
      <c r="Y79" s="48"/>
      <c r="Z79" s="48"/>
      <c r="AA79" s="48"/>
      <c r="AB79" s="48"/>
      <c r="AC79" s="48"/>
      <c r="AD79" s="48"/>
      <c r="AE79" s="48"/>
      <c r="AF79" s="48"/>
      <c r="AG79" s="48"/>
      <c r="AH79" s="48"/>
      <c r="AI79" s="48"/>
      <c r="AJ79" s="48"/>
      <c r="AK79" s="48"/>
      <c r="AL79" s="48"/>
      <c r="AM79" s="48"/>
      <c r="AN79" s="48"/>
      <c r="AO79" s="19"/>
      <c r="AP79" s="19"/>
      <c r="AQ79" s="48" t="s">
        <v>40</v>
      </c>
      <c r="AR79" s="48"/>
      <c r="AS79" s="48"/>
      <c r="AT79" s="48"/>
      <c r="AU79" s="48"/>
      <c r="AV79" s="48"/>
      <c r="AW79" s="48"/>
      <c r="AX79" s="48"/>
      <c r="AY79" s="48"/>
      <c r="AZ79" s="48"/>
      <c r="BA79" s="48"/>
      <c r="BB79" s="48"/>
      <c r="BC79" s="48"/>
      <c r="BD79" s="48"/>
      <c r="BE79" s="48"/>
      <c r="BF79" s="48"/>
      <c r="BG79" s="48"/>
      <c r="BH79" s="48"/>
      <c r="BI79" s="17"/>
      <c r="BJ79" s="18"/>
      <c r="BK79" s="2"/>
      <c r="BL79" s="78"/>
      <c r="BM79" s="79"/>
      <c r="BN79" s="79"/>
      <c r="BO79" s="79"/>
      <c r="BP79" s="79"/>
      <c r="BQ79" s="79"/>
      <c r="BR79" s="79"/>
      <c r="BS79" s="79"/>
      <c r="BT79" s="79"/>
      <c r="BU79" s="79"/>
      <c r="BV79" s="79"/>
      <c r="BW79" s="79"/>
      <c r="BX79" s="79"/>
      <c r="BY79" s="79"/>
      <c r="BZ79" s="80"/>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8"/>
      <c r="BM80" s="79"/>
      <c r="BN80" s="79"/>
      <c r="BO80" s="79"/>
      <c r="BP80" s="79"/>
      <c r="BQ80" s="79"/>
      <c r="BR80" s="79"/>
      <c r="BS80" s="79"/>
      <c r="BT80" s="79"/>
      <c r="BU80" s="79"/>
      <c r="BV80" s="79"/>
      <c r="BW80" s="79"/>
      <c r="BX80" s="79"/>
      <c r="BY80" s="79"/>
      <c r="BZ80" s="8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8"/>
      <c r="BM81" s="79"/>
      <c r="BN81" s="79"/>
      <c r="BO81" s="79"/>
      <c r="BP81" s="79"/>
      <c r="BQ81" s="79"/>
      <c r="BR81" s="79"/>
      <c r="BS81" s="79"/>
      <c r="BT81" s="79"/>
      <c r="BU81" s="79"/>
      <c r="BV81" s="79"/>
      <c r="BW81" s="79"/>
      <c r="BX81" s="79"/>
      <c r="BY81" s="79"/>
      <c r="BZ81" s="8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Thx4ahPWSdTVvPtSAXYXq2U4H8u3Wzm4R0M+ae/uvMfsfzUxl5GxN/JFGkIOSuMXzY18Da1SvF23XCjpJOuXMg==" saltValue="WP3NiGXuuBeJbaWYqjGs3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71" t="s">
        <v>64</v>
      </c>
      <c r="I3" s="72"/>
      <c r="J3" s="72"/>
      <c r="K3" s="72"/>
      <c r="L3" s="72"/>
      <c r="M3" s="72"/>
      <c r="N3" s="72"/>
      <c r="O3" s="72"/>
      <c r="P3" s="72"/>
      <c r="Q3" s="72"/>
      <c r="R3" s="72"/>
      <c r="S3" s="72"/>
      <c r="T3" s="72"/>
      <c r="U3" s="72"/>
      <c r="V3" s="72"/>
      <c r="W3" s="72"/>
      <c r="X3" s="73"/>
      <c r="Y3" s="77" t="s">
        <v>65</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66</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8" x14ac:dyDescent="0.15">
      <c r="A4" s="28" t="s">
        <v>67</v>
      </c>
      <c r="B4" s="30"/>
      <c r="C4" s="30"/>
      <c r="D4" s="30"/>
      <c r="E4" s="30"/>
      <c r="F4" s="30"/>
      <c r="G4" s="30"/>
      <c r="H4" s="74"/>
      <c r="I4" s="75"/>
      <c r="J4" s="75"/>
      <c r="K4" s="75"/>
      <c r="L4" s="75"/>
      <c r="M4" s="75"/>
      <c r="N4" s="75"/>
      <c r="O4" s="75"/>
      <c r="P4" s="75"/>
      <c r="Q4" s="75"/>
      <c r="R4" s="75"/>
      <c r="S4" s="75"/>
      <c r="T4" s="75"/>
      <c r="U4" s="75"/>
      <c r="V4" s="75"/>
      <c r="W4" s="75"/>
      <c r="X4" s="76"/>
      <c r="Y4" s="70" t="s">
        <v>68</v>
      </c>
      <c r="Z4" s="70"/>
      <c r="AA4" s="70"/>
      <c r="AB4" s="70"/>
      <c r="AC4" s="70"/>
      <c r="AD4" s="70"/>
      <c r="AE4" s="70"/>
      <c r="AF4" s="70"/>
      <c r="AG4" s="70"/>
      <c r="AH4" s="70"/>
      <c r="AI4" s="70"/>
      <c r="AJ4" s="70" t="s">
        <v>69</v>
      </c>
      <c r="AK4" s="70"/>
      <c r="AL4" s="70"/>
      <c r="AM4" s="70"/>
      <c r="AN4" s="70"/>
      <c r="AO4" s="70"/>
      <c r="AP4" s="70"/>
      <c r="AQ4" s="70"/>
      <c r="AR4" s="70"/>
      <c r="AS4" s="70"/>
      <c r="AT4" s="70"/>
      <c r="AU4" s="70" t="s">
        <v>70</v>
      </c>
      <c r="AV4" s="70"/>
      <c r="AW4" s="70"/>
      <c r="AX4" s="70"/>
      <c r="AY4" s="70"/>
      <c r="AZ4" s="70"/>
      <c r="BA4" s="70"/>
      <c r="BB4" s="70"/>
      <c r="BC4" s="70"/>
      <c r="BD4" s="70"/>
      <c r="BE4" s="70"/>
      <c r="BF4" s="70" t="s">
        <v>71</v>
      </c>
      <c r="BG4" s="70"/>
      <c r="BH4" s="70"/>
      <c r="BI4" s="70"/>
      <c r="BJ4" s="70"/>
      <c r="BK4" s="70"/>
      <c r="BL4" s="70"/>
      <c r="BM4" s="70"/>
      <c r="BN4" s="70"/>
      <c r="BO4" s="70"/>
      <c r="BP4" s="70"/>
      <c r="BQ4" s="70" t="s">
        <v>72</v>
      </c>
      <c r="BR4" s="70"/>
      <c r="BS4" s="70"/>
      <c r="BT4" s="70"/>
      <c r="BU4" s="70"/>
      <c r="BV4" s="70"/>
      <c r="BW4" s="70"/>
      <c r="BX4" s="70"/>
      <c r="BY4" s="70"/>
      <c r="BZ4" s="70"/>
      <c r="CA4" s="70"/>
      <c r="CB4" s="70" t="s">
        <v>73</v>
      </c>
      <c r="CC4" s="70"/>
      <c r="CD4" s="70"/>
      <c r="CE4" s="70"/>
      <c r="CF4" s="70"/>
      <c r="CG4" s="70"/>
      <c r="CH4" s="70"/>
      <c r="CI4" s="70"/>
      <c r="CJ4" s="70"/>
      <c r="CK4" s="70"/>
      <c r="CL4" s="70"/>
      <c r="CM4" s="70" t="s">
        <v>74</v>
      </c>
      <c r="CN4" s="70"/>
      <c r="CO4" s="70"/>
      <c r="CP4" s="70"/>
      <c r="CQ4" s="70"/>
      <c r="CR4" s="70"/>
      <c r="CS4" s="70"/>
      <c r="CT4" s="70"/>
      <c r="CU4" s="70"/>
      <c r="CV4" s="70"/>
      <c r="CW4" s="70"/>
      <c r="CX4" s="70" t="s">
        <v>75</v>
      </c>
      <c r="CY4" s="70"/>
      <c r="CZ4" s="70"/>
      <c r="DA4" s="70"/>
      <c r="DB4" s="70"/>
      <c r="DC4" s="70"/>
      <c r="DD4" s="70"/>
      <c r="DE4" s="70"/>
      <c r="DF4" s="70"/>
      <c r="DG4" s="70"/>
      <c r="DH4" s="70"/>
      <c r="DI4" s="70" t="s">
        <v>76</v>
      </c>
      <c r="DJ4" s="70"/>
      <c r="DK4" s="70"/>
      <c r="DL4" s="70"/>
      <c r="DM4" s="70"/>
      <c r="DN4" s="70"/>
      <c r="DO4" s="70"/>
      <c r="DP4" s="70"/>
      <c r="DQ4" s="70"/>
      <c r="DR4" s="70"/>
      <c r="DS4" s="70"/>
      <c r="DT4" s="70" t="s">
        <v>77</v>
      </c>
      <c r="DU4" s="70"/>
      <c r="DV4" s="70"/>
      <c r="DW4" s="70"/>
      <c r="DX4" s="70"/>
      <c r="DY4" s="70"/>
      <c r="DZ4" s="70"/>
      <c r="EA4" s="70"/>
      <c r="EB4" s="70"/>
      <c r="EC4" s="70"/>
      <c r="ED4" s="70"/>
      <c r="EE4" s="70" t="s">
        <v>78</v>
      </c>
      <c r="EF4" s="70"/>
      <c r="EG4" s="70"/>
      <c r="EH4" s="70"/>
      <c r="EI4" s="70"/>
      <c r="EJ4" s="70"/>
      <c r="EK4" s="70"/>
      <c r="EL4" s="70"/>
      <c r="EM4" s="70"/>
      <c r="EN4" s="70"/>
      <c r="EO4" s="70"/>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172120</v>
      </c>
      <c r="D6" s="33">
        <f t="shared" si="3"/>
        <v>46</v>
      </c>
      <c r="E6" s="33">
        <f t="shared" si="3"/>
        <v>17</v>
      </c>
      <c r="F6" s="33">
        <f t="shared" si="3"/>
        <v>1</v>
      </c>
      <c r="G6" s="33">
        <f t="shared" si="3"/>
        <v>0</v>
      </c>
      <c r="H6" s="33" t="str">
        <f t="shared" si="3"/>
        <v>石川県　野々市市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46.11</v>
      </c>
      <c r="P6" s="34">
        <f t="shared" si="3"/>
        <v>96.36</v>
      </c>
      <c r="Q6" s="34">
        <f t="shared" si="3"/>
        <v>107.2</v>
      </c>
      <c r="R6" s="34">
        <f t="shared" si="3"/>
        <v>2376</v>
      </c>
      <c r="S6" s="34">
        <f t="shared" si="3"/>
        <v>52148</v>
      </c>
      <c r="T6" s="34">
        <f t="shared" si="3"/>
        <v>13.56</v>
      </c>
      <c r="U6" s="34">
        <f t="shared" si="3"/>
        <v>3845.72</v>
      </c>
      <c r="V6" s="34">
        <f t="shared" si="3"/>
        <v>50215</v>
      </c>
      <c r="W6" s="34">
        <f t="shared" si="3"/>
        <v>10.41</v>
      </c>
      <c r="X6" s="34">
        <f t="shared" si="3"/>
        <v>4823.7299999999996</v>
      </c>
      <c r="Y6" s="35" t="str">
        <f>IF(Y7="",NA(),Y7)</f>
        <v>-</v>
      </c>
      <c r="Z6" s="35" t="str">
        <f t="shared" ref="Z6:AH6" si="4">IF(Z7="",NA(),Z7)</f>
        <v>-</v>
      </c>
      <c r="AA6" s="35">
        <f t="shared" si="4"/>
        <v>91.39</v>
      </c>
      <c r="AB6" s="35">
        <f t="shared" si="4"/>
        <v>89.08</v>
      </c>
      <c r="AC6" s="35">
        <f t="shared" si="4"/>
        <v>94.75</v>
      </c>
      <c r="AD6" s="35" t="str">
        <f t="shared" si="4"/>
        <v>-</v>
      </c>
      <c r="AE6" s="35" t="str">
        <f t="shared" si="4"/>
        <v>-</v>
      </c>
      <c r="AF6" s="35">
        <f t="shared" si="4"/>
        <v>107.4</v>
      </c>
      <c r="AG6" s="35">
        <f t="shared" si="4"/>
        <v>105.73</v>
      </c>
      <c r="AH6" s="35">
        <f t="shared" si="4"/>
        <v>108.38</v>
      </c>
      <c r="AI6" s="34" t="str">
        <f>IF(AI7="","",IF(AI7="-","【-】","【"&amp;SUBSTITUTE(TEXT(AI7,"#,##0.00"),"-","△")&amp;"】"))</f>
        <v>【108.80】</v>
      </c>
      <c r="AJ6" s="35" t="str">
        <f>IF(AJ7="",NA(),AJ7)</f>
        <v>-</v>
      </c>
      <c r="AK6" s="35" t="str">
        <f t="shared" ref="AK6:AS6" si="5">IF(AK7="",NA(),AK7)</f>
        <v>-</v>
      </c>
      <c r="AL6" s="35">
        <f t="shared" si="5"/>
        <v>17.940000000000001</v>
      </c>
      <c r="AM6" s="35">
        <f t="shared" si="5"/>
        <v>36.369999999999997</v>
      </c>
      <c r="AN6" s="35">
        <f t="shared" si="5"/>
        <v>44.35</v>
      </c>
      <c r="AO6" s="35" t="str">
        <f t="shared" si="5"/>
        <v>-</v>
      </c>
      <c r="AP6" s="35" t="str">
        <f t="shared" si="5"/>
        <v>-</v>
      </c>
      <c r="AQ6" s="35">
        <f t="shared" si="5"/>
        <v>18.920000000000002</v>
      </c>
      <c r="AR6" s="35">
        <f t="shared" si="5"/>
        <v>14.68</v>
      </c>
      <c r="AS6" s="35">
        <f t="shared" si="5"/>
        <v>12.78</v>
      </c>
      <c r="AT6" s="34" t="str">
        <f>IF(AT7="","",IF(AT7="-","【-】","【"&amp;SUBSTITUTE(TEXT(AT7,"#,##0.00"),"-","△")&amp;"】"))</f>
        <v>【4.27】</v>
      </c>
      <c r="AU6" s="35" t="str">
        <f>IF(AU7="",NA(),AU7)</f>
        <v>-</v>
      </c>
      <c r="AV6" s="35" t="str">
        <f t="shared" ref="AV6:BD6" si="6">IF(AV7="",NA(),AV7)</f>
        <v>-</v>
      </c>
      <c r="AW6" s="35">
        <f t="shared" si="6"/>
        <v>34.44</v>
      </c>
      <c r="AX6" s="35">
        <f t="shared" si="6"/>
        <v>38.65</v>
      </c>
      <c r="AY6" s="35">
        <f t="shared" si="6"/>
        <v>53.37</v>
      </c>
      <c r="AZ6" s="35" t="str">
        <f t="shared" si="6"/>
        <v>-</v>
      </c>
      <c r="BA6" s="35" t="str">
        <f t="shared" si="6"/>
        <v>-</v>
      </c>
      <c r="BB6" s="35">
        <f t="shared" si="6"/>
        <v>57.35</v>
      </c>
      <c r="BC6" s="35">
        <f t="shared" si="6"/>
        <v>50.78</v>
      </c>
      <c r="BD6" s="35">
        <f t="shared" si="6"/>
        <v>57.48</v>
      </c>
      <c r="BE6" s="34" t="str">
        <f>IF(BE7="","",IF(BE7="-","【-】","【"&amp;SUBSTITUTE(TEXT(BE7,"#,##0.00"),"-","△")&amp;"】"))</f>
        <v>【66.41】</v>
      </c>
      <c r="BF6" s="35" t="str">
        <f>IF(BF7="",NA(),BF7)</f>
        <v>-</v>
      </c>
      <c r="BG6" s="35" t="str">
        <f t="shared" ref="BG6:BO6" si="7">IF(BG7="",NA(),BG7)</f>
        <v>-</v>
      </c>
      <c r="BH6" s="35">
        <f t="shared" si="7"/>
        <v>1556.98</v>
      </c>
      <c r="BI6" s="35">
        <f t="shared" si="7"/>
        <v>1491.55</v>
      </c>
      <c r="BJ6" s="35">
        <f t="shared" si="7"/>
        <v>1403.6</v>
      </c>
      <c r="BK6" s="35" t="str">
        <f t="shared" si="7"/>
        <v>-</v>
      </c>
      <c r="BL6" s="35" t="str">
        <f t="shared" si="7"/>
        <v>-</v>
      </c>
      <c r="BM6" s="35">
        <f t="shared" si="7"/>
        <v>1031.56</v>
      </c>
      <c r="BN6" s="35">
        <f t="shared" si="7"/>
        <v>1053.93</v>
      </c>
      <c r="BO6" s="35">
        <f t="shared" si="7"/>
        <v>1046.25</v>
      </c>
      <c r="BP6" s="34" t="str">
        <f>IF(BP7="","",IF(BP7="-","【-】","【"&amp;SUBSTITUTE(TEXT(BP7,"#,##0.00"),"-","△")&amp;"】"))</f>
        <v>【707.33】</v>
      </c>
      <c r="BQ6" s="35" t="str">
        <f>IF(BQ7="",NA(),BQ7)</f>
        <v>-</v>
      </c>
      <c r="BR6" s="35" t="str">
        <f t="shared" ref="BR6:BZ6" si="8">IF(BR7="",NA(),BR7)</f>
        <v>-</v>
      </c>
      <c r="BS6" s="35">
        <f t="shared" si="8"/>
        <v>74.58</v>
      </c>
      <c r="BT6" s="35">
        <f t="shared" si="8"/>
        <v>77.02</v>
      </c>
      <c r="BU6" s="35">
        <f t="shared" si="8"/>
        <v>83.99</v>
      </c>
      <c r="BV6" s="35" t="str">
        <f t="shared" si="8"/>
        <v>-</v>
      </c>
      <c r="BW6" s="35" t="str">
        <f t="shared" si="8"/>
        <v>-</v>
      </c>
      <c r="BX6" s="35">
        <f t="shared" si="8"/>
        <v>84.32</v>
      </c>
      <c r="BY6" s="35">
        <f t="shared" si="8"/>
        <v>85.23</v>
      </c>
      <c r="BZ6" s="35">
        <f t="shared" si="8"/>
        <v>88.37</v>
      </c>
      <c r="CA6" s="34" t="str">
        <f>IF(CA7="","",IF(CA7="-","【-】","【"&amp;SUBSTITUTE(TEXT(CA7,"#,##0.00"),"-","△")&amp;"】"))</f>
        <v>【101.26】</v>
      </c>
      <c r="CB6" s="35" t="str">
        <f>IF(CB7="",NA(),CB7)</f>
        <v>-</v>
      </c>
      <c r="CC6" s="35" t="str">
        <f t="shared" ref="CC6:CK6" si="9">IF(CC7="",NA(),CC7)</f>
        <v>-</v>
      </c>
      <c r="CD6" s="35">
        <f t="shared" si="9"/>
        <v>168.72</v>
      </c>
      <c r="CE6" s="35">
        <f t="shared" si="9"/>
        <v>163.52000000000001</v>
      </c>
      <c r="CF6" s="35">
        <f t="shared" si="9"/>
        <v>150</v>
      </c>
      <c r="CG6" s="35" t="str">
        <f t="shared" si="9"/>
        <v>-</v>
      </c>
      <c r="CH6" s="35" t="str">
        <f t="shared" si="9"/>
        <v>-</v>
      </c>
      <c r="CI6" s="35">
        <f t="shared" si="9"/>
        <v>188.12</v>
      </c>
      <c r="CJ6" s="35">
        <f t="shared" si="9"/>
        <v>185.7</v>
      </c>
      <c r="CK6" s="35">
        <f t="shared" si="9"/>
        <v>178.11</v>
      </c>
      <c r="CL6" s="34" t="str">
        <f>IF(CL7="","",IF(CL7="-","【-】","【"&amp;SUBSTITUTE(TEXT(CL7,"#,##0.00"),"-","△")&amp;"】"))</f>
        <v>【136.39】</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f t="shared" si="10"/>
        <v>60</v>
      </c>
      <c r="CU6" s="35">
        <f t="shared" si="10"/>
        <v>61.03</v>
      </c>
      <c r="CV6" s="35">
        <f t="shared" si="10"/>
        <v>59.55</v>
      </c>
      <c r="CW6" s="34" t="str">
        <f>IF(CW7="","",IF(CW7="-","【-】","【"&amp;SUBSTITUTE(TEXT(CW7,"#,##0.00"),"-","△")&amp;"】"))</f>
        <v>【60.13】</v>
      </c>
      <c r="CX6" s="35" t="str">
        <f>IF(CX7="",NA(),CX7)</f>
        <v>-</v>
      </c>
      <c r="CY6" s="35" t="str">
        <f t="shared" ref="CY6:DG6" si="11">IF(CY7="",NA(),CY7)</f>
        <v>-</v>
      </c>
      <c r="CZ6" s="35">
        <f t="shared" si="11"/>
        <v>87.49</v>
      </c>
      <c r="DA6" s="35">
        <f t="shared" si="11"/>
        <v>87.96</v>
      </c>
      <c r="DB6" s="35">
        <f t="shared" si="11"/>
        <v>87.22</v>
      </c>
      <c r="DC6" s="35" t="str">
        <f t="shared" si="11"/>
        <v>-</v>
      </c>
      <c r="DD6" s="35" t="str">
        <f t="shared" si="11"/>
        <v>-</v>
      </c>
      <c r="DE6" s="35">
        <f t="shared" si="11"/>
        <v>86.78</v>
      </c>
      <c r="DF6" s="35">
        <f t="shared" si="11"/>
        <v>86.83</v>
      </c>
      <c r="DG6" s="35">
        <f t="shared" si="11"/>
        <v>87.14</v>
      </c>
      <c r="DH6" s="34" t="str">
        <f>IF(DH7="","",IF(DH7="-","【-】","【"&amp;SUBSTITUTE(TEXT(DH7,"#,##0.00"),"-","△")&amp;"】"))</f>
        <v>【95.06】</v>
      </c>
      <c r="DI6" s="35" t="str">
        <f>IF(DI7="",NA(),DI7)</f>
        <v>-</v>
      </c>
      <c r="DJ6" s="35" t="str">
        <f t="shared" ref="DJ6:DR6" si="12">IF(DJ7="",NA(),DJ7)</f>
        <v>-</v>
      </c>
      <c r="DK6" s="35">
        <f t="shared" si="12"/>
        <v>2.52</v>
      </c>
      <c r="DL6" s="35">
        <f t="shared" si="12"/>
        <v>5.0199999999999996</v>
      </c>
      <c r="DM6" s="35">
        <f t="shared" si="12"/>
        <v>7.54</v>
      </c>
      <c r="DN6" s="35" t="str">
        <f t="shared" si="12"/>
        <v>-</v>
      </c>
      <c r="DO6" s="35" t="str">
        <f t="shared" si="12"/>
        <v>-</v>
      </c>
      <c r="DP6" s="35">
        <f t="shared" si="12"/>
        <v>18.29</v>
      </c>
      <c r="DQ6" s="35">
        <f t="shared" si="12"/>
        <v>14.26</v>
      </c>
      <c r="DR6" s="35">
        <f t="shared" si="12"/>
        <v>15.21</v>
      </c>
      <c r="DS6" s="34" t="str">
        <f>IF(DS7="","",IF(DS7="-","【-】","【"&amp;SUBSTITUTE(TEXT(DS7,"#,##0.00"),"-","△")&amp;"】"))</f>
        <v>【38.13】</v>
      </c>
      <c r="DT6" s="35" t="str">
        <f>IF(DT7="",NA(),DT7)</f>
        <v>-</v>
      </c>
      <c r="DU6" s="35" t="str">
        <f t="shared" ref="DU6:EC6" si="13">IF(DU7="",NA(),DU7)</f>
        <v>-</v>
      </c>
      <c r="DV6" s="34">
        <f t="shared" si="13"/>
        <v>0</v>
      </c>
      <c r="DW6" s="34">
        <f t="shared" si="13"/>
        <v>0</v>
      </c>
      <c r="DX6" s="34">
        <f t="shared" si="13"/>
        <v>0</v>
      </c>
      <c r="DY6" s="35" t="str">
        <f t="shared" si="13"/>
        <v>-</v>
      </c>
      <c r="DZ6" s="35" t="str">
        <f t="shared" si="13"/>
        <v>-</v>
      </c>
      <c r="EA6" s="35">
        <f t="shared" si="13"/>
        <v>0.01</v>
      </c>
      <c r="EB6" s="35">
        <f t="shared" si="13"/>
        <v>0.01</v>
      </c>
      <c r="EC6" s="35">
        <f t="shared" si="13"/>
        <v>0.01</v>
      </c>
      <c r="ED6" s="34" t="str">
        <f>IF(ED7="","",IF(ED7="-","【-】","【"&amp;SUBSTITUTE(TEXT(ED7,"#,##0.00"),"-","△")&amp;"】"))</f>
        <v>【5.37】</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0.38</v>
      </c>
      <c r="EM6" s="35">
        <f t="shared" si="14"/>
        <v>0.01</v>
      </c>
      <c r="EN6" s="35">
        <f t="shared" si="14"/>
        <v>0.11</v>
      </c>
      <c r="EO6" s="34" t="str">
        <f>IF(EO7="","",IF(EO7="-","【-】","【"&amp;SUBSTITUTE(TEXT(EO7,"#,##0.00"),"-","△")&amp;"】"))</f>
        <v>【0.23】</v>
      </c>
    </row>
    <row r="7" spans="1:148" s="36" customFormat="1" x14ac:dyDescent="0.15">
      <c r="A7" s="28"/>
      <c r="B7" s="37">
        <v>2017</v>
      </c>
      <c r="C7" s="37">
        <v>172120</v>
      </c>
      <c r="D7" s="37">
        <v>46</v>
      </c>
      <c r="E7" s="37">
        <v>17</v>
      </c>
      <c r="F7" s="37">
        <v>1</v>
      </c>
      <c r="G7" s="37">
        <v>0</v>
      </c>
      <c r="H7" s="37" t="s">
        <v>108</v>
      </c>
      <c r="I7" s="37" t="s">
        <v>109</v>
      </c>
      <c r="J7" s="37" t="s">
        <v>110</v>
      </c>
      <c r="K7" s="37" t="s">
        <v>111</v>
      </c>
      <c r="L7" s="37" t="s">
        <v>112</v>
      </c>
      <c r="M7" s="37" t="s">
        <v>113</v>
      </c>
      <c r="N7" s="38" t="s">
        <v>114</v>
      </c>
      <c r="O7" s="38">
        <v>46.11</v>
      </c>
      <c r="P7" s="38">
        <v>96.36</v>
      </c>
      <c r="Q7" s="38">
        <v>107.2</v>
      </c>
      <c r="R7" s="38">
        <v>2376</v>
      </c>
      <c r="S7" s="38">
        <v>52148</v>
      </c>
      <c r="T7" s="38">
        <v>13.56</v>
      </c>
      <c r="U7" s="38">
        <v>3845.72</v>
      </c>
      <c r="V7" s="38">
        <v>50215</v>
      </c>
      <c r="W7" s="38">
        <v>10.41</v>
      </c>
      <c r="X7" s="38">
        <v>4823.7299999999996</v>
      </c>
      <c r="Y7" s="38" t="s">
        <v>114</v>
      </c>
      <c r="Z7" s="38" t="s">
        <v>114</v>
      </c>
      <c r="AA7" s="38">
        <v>91.39</v>
      </c>
      <c r="AB7" s="38">
        <v>89.08</v>
      </c>
      <c r="AC7" s="38">
        <v>94.75</v>
      </c>
      <c r="AD7" s="38" t="s">
        <v>114</v>
      </c>
      <c r="AE7" s="38" t="s">
        <v>114</v>
      </c>
      <c r="AF7" s="38">
        <v>107.4</v>
      </c>
      <c r="AG7" s="38">
        <v>105.73</v>
      </c>
      <c r="AH7" s="38">
        <v>108.38</v>
      </c>
      <c r="AI7" s="38">
        <v>108.8</v>
      </c>
      <c r="AJ7" s="38" t="s">
        <v>114</v>
      </c>
      <c r="AK7" s="38" t="s">
        <v>114</v>
      </c>
      <c r="AL7" s="38">
        <v>17.940000000000001</v>
      </c>
      <c r="AM7" s="38">
        <v>36.369999999999997</v>
      </c>
      <c r="AN7" s="38">
        <v>44.35</v>
      </c>
      <c r="AO7" s="38" t="s">
        <v>114</v>
      </c>
      <c r="AP7" s="38" t="s">
        <v>114</v>
      </c>
      <c r="AQ7" s="38">
        <v>18.920000000000002</v>
      </c>
      <c r="AR7" s="38">
        <v>14.68</v>
      </c>
      <c r="AS7" s="38">
        <v>12.78</v>
      </c>
      <c r="AT7" s="38">
        <v>4.2699999999999996</v>
      </c>
      <c r="AU7" s="38" t="s">
        <v>114</v>
      </c>
      <c r="AV7" s="38" t="s">
        <v>114</v>
      </c>
      <c r="AW7" s="38">
        <v>34.44</v>
      </c>
      <c r="AX7" s="38">
        <v>38.65</v>
      </c>
      <c r="AY7" s="38">
        <v>53.37</v>
      </c>
      <c r="AZ7" s="38" t="s">
        <v>114</v>
      </c>
      <c r="BA7" s="38" t="s">
        <v>114</v>
      </c>
      <c r="BB7" s="38">
        <v>57.35</v>
      </c>
      <c r="BC7" s="38">
        <v>50.78</v>
      </c>
      <c r="BD7" s="38">
        <v>57.48</v>
      </c>
      <c r="BE7" s="38">
        <v>66.41</v>
      </c>
      <c r="BF7" s="38" t="s">
        <v>114</v>
      </c>
      <c r="BG7" s="38" t="s">
        <v>114</v>
      </c>
      <c r="BH7" s="38">
        <v>1556.98</v>
      </c>
      <c r="BI7" s="38">
        <v>1491.55</v>
      </c>
      <c r="BJ7" s="38">
        <v>1403.6</v>
      </c>
      <c r="BK7" s="38" t="s">
        <v>114</v>
      </c>
      <c r="BL7" s="38" t="s">
        <v>114</v>
      </c>
      <c r="BM7" s="38">
        <v>1031.56</v>
      </c>
      <c r="BN7" s="38">
        <v>1053.93</v>
      </c>
      <c r="BO7" s="38">
        <v>1046.25</v>
      </c>
      <c r="BP7" s="38">
        <v>707.33</v>
      </c>
      <c r="BQ7" s="38" t="s">
        <v>114</v>
      </c>
      <c r="BR7" s="38" t="s">
        <v>114</v>
      </c>
      <c r="BS7" s="38">
        <v>74.58</v>
      </c>
      <c r="BT7" s="38">
        <v>77.02</v>
      </c>
      <c r="BU7" s="38">
        <v>83.99</v>
      </c>
      <c r="BV7" s="38" t="s">
        <v>114</v>
      </c>
      <c r="BW7" s="38" t="s">
        <v>114</v>
      </c>
      <c r="BX7" s="38">
        <v>84.32</v>
      </c>
      <c r="BY7" s="38">
        <v>85.23</v>
      </c>
      <c r="BZ7" s="38">
        <v>88.37</v>
      </c>
      <c r="CA7" s="38">
        <v>101.26</v>
      </c>
      <c r="CB7" s="38" t="s">
        <v>114</v>
      </c>
      <c r="CC7" s="38" t="s">
        <v>114</v>
      </c>
      <c r="CD7" s="38">
        <v>168.72</v>
      </c>
      <c r="CE7" s="38">
        <v>163.52000000000001</v>
      </c>
      <c r="CF7" s="38">
        <v>150</v>
      </c>
      <c r="CG7" s="38" t="s">
        <v>114</v>
      </c>
      <c r="CH7" s="38" t="s">
        <v>114</v>
      </c>
      <c r="CI7" s="38">
        <v>188.12</v>
      </c>
      <c r="CJ7" s="38">
        <v>185.7</v>
      </c>
      <c r="CK7" s="38">
        <v>178.11</v>
      </c>
      <c r="CL7" s="38">
        <v>136.38999999999999</v>
      </c>
      <c r="CM7" s="38" t="s">
        <v>114</v>
      </c>
      <c r="CN7" s="38" t="s">
        <v>114</v>
      </c>
      <c r="CO7" s="38" t="s">
        <v>114</v>
      </c>
      <c r="CP7" s="38" t="s">
        <v>114</v>
      </c>
      <c r="CQ7" s="38" t="s">
        <v>114</v>
      </c>
      <c r="CR7" s="38" t="s">
        <v>114</v>
      </c>
      <c r="CS7" s="38" t="s">
        <v>114</v>
      </c>
      <c r="CT7" s="38">
        <v>60</v>
      </c>
      <c r="CU7" s="38">
        <v>61.03</v>
      </c>
      <c r="CV7" s="38">
        <v>59.55</v>
      </c>
      <c r="CW7" s="38">
        <v>60.13</v>
      </c>
      <c r="CX7" s="38" t="s">
        <v>114</v>
      </c>
      <c r="CY7" s="38" t="s">
        <v>114</v>
      </c>
      <c r="CZ7" s="38">
        <v>87.49</v>
      </c>
      <c r="DA7" s="38">
        <v>87.96</v>
      </c>
      <c r="DB7" s="38">
        <v>87.22</v>
      </c>
      <c r="DC7" s="38" t="s">
        <v>114</v>
      </c>
      <c r="DD7" s="38" t="s">
        <v>114</v>
      </c>
      <c r="DE7" s="38">
        <v>86.78</v>
      </c>
      <c r="DF7" s="38">
        <v>86.83</v>
      </c>
      <c r="DG7" s="38">
        <v>87.14</v>
      </c>
      <c r="DH7" s="38">
        <v>95.06</v>
      </c>
      <c r="DI7" s="38" t="s">
        <v>114</v>
      </c>
      <c r="DJ7" s="38" t="s">
        <v>114</v>
      </c>
      <c r="DK7" s="38">
        <v>2.52</v>
      </c>
      <c r="DL7" s="38">
        <v>5.0199999999999996</v>
      </c>
      <c r="DM7" s="38">
        <v>7.54</v>
      </c>
      <c r="DN7" s="38" t="s">
        <v>114</v>
      </c>
      <c r="DO7" s="38" t="s">
        <v>114</v>
      </c>
      <c r="DP7" s="38">
        <v>18.29</v>
      </c>
      <c r="DQ7" s="38">
        <v>14.26</v>
      </c>
      <c r="DR7" s="38">
        <v>15.21</v>
      </c>
      <c r="DS7" s="38">
        <v>38.130000000000003</v>
      </c>
      <c r="DT7" s="38" t="s">
        <v>114</v>
      </c>
      <c r="DU7" s="38" t="s">
        <v>114</v>
      </c>
      <c r="DV7" s="38">
        <v>0</v>
      </c>
      <c r="DW7" s="38">
        <v>0</v>
      </c>
      <c r="DX7" s="38">
        <v>0</v>
      </c>
      <c r="DY7" s="38" t="s">
        <v>114</v>
      </c>
      <c r="DZ7" s="38" t="s">
        <v>114</v>
      </c>
      <c r="EA7" s="38">
        <v>0.01</v>
      </c>
      <c r="EB7" s="38">
        <v>0.01</v>
      </c>
      <c r="EC7" s="38">
        <v>0.01</v>
      </c>
      <c r="ED7" s="38">
        <v>5.37</v>
      </c>
      <c r="EE7" s="38" t="s">
        <v>114</v>
      </c>
      <c r="EF7" s="38" t="s">
        <v>114</v>
      </c>
      <c r="EG7" s="38">
        <v>0</v>
      </c>
      <c r="EH7" s="38">
        <v>0</v>
      </c>
      <c r="EI7" s="38">
        <v>0</v>
      </c>
      <c r="EJ7" s="38" t="s">
        <v>114</v>
      </c>
      <c r="EK7" s="38" t="s">
        <v>114</v>
      </c>
      <c r="EL7" s="38">
        <v>0.38</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金森優史</cp:lastModifiedBy>
  <cp:lastPrinted>2019-01-31T05:25:21Z</cp:lastPrinted>
  <dcterms:created xsi:type="dcterms:W3CDTF">2018-12-03T08:48:47Z</dcterms:created>
  <dcterms:modified xsi:type="dcterms:W3CDTF">2019-01-31T08:08:40Z</dcterms:modified>
  <cp:category/>
</cp:coreProperties>
</file>