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L9o9NavnLLPoPR4eZJ7UpAu9v6rY572W19JWKp6Grq3BW1oIw2Z/8FkjWEMAohtjSqmWZwQnFsN54LiBca7AA==" workbookSaltValue="4+S+LYPQIpz1v//a1Stus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<sst xmlns="http://schemas.openxmlformats.org/spreadsheetml/2006/main" count="232" uniqueCount="120">
  <si>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</si>
  <si>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</si>
  <si>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</si>
  <si>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</si>
  <si>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</si>
  <si>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</si>
  <si>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</si>
  <si>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</si>
  <si>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</si>
  <si>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</si>
  <si>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</si>
  <si>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</si>
  <si>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</si>
  <si>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</si>
  <si>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</si>
  <si>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</si>
  <si>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</si>
  <si>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</si>
  <si>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</si>
  <si>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</si>
  <si>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</si>
  <si>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</si>
  <si>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</si>
  <si>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</si>
  <si>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</si>
  <si>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</si>
  <si>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</si>
  <si>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</si>
  <si>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</si>
  <si>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</si>
  <si>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</si>
  <si>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</si>
  <si>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</si>
  <si>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</si>
  <si>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</si>
  <si>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</si>
  <si>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</si>
  <si>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</si>
  <si>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</si>
  <si>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</si>
  <si>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</si>
  <si>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</si>
  <si>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</si>
  <si>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</si>
  <si>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</si>
  <si>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</si>
  <si>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</si>
  <si>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</si>
  <si>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</si>
  <si>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</si>
  <si>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</si>
  <si>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</si>
  <si>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</si>
  <si>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</si>
  <si>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</si>
  <si>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</si>
  <si>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</si>
  <si>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</si>
  <si>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</si>
  <si>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</si>
  <si>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</si>
  <si>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</si>
  <si>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</si>
  <si>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</si>
  <si>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</si>
  <si>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</si>
  <si>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</si>
  <si>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</si>
  <si>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</si>
  <si>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</si>
  <si>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</si>
  <si>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</si>
  <si>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</si>
  <si>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</si>
  <si>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</si>
  <si>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</si>
  <si>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</si>
  <si>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</si>
  <si>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</si>
  <si>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</si>
  <si>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</si>
  <si>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</si>
  <si>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</si>
  <si>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</si>
  <si>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</si>
  <si>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</si>
  <si>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</si>
  <si>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</si>
  <si>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</si>
  <si>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</si>
  <si>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</si>
  <si>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</si>
  <si>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</si>
  <si>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</si>
  <si>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</si>
  <si>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</si>
  <si>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</si>
  <si>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</si>
  <si>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</si>
  <si>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</si>
  <si>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</si>
  <si>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</si>
  <si>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</si>
  <si>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</si>
  <si>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</si>
  <si>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</si>
  <si>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</si>
  <si>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</si>
  <si>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</si>
  <si>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</si>
  <si>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</si>
  <si>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</si>
  <si>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</si>
  <si>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</si>
  <si>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</si>
  <si>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</si>
  <si>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</si>
  <si>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参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</si>
  <si>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をテーマに持続可能な水道事業を行う必要があります。それには、業務の包括化等、より一層の経営の効率化が求められます。既存の考え方にとらわれることなくあらゆる可能性にチャレンジしていきたいと考えてい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120" eb="122">
      <t>ギョウム</t>
    </rPh>
    <rPh sb="123" eb="126">
      <t>ホウカツカ</t>
    </rPh>
    <rPh sb="126" eb="127">
      <t>トウ</t>
    </rPh>
    <rPh sb="183" eb="184">
      <t>カンガ</t>
    </rPh>
    <phoneticPr fontId="4"/>
  </si>
  <si>
    <t>　過去５年間の管路経年化率は４％～５％台と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65" eb="67">
      <t>ジョウショウ</t>
    </rPh>
    <rPh sb="67" eb="69">
      <t>ケイコウ</t>
    </rPh>
    <rPh sb="70" eb="71">
      <t>ツヅ</t>
    </rPh>
    <rPh sb="75" eb="77">
      <t>ミコ</t>
    </rPh>
    <rPh sb="160" eb="162">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</si>
</sst>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0.44</c:v>
                </c:pt>
                <c:pt idx="1">
                  <c:v>0.33</c:v>
                </c:pt>
                <c:pt idx="2">
                  <c:v>0.46</c:v>
                </c:pt>
                <c:pt idx="3">
                  <c:v>0.27</c:v>
                </c:pt>
                <c:pt idx="4">
                  <c:v>0.31</c:v>
                </c:pt>
              </c:numCache>
            </c:numRef>
          </c:val>
          <c:extLst xmlns:c16r2="http://schemas.microsoft.com/office/drawing/2015/06/chart">
            <c:ext xmlns:c16="http://schemas.microsoft.com/office/drawing/2014/chart" uri="{C3380CC4-5D6E-409C-BE32-E72D297353CC}">
              <c16:uniqueId val="{00000000-B575-4707-A483-E73C0F63E737}"/>
            </c:ext>
          </c:extLst>
        </c:ser>
        <c:dLbls>
          <c:showLegendKey val="0"/>
          <c:showVal val="0"/>
          <c:showCatName val="0"/>
          <c:showSerName val="0"/>
          <c:showPercent val="0"/>
          <c:showBubbleSize val="0"/>
        </c:dLbls>
        <c:gapWidth val="150"/>
        <c:axId val="108726528"/>
        <c:axId val="1087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B575-4707-A483-E73C0F63E737}"/>
            </c:ext>
          </c:extLst>
        </c:ser>
        <c:dLbls>
          <c:showLegendKey val="0"/>
          <c:showVal val="0"/>
          <c:showCatName val="0"/>
          <c:showSerName val="0"/>
          <c:showPercent val="0"/>
          <c:showBubbleSize val="0"/>
        </c:dLbls>
        <c:marker val="1"/>
        <c:smooth val="0"/>
        <c:axId val="108726528"/>
        <c:axId val="108740992"/>
      </c:lineChart>
      <c:dateAx>
        <c:axId val="108726528"/>
        <c:scaling>
          <c:orientation val="minMax"/>
        </c:scaling>
        <c:delete val="1"/>
        <c:axPos val="b"/>
        <c:numFmt formatCode="ge" sourceLinked="1"/>
        <c:majorTickMark val="none"/>
        <c:minorTickMark val="none"/>
        <c:tickLblPos val="none"/>
        <c:crossAx val="108740992"/>
        <c:crosses val="autoZero"/>
        <c:auto val="1"/>
        <c:lblOffset val="100"/>
        <c:baseTimeUnit val="years"/>
      </c:dateAx>
      <c:valAx>
        <c:axId val="1087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48.53</c:v>
                </c:pt>
                <c:pt idx="1">
                  <c:v>47.53</c:v>
                </c:pt>
                <c:pt idx="2">
                  <c:v>46.92</c:v>
                </c:pt>
                <c:pt idx="3">
                  <c:v>48.12</c:v>
                </c:pt>
                <c:pt idx="4">
                  <c:v>48.61</c:v>
                </c:pt>
              </c:numCache>
            </c:numRef>
          </c:val>
          <c:extLst xmlns:c16r2="http://schemas.microsoft.com/office/drawing/2015/06/chart">
            <c:ext xmlns:c16="http://schemas.microsoft.com/office/drawing/2014/chart" uri="{C3380CC4-5D6E-409C-BE32-E72D297353CC}">
              <c16:uniqueId val="{00000000-75ED-4286-A883-8B45996C9942}"/>
            </c:ext>
          </c:extLst>
        </c:ser>
        <c:dLbls>
          <c:showLegendKey val="0"/>
          <c:showVal val="0"/>
          <c:showCatName val="0"/>
          <c:showSerName val="0"/>
          <c:showPercent val="0"/>
          <c:showBubbleSize val="0"/>
        </c:dLbls>
        <c:gapWidth val="150"/>
        <c:axId val="111790336"/>
        <c:axId val="1117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75ED-4286-A883-8B45996C9942}"/>
            </c:ext>
          </c:extLst>
        </c:ser>
        <c:dLbls>
          <c:showLegendKey val="0"/>
          <c:showVal val="0"/>
          <c:showCatName val="0"/>
          <c:showSerName val="0"/>
          <c:showPercent val="0"/>
          <c:showBubbleSize val="0"/>
        </c:dLbls>
        <c:marker val="1"/>
        <c:smooth val="0"/>
        <c:axId val="111790336"/>
        <c:axId val="111796608"/>
      </c:lineChart>
      <c:dateAx>
        <c:axId val="111790336"/>
        <c:scaling>
          <c:orientation val="minMax"/>
        </c:scaling>
        <c:delete val="1"/>
        <c:axPos val="b"/>
        <c:numFmt formatCode="ge" sourceLinked="1"/>
        <c:majorTickMark val="none"/>
        <c:minorTickMark val="none"/>
        <c:tickLblPos val="none"/>
        <c:crossAx val="111796608"/>
        <c:crosses val="autoZero"/>
        <c:auto val="1"/>
        <c:lblOffset val="100"/>
        <c:baseTimeUnit val="years"/>
      </c:dateAx>
      <c:valAx>
        <c:axId val="111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91.69</c:v>
                </c:pt>
                <c:pt idx="1">
                  <c:v>92.51</c:v>
                </c:pt>
                <c:pt idx="2">
                  <c:v>92.86</c:v>
                </c:pt>
                <c:pt idx="3">
                  <c:v>92.25</c:v>
                </c:pt>
                <c:pt idx="4">
                  <c:v>93.15</c:v>
                </c:pt>
              </c:numCache>
            </c:numRef>
          </c:val>
          <c:extLst xmlns:c16r2="http://schemas.microsoft.com/office/drawing/2015/06/chart">
            <c:ext xmlns:c16="http://schemas.microsoft.com/office/drawing/2014/chart" uri="{C3380CC4-5D6E-409C-BE32-E72D297353CC}">
              <c16:uniqueId val="{00000000-5888-498E-94D4-09412FABAFCC}"/>
            </c:ext>
          </c:extLst>
        </c:ser>
        <c:dLbls>
          <c:showLegendKey val="0"/>
          <c:showVal val="0"/>
          <c:showCatName val="0"/>
          <c:showSerName val="0"/>
          <c:showPercent val="0"/>
          <c:showBubbleSize val="0"/>
        </c:dLbls>
        <c:gapWidth val="150"/>
        <c:axId val="111905408"/>
        <c:axId val="1119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5888-498E-94D4-09412FABAFCC}"/>
            </c:ext>
          </c:extLst>
        </c:ser>
        <c:dLbls>
          <c:showLegendKey val="0"/>
          <c:showVal val="0"/>
          <c:showCatName val="0"/>
          <c:showSerName val="0"/>
          <c:showPercent val="0"/>
          <c:showBubbleSize val="0"/>
        </c:dLbls>
        <c:marker val="1"/>
        <c:smooth val="0"/>
        <c:axId val="111905408"/>
        <c:axId val="111907584"/>
      </c:lineChart>
      <c:dateAx>
        <c:axId val="111905408"/>
        <c:scaling>
          <c:orientation val="minMax"/>
        </c:scaling>
        <c:delete val="1"/>
        <c:axPos val="b"/>
        <c:numFmt formatCode="ge" sourceLinked="1"/>
        <c:majorTickMark val="none"/>
        <c:minorTickMark val="none"/>
        <c:tickLblPos val="none"/>
        <c:crossAx val="111907584"/>
        <c:crosses val="autoZero"/>
        <c:auto val="1"/>
        <c:lblOffset val="100"/>
        <c:baseTimeUnit val="years"/>
      </c:dateAx>
      <c:valAx>
        <c:axId val="111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105.38</c:v>
                </c:pt>
                <c:pt idx="1">
                  <c:v>115.4</c:v>
                </c:pt>
                <c:pt idx="2">
                  <c:v>118.8</c:v>
                </c:pt>
                <c:pt idx="3">
                  <c:v>122.22</c:v>
                </c:pt>
                <c:pt idx="4">
                  <c:v>123.85</c:v>
                </c:pt>
              </c:numCache>
            </c:numRef>
          </c:val>
          <c:extLst xmlns:c16r2="http://schemas.microsoft.com/office/drawing/2015/06/chart">
            <c:ext xmlns:c16="http://schemas.microsoft.com/office/drawing/2014/chart" uri="{C3380CC4-5D6E-409C-BE32-E72D297353CC}">
              <c16:uniqueId val="{00000000-1B80-4F75-8003-48B30B476CDF}"/>
            </c:ext>
          </c:extLst>
        </c:ser>
        <c:dLbls>
          <c:showLegendKey val="0"/>
          <c:showVal val="0"/>
          <c:showCatName val="0"/>
          <c:showSerName val="0"/>
          <c:showPercent val="0"/>
          <c:showBubbleSize val="0"/>
        </c:dLbls>
        <c:gapWidth val="150"/>
        <c:axId val="108780160"/>
        <c:axId val="1103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1B80-4F75-8003-48B30B476CDF}"/>
            </c:ext>
          </c:extLst>
        </c:ser>
        <c:dLbls>
          <c:showLegendKey val="0"/>
          <c:showVal val="0"/>
          <c:showCatName val="0"/>
          <c:showSerName val="0"/>
          <c:showPercent val="0"/>
          <c:showBubbleSize val="0"/>
        </c:dLbls>
        <c:marker val="1"/>
        <c:smooth val="0"/>
        <c:axId val="108780160"/>
        <c:axId val="110363392"/>
      </c:lineChart>
      <c:dateAx>
        <c:axId val="108780160"/>
        <c:scaling>
          <c:orientation val="minMax"/>
        </c:scaling>
        <c:delete val="1"/>
        <c:axPos val="b"/>
        <c:numFmt formatCode="ge" sourceLinked="1"/>
        <c:majorTickMark val="none"/>
        <c:minorTickMark val="none"/>
        <c:tickLblPos val="none"/>
        <c:crossAx val="110363392"/>
        <c:crosses val="autoZero"/>
        <c:auto val="1"/>
        <c:lblOffset val="100"/>
        <c:baseTimeUnit val="years"/>
      </c:dateAx>
      <c:valAx>
        <c:axId val="11036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7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43.72</c:v>
                </c:pt>
                <c:pt idx="1">
                  <c:v>45.43</c:v>
                </c:pt>
                <c:pt idx="2">
                  <c:v>47.11</c:v>
                </c:pt>
                <c:pt idx="3">
                  <c:v>48.83</c:v>
                </c:pt>
                <c:pt idx="4">
                  <c:v>49.76</c:v>
                </c:pt>
              </c:numCache>
            </c:numRef>
          </c:val>
          <c:extLst xmlns:c16r2="http://schemas.microsoft.com/office/drawing/2015/06/chart">
            <c:ext xmlns:c16="http://schemas.microsoft.com/office/drawing/2014/chart" uri="{C3380CC4-5D6E-409C-BE32-E72D297353CC}">
              <c16:uniqueId val="{00000000-1584-4A70-AE6A-D8894D7958CC}"/>
            </c:ext>
          </c:extLst>
        </c:ser>
        <c:dLbls>
          <c:showLegendKey val="0"/>
          <c:showVal val="0"/>
          <c:showCatName val="0"/>
          <c:showSerName val="0"/>
          <c:showPercent val="0"/>
          <c:showBubbleSize val="0"/>
        </c:dLbls>
        <c:gapWidth val="150"/>
        <c:axId val="110386176"/>
        <c:axId val="1104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1584-4A70-AE6A-D8894D7958CC}"/>
            </c:ext>
          </c:extLst>
        </c:ser>
        <c:dLbls>
          <c:showLegendKey val="0"/>
          <c:showVal val="0"/>
          <c:showCatName val="0"/>
          <c:showSerName val="0"/>
          <c:showPercent val="0"/>
          <c:showBubbleSize val="0"/>
        </c:dLbls>
        <c:marker val="1"/>
        <c:smooth val="0"/>
        <c:axId val="110386176"/>
        <c:axId val="110400640"/>
      </c:lineChart>
      <c:dateAx>
        <c:axId val="110386176"/>
        <c:scaling>
          <c:orientation val="minMax"/>
        </c:scaling>
        <c:delete val="1"/>
        <c:axPos val="b"/>
        <c:numFmt formatCode="ge" sourceLinked="1"/>
        <c:majorTickMark val="none"/>
        <c:minorTickMark val="none"/>
        <c:tickLblPos val="none"/>
        <c:crossAx val="110400640"/>
        <c:crosses val="autoZero"/>
        <c:auto val="1"/>
        <c:lblOffset val="100"/>
        <c:baseTimeUnit val="years"/>
      </c:dateAx>
      <c:valAx>
        <c:axId val="1104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8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4.7300000000000004</c:v>
                </c:pt>
                <c:pt idx="1">
                  <c:v>4.49</c:v>
                </c:pt>
                <c:pt idx="2">
                  <c:v>5.57</c:v>
                </c:pt>
                <c:pt idx="3">
                  <c:v>5.24</c:v>
                </c:pt>
                <c:pt idx="4">
                  <c:v>5.13</c:v>
                </c:pt>
              </c:numCache>
            </c:numRef>
          </c:val>
          <c:extLst xmlns:c16r2="http://schemas.microsoft.com/office/drawing/2015/06/chart">
            <c:ext xmlns:c16="http://schemas.microsoft.com/office/drawing/2014/chart" uri="{C3380CC4-5D6E-409C-BE32-E72D297353CC}">
              <c16:uniqueId val="{00000000-E67F-4E65-B750-ADD90C9CA8E7}"/>
            </c:ext>
          </c:extLst>
        </c:ser>
        <c:dLbls>
          <c:showLegendKey val="0"/>
          <c:showVal val="0"/>
          <c:showCatName val="0"/>
          <c:showSerName val="0"/>
          <c:showPercent val="0"/>
          <c:showBubbleSize val="0"/>
        </c:dLbls>
        <c:gapWidth val="150"/>
        <c:axId val="111817856"/>
        <c:axId val="1118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E67F-4E65-B750-ADD90C9CA8E7}"/>
            </c:ext>
          </c:extLst>
        </c:ser>
        <c:dLbls>
          <c:showLegendKey val="0"/>
          <c:showVal val="0"/>
          <c:showCatName val="0"/>
          <c:showSerName val="0"/>
          <c:showPercent val="0"/>
          <c:showBubbleSize val="0"/>
        </c:dLbls>
        <c:marker val="1"/>
        <c:smooth val="0"/>
        <c:axId val="111817856"/>
        <c:axId val="111819776"/>
      </c:lineChart>
      <c:dateAx>
        <c:axId val="111817856"/>
        <c:scaling>
          <c:orientation val="minMax"/>
        </c:scaling>
        <c:delete val="1"/>
        <c:axPos val="b"/>
        <c:numFmt formatCode="ge" sourceLinked="1"/>
        <c:majorTickMark val="none"/>
        <c:minorTickMark val="none"/>
        <c:tickLblPos val="none"/>
        <c:crossAx val="111819776"/>
        <c:crosses val="autoZero"/>
        <c:auto val="1"/>
        <c:lblOffset val="100"/>
        <c:baseTimeUnit val="years"/>
      </c:dateAx>
      <c:valAx>
        <c:axId val="1118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E4-46AC-ACCF-013C61A13AA5}"/>
            </c:ext>
          </c:extLst>
        </c:ser>
        <c:dLbls>
          <c:showLegendKey val="0"/>
          <c:showVal val="0"/>
          <c:showCatName val="0"/>
          <c:showSerName val="0"/>
          <c:showPercent val="0"/>
          <c:showBubbleSize val="0"/>
        </c:dLbls>
        <c:gapWidth val="150"/>
        <c:axId val="111868928"/>
        <c:axId val="11154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2E4-46AC-ACCF-013C61A13AA5}"/>
            </c:ext>
          </c:extLst>
        </c:ser>
        <c:dLbls>
          <c:showLegendKey val="0"/>
          <c:showVal val="0"/>
          <c:showCatName val="0"/>
          <c:showSerName val="0"/>
          <c:showPercent val="0"/>
          <c:showBubbleSize val="0"/>
        </c:dLbls>
        <c:marker val="1"/>
        <c:smooth val="0"/>
        <c:axId val="111868928"/>
        <c:axId val="111542656"/>
      </c:lineChart>
      <c:dateAx>
        <c:axId val="111868928"/>
        <c:scaling>
          <c:orientation val="minMax"/>
        </c:scaling>
        <c:delete val="1"/>
        <c:axPos val="b"/>
        <c:numFmt formatCode="ge" sourceLinked="1"/>
        <c:majorTickMark val="none"/>
        <c:minorTickMark val="none"/>
        <c:tickLblPos val="none"/>
        <c:crossAx val="111542656"/>
        <c:crosses val="autoZero"/>
        <c:auto val="1"/>
        <c:lblOffset val="100"/>
        <c:baseTimeUnit val="years"/>
      </c:dateAx>
      <c:valAx>
        <c:axId val="11154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8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289.74</c:v>
                </c:pt>
                <c:pt idx="1">
                  <c:v>231.44</c:v>
                </c:pt>
                <c:pt idx="2">
                  <c:v>276.38</c:v>
                </c:pt>
                <c:pt idx="3">
                  <c:v>369.76</c:v>
                </c:pt>
                <c:pt idx="4">
                  <c:v>405.15</c:v>
                </c:pt>
              </c:numCache>
            </c:numRef>
          </c:val>
          <c:extLst xmlns:c16r2="http://schemas.microsoft.com/office/drawing/2015/06/chart">
            <c:ext xmlns:c16="http://schemas.microsoft.com/office/drawing/2014/chart" uri="{C3380CC4-5D6E-409C-BE32-E72D297353CC}">
              <c16:uniqueId val="{00000000-121C-4033-AC41-C0BB0BF61317}"/>
            </c:ext>
          </c:extLst>
        </c:ser>
        <c:dLbls>
          <c:showLegendKey val="0"/>
          <c:showVal val="0"/>
          <c:showCatName val="0"/>
          <c:showSerName val="0"/>
          <c:showPercent val="0"/>
          <c:showBubbleSize val="0"/>
        </c:dLbls>
        <c:gapWidth val="150"/>
        <c:axId val="111581824"/>
        <c:axId val="11158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121C-4033-AC41-C0BB0BF61317}"/>
            </c:ext>
          </c:extLst>
        </c:ser>
        <c:dLbls>
          <c:showLegendKey val="0"/>
          <c:showVal val="0"/>
          <c:showCatName val="0"/>
          <c:showSerName val="0"/>
          <c:showPercent val="0"/>
          <c:showBubbleSize val="0"/>
        </c:dLbls>
        <c:marker val="1"/>
        <c:smooth val="0"/>
        <c:axId val="111581824"/>
        <c:axId val="111588096"/>
      </c:lineChart>
      <c:dateAx>
        <c:axId val="111581824"/>
        <c:scaling>
          <c:orientation val="minMax"/>
        </c:scaling>
        <c:delete val="1"/>
        <c:axPos val="b"/>
        <c:numFmt formatCode="ge" sourceLinked="1"/>
        <c:majorTickMark val="none"/>
        <c:minorTickMark val="none"/>
        <c:tickLblPos val="none"/>
        <c:crossAx val="111588096"/>
        <c:crosses val="autoZero"/>
        <c:auto val="1"/>
        <c:lblOffset val="100"/>
        <c:baseTimeUnit val="years"/>
      </c:dateAx>
      <c:valAx>
        <c:axId val="11158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5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207.38</c:v>
                </c:pt>
                <c:pt idx="1">
                  <c:v>197.71</c:v>
                </c:pt>
                <c:pt idx="2">
                  <c:v>186.44</c:v>
                </c:pt>
                <c:pt idx="3">
                  <c:v>174.03</c:v>
                </c:pt>
                <c:pt idx="4">
                  <c:v>157.08000000000001</c:v>
                </c:pt>
              </c:numCache>
            </c:numRef>
          </c:val>
          <c:extLst xmlns:c16r2="http://schemas.microsoft.com/office/drawing/2015/06/chart">
            <c:ext xmlns:c16="http://schemas.microsoft.com/office/drawing/2014/chart" uri="{C3380CC4-5D6E-409C-BE32-E72D297353CC}">
              <c16:uniqueId val="{00000000-2A37-4AB8-8392-3E7E19388DF5}"/>
            </c:ext>
          </c:extLst>
        </c:ser>
        <c:dLbls>
          <c:showLegendKey val="0"/>
          <c:showVal val="0"/>
          <c:showCatName val="0"/>
          <c:showSerName val="0"/>
          <c:showPercent val="0"/>
          <c:showBubbleSize val="0"/>
        </c:dLbls>
        <c:gapWidth val="150"/>
        <c:axId val="111619072"/>
        <c:axId val="1116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2A37-4AB8-8392-3E7E19388DF5}"/>
            </c:ext>
          </c:extLst>
        </c:ser>
        <c:dLbls>
          <c:showLegendKey val="0"/>
          <c:showVal val="0"/>
          <c:showCatName val="0"/>
          <c:showSerName val="0"/>
          <c:showPercent val="0"/>
          <c:showBubbleSize val="0"/>
        </c:dLbls>
        <c:marker val="1"/>
        <c:smooth val="0"/>
        <c:axId val="111619072"/>
        <c:axId val="111629440"/>
      </c:lineChart>
      <c:dateAx>
        <c:axId val="111619072"/>
        <c:scaling>
          <c:orientation val="minMax"/>
        </c:scaling>
        <c:delete val="1"/>
        <c:axPos val="b"/>
        <c:numFmt formatCode="ge" sourceLinked="1"/>
        <c:majorTickMark val="none"/>
        <c:minorTickMark val="none"/>
        <c:tickLblPos val="none"/>
        <c:crossAx val="111629440"/>
        <c:crosses val="autoZero"/>
        <c:auto val="1"/>
        <c:lblOffset val="100"/>
        <c:baseTimeUnit val="years"/>
      </c:dateAx>
      <c:valAx>
        <c:axId val="11162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100.78</c:v>
                </c:pt>
                <c:pt idx="1">
                  <c:v>111.99</c:v>
                </c:pt>
                <c:pt idx="2">
                  <c:v>116.62</c:v>
                </c:pt>
                <c:pt idx="3">
                  <c:v>120.06</c:v>
                </c:pt>
                <c:pt idx="4">
                  <c:v>121.6</c:v>
                </c:pt>
              </c:numCache>
            </c:numRef>
          </c:val>
          <c:extLst xmlns:c16r2="http://schemas.microsoft.com/office/drawing/2015/06/chart">
            <c:ext xmlns:c16="http://schemas.microsoft.com/office/drawing/2014/chart" uri="{C3380CC4-5D6E-409C-BE32-E72D297353CC}">
              <c16:uniqueId val="{00000000-0698-40BD-B5A0-098248F4202D}"/>
            </c:ext>
          </c:extLst>
        </c:ser>
        <c:dLbls>
          <c:showLegendKey val="0"/>
          <c:showVal val="0"/>
          <c:showCatName val="0"/>
          <c:showSerName val="0"/>
          <c:showPercent val="0"/>
          <c:showBubbleSize val="0"/>
        </c:dLbls>
        <c:gapWidth val="150"/>
        <c:axId val="111639936"/>
        <c:axId val="111666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0698-40BD-B5A0-098248F4202D}"/>
            </c:ext>
          </c:extLst>
        </c:ser>
        <c:dLbls>
          <c:showLegendKey val="0"/>
          <c:showVal val="0"/>
          <c:showCatName val="0"/>
          <c:showSerName val="0"/>
          <c:showPercent val="0"/>
          <c:showBubbleSize val="0"/>
        </c:dLbls>
        <c:marker val="1"/>
        <c:smooth val="0"/>
        <c:axId val="111639936"/>
        <c:axId val="111666688"/>
      </c:lineChart>
      <c:dateAx>
        <c:axId val="111639936"/>
        <c:scaling>
          <c:orientation val="minMax"/>
        </c:scaling>
        <c:delete val="1"/>
        <c:axPos val="b"/>
        <c:numFmt formatCode="ge" sourceLinked="1"/>
        <c:majorTickMark val="none"/>
        <c:minorTickMark val="none"/>
        <c:tickLblPos val="none"/>
        <c:crossAx val="111666688"/>
        <c:crosses val="autoZero"/>
        <c:auto val="1"/>
        <c:lblOffset val="100"/>
        <c:baseTimeUnit val="years"/>
      </c:dateAx>
      <c:valAx>
        <c:axId val="1116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158.59</c:v>
                </c:pt>
                <c:pt idx="1">
                  <c:v>143.12</c:v>
                </c:pt>
                <c:pt idx="2">
                  <c:v>137.85</c:v>
                </c:pt>
                <c:pt idx="3">
                  <c:v>134.44</c:v>
                </c:pt>
                <c:pt idx="4">
                  <c:v>132.83000000000001</c:v>
                </c:pt>
              </c:numCache>
            </c:numRef>
          </c:val>
          <c:extLst xmlns:c16r2="http://schemas.microsoft.com/office/drawing/2015/06/chart">
            <c:ext xmlns:c16="http://schemas.microsoft.com/office/drawing/2014/chart" uri="{C3380CC4-5D6E-409C-BE32-E72D297353CC}">
              <c16:uniqueId val="{00000000-EFA4-4756-B94B-4BFE9D132ECC}"/>
            </c:ext>
          </c:extLst>
        </c:ser>
        <c:dLbls>
          <c:showLegendKey val="0"/>
          <c:showVal val="0"/>
          <c:showCatName val="0"/>
          <c:showSerName val="0"/>
          <c:showPercent val="0"/>
          <c:showBubbleSize val="0"/>
        </c:dLbls>
        <c:gapWidth val="150"/>
        <c:axId val="111740800"/>
        <c:axId val="1117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EFA4-4756-B94B-4BFE9D132ECC}"/>
            </c:ext>
          </c:extLst>
        </c:ser>
        <c:dLbls>
          <c:showLegendKey val="0"/>
          <c:showVal val="0"/>
          <c:showCatName val="0"/>
          <c:showSerName val="0"/>
          <c:showPercent val="0"/>
          <c:showBubbleSize val="0"/>
        </c:dLbls>
        <c:marker val="1"/>
        <c:smooth val="0"/>
        <c:axId val="111740800"/>
        <c:axId val="111767552"/>
      </c:lineChart>
      <c:dateAx>
        <c:axId val="111740800"/>
        <c:scaling>
          <c:orientation val="minMax"/>
        </c:scaling>
        <c:delete val="1"/>
        <c:axPos val="b"/>
        <c:numFmt formatCode="ge" sourceLinked="1"/>
        <c:majorTickMark val="none"/>
        <c:minorTickMark val="none"/>
        <c:tickLblPos val="none"/>
        <c:crossAx val="111767552"/>
        <c:crosses val="autoZero"/>
        <c:auto val="1"/>
        <c:lblOffset val="100"/>
        <c:baseTimeUnit val="years"/>
      </c:dateAx>
      <c:valAx>
        <c:axId val="111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小松市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A3</v>
      </c>
      <c r="X8" s="58"/>
      <c r="Y8" s="58"/>
      <c r="Z8" s="58"/>
      <c r="AA8" s="58"/>
      <c r="AB8" s="58"/>
      <c r="AC8" s="58"/>
      <c r="AD8" s="58" t="str">
        <f>データ!$M$6</f>
        <v>非設置</v>
      </c>
      <c r="AE8" s="58"/>
      <c r="AF8" s="58"/>
      <c r="AG8" s="58"/>
      <c r="AH8" s="58"/>
      <c r="AI8" s="58"/>
      <c r="AJ8" s="58"/>
      <c r="AK8" s="4"/>
      <c r="AL8" s="59">
        <f>データ!$R$6</f>
        <v>108583</v>
      </c>
      <c r="AM8" s="59"/>
      <c r="AN8" s="59"/>
      <c r="AO8" s="59"/>
      <c r="AP8" s="59"/>
      <c r="AQ8" s="59"/>
      <c r="AR8" s="59"/>
      <c r="AS8" s="59"/>
      <c r="AT8" s="50">
        <f>データ!$S$6</f>
        <v>371.05</v>
      </c>
      <c r="AU8" s="51"/>
      <c r="AV8" s="51"/>
      <c r="AW8" s="51"/>
      <c r="AX8" s="51"/>
      <c r="AY8" s="51"/>
      <c r="AZ8" s="51"/>
      <c r="BA8" s="51"/>
      <c r="BB8" s="52">
        <f>データ!$T$6</f>
        <v>292.64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79.78</v>
      </c>
      <c r="J10" s="51"/>
      <c r="K10" s="51"/>
      <c r="L10" s="51"/>
      <c r="M10" s="51"/>
      <c r="N10" s="51"/>
      <c r="O10" s="62"/>
      <c r="P10" s="52">
        <f>データ!$P$6</f>
        <v>99.82</v>
      </c>
      <c r="Q10" s="52"/>
      <c r="R10" s="52"/>
      <c r="S10" s="52"/>
      <c r="T10" s="52"/>
      <c r="U10" s="52"/>
      <c r="V10" s="52"/>
      <c r="W10" s="59">
        <f>データ!$Q$6</f>
        <v>2840</v>
      </c>
      <c r="X10" s="59"/>
      <c r="Y10" s="59"/>
      <c r="Z10" s="59"/>
      <c r="AA10" s="59"/>
      <c r="AB10" s="59"/>
      <c r="AC10" s="59"/>
      <c r="AD10" s="2"/>
      <c r="AE10" s="2"/>
      <c r="AF10" s="2"/>
      <c r="AG10" s="2"/>
      <c r="AH10" s="4"/>
      <c r="AI10" s="4"/>
      <c r="AJ10" s="4"/>
      <c r="AK10" s="4"/>
      <c r="AL10" s="59">
        <f>データ!$U$6</f>
        <v>108162</v>
      </c>
      <c r="AM10" s="59"/>
      <c r="AN10" s="59"/>
      <c r="AO10" s="59"/>
      <c r="AP10" s="59"/>
      <c r="AQ10" s="59"/>
      <c r="AR10" s="59"/>
      <c r="AS10" s="59"/>
      <c r="AT10" s="50">
        <f>データ!$V$6</f>
        <v>166.81</v>
      </c>
      <c r="AU10" s="51"/>
      <c r="AV10" s="51"/>
      <c r="AW10" s="51"/>
      <c r="AX10" s="51"/>
      <c r="AY10" s="51"/>
      <c r="AZ10" s="51"/>
      <c r="BA10" s="51"/>
      <c r="BB10" s="52">
        <f>データ!$W$6</f>
        <v>648.41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qjilzWrXGgRecOpGXv36fH7Yz9wM9PXUQO/zR0E3vTNyArFi7Nf6lfu3GBnlSKOhAag/yft8UxSzJr9AtUePaA==" saltValue="dx+Vz2SM11Q/183hb1wgu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172031</v>
      </c>
      <c r="D6" s="33">
        <f t="shared" si="3"/>
        <v>46</v>
      </c>
      <c r="E6" s="33">
        <f t="shared" si="3"/>
        <v>1</v>
      </c>
      <c r="F6" s="33">
        <f t="shared" si="3"/>
        <v>0</v>
      </c>
      <c r="G6" s="33">
        <f t="shared" si="3"/>
        <v>1</v>
      </c>
      <c r="H6" s="33" t="str">
        <f t="shared" si="3"/>
        <v>石川県　小松市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79.78</v>
      </c>
      <c r="P6" s="34">
        <f t="shared" si="3"/>
        <v>99.82</v>
      </c>
      <c r="Q6" s="34">
        <f t="shared" si="3"/>
        <v>2840</v>
      </c>
      <c r="R6" s="34">
        <f t="shared" si="3"/>
        <v>108583</v>
      </c>
      <c r="S6" s="34">
        <f t="shared" si="3"/>
        <v>371.05</v>
      </c>
      <c r="T6" s="34">
        <f t="shared" si="3"/>
        <v>292.64</v>
      </c>
      <c r="U6" s="34">
        <f t="shared" si="3"/>
        <v>108162</v>
      </c>
      <c r="V6" s="34">
        <f t="shared" si="3"/>
        <v>166.81</v>
      </c>
      <c r="W6" s="34">
        <f t="shared" si="3"/>
        <v>648.41</v>
      </c>
      <c r="X6" s="35">
        <f>IF(X7="",NA(),X7)</f>
        <v>105.38</v>
      </c>
      <c r="Y6" s="35">
        <f t="shared" ref="Y6:AG6" si="4">IF(Y7="",NA(),Y7)</f>
        <v>115.4</v>
      </c>
      <c r="Z6" s="35">
        <f t="shared" si="4"/>
        <v>118.8</v>
      </c>
      <c r="AA6" s="35">
        <f t="shared" si="4"/>
        <v>122.22</v>
      </c>
      <c r="AB6" s="35">
        <f t="shared" si="4"/>
        <v>123.85</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289.74</v>
      </c>
      <c r="AU6" s="35">
        <f t="shared" ref="AU6:BC6" si="6">IF(AU7="",NA(),AU7)</f>
        <v>231.44</v>
      </c>
      <c r="AV6" s="35">
        <f t="shared" si="6"/>
        <v>276.38</v>
      </c>
      <c r="AW6" s="35">
        <f t="shared" si="6"/>
        <v>369.76</v>
      </c>
      <c r="AX6" s="35">
        <f t="shared" si="6"/>
        <v>405.15</v>
      </c>
      <c r="AY6" s="35">
        <f t="shared" si="6"/>
        <v>648.09</v>
      </c>
      <c r="AZ6" s="35">
        <f t="shared" si="6"/>
        <v>344.19</v>
      </c>
      <c r="BA6" s="35">
        <f t="shared" si="6"/>
        <v>352.05</v>
      </c>
      <c r="BB6" s="35">
        <f t="shared" si="6"/>
        <v>349.04</v>
      </c>
      <c r="BC6" s="35">
        <f t="shared" si="6"/>
        <v>337.49</v>
      </c>
      <c r="BD6" s="34" t="str">
        <f>IF(BD7="","",IF(BD7="-","【-】","【"&amp;SUBSTITUTE(TEXT(BD7,"#,##0.00"),"-","△")&amp;"】"))</f>
        <v>【264.34】</v>
      </c>
      <c r="BE6" s="35">
        <f>IF(BE7="",NA(),BE7)</f>
        <v>207.38</v>
      </c>
      <c r="BF6" s="35">
        <f t="shared" ref="BF6:BN6" si="7">IF(BF7="",NA(),BF7)</f>
        <v>197.71</v>
      </c>
      <c r="BG6" s="35">
        <f t="shared" si="7"/>
        <v>186.44</v>
      </c>
      <c r="BH6" s="35">
        <f t="shared" si="7"/>
        <v>174.03</v>
      </c>
      <c r="BI6" s="35">
        <f t="shared" si="7"/>
        <v>157.08000000000001</v>
      </c>
      <c r="BJ6" s="35">
        <f t="shared" si="7"/>
        <v>253.86</v>
      </c>
      <c r="BK6" s="35">
        <f t="shared" si="7"/>
        <v>252.09</v>
      </c>
      <c r="BL6" s="35">
        <f t="shared" si="7"/>
        <v>250.76</v>
      </c>
      <c r="BM6" s="35">
        <f t="shared" si="7"/>
        <v>254.54</v>
      </c>
      <c r="BN6" s="35">
        <f t="shared" si="7"/>
        <v>265.92</v>
      </c>
      <c r="BO6" s="34" t="str">
        <f>IF(BO7="","",IF(BO7="-","【-】","【"&amp;SUBSTITUTE(TEXT(BO7,"#,##0.00"),"-","△")&amp;"】"))</f>
        <v>【274.27】</v>
      </c>
      <c r="BP6" s="35">
        <f>IF(BP7="",NA(),BP7)</f>
        <v>100.78</v>
      </c>
      <c r="BQ6" s="35">
        <f t="shared" ref="BQ6:BY6" si="8">IF(BQ7="",NA(),BQ7)</f>
        <v>111.99</v>
      </c>
      <c r="BR6" s="35">
        <f t="shared" si="8"/>
        <v>116.62</v>
      </c>
      <c r="BS6" s="35">
        <f t="shared" si="8"/>
        <v>120.06</v>
      </c>
      <c r="BT6" s="35">
        <f t="shared" si="8"/>
        <v>121.6</v>
      </c>
      <c r="BU6" s="35">
        <f t="shared" si="8"/>
        <v>100.07</v>
      </c>
      <c r="BV6" s="35">
        <f t="shared" si="8"/>
        <v>106.22</v>
      </c>
      <c r="BW6" s="35">
        <f t="shared" si="8"/>
        <v>106.69</v>
      </c>
      <c r="BX6" s="35">
        <f t="shared" si="8"/>
        <v>106.52</v>
      </c>
      <c r="BY6" s="35">
        <f t="shared" si="8"/>
        <v>105.86</v>
      </c>
      <c r="BZ6" s="34" t="str">
        <f>IF(BZ7="","",IF(BZ7="-","【-】","【"&amp;SUBSTITUTE(TEXT(BZ7,"#,##0.00"),"-","△")&amp;"】"))</f>
        <v>【104.36】</v>
      </c>
      <c r="CA6" s="35">
        <f>IF(CA7="",NA(),CA7)</f>
        <v>158.59</v>
      </c>
      <c r="CB6" s="35">
        <f t="shared" ref="CB6:CJ6" si="9">IF(CB7="",NA(),CB7)</f>
        <v>143.12</v>
      </c>
      <c r="CC6" s="35">
        <f t="shared" si="9"/>
        <v>137.85</v>
      </c>
      <c r="CD6" s="35">
        <f t="shared" si="9"/>
        <v>134.44</v>
      </c>
      <c r="CE6" s="35">
        <f t="shared" si="9"/>
        <v>132.83000000000001</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48.53</v>
      </c>
      <c r="CM6" s="35">
        <f t="shared" ref="CM6:CU6" si="10">IF(CM7="",NA(),CM7)</f>
        <v>47.53</v>
      </c>
      <c r="CN6" s="35">
        <f t="shared" si="10"/>
        <v>46.92</v>
      </c>
      <c r="CO6" s="35">
        <f t="shared" si="10"/>
        <v>48.12</v>
      </c>
      <c r="CP6" s="35">
        <f t="shared" si="10"/>
        <v>48.61</v>
      </c>
      <c r="CQ6" s="35">
        <f t="shared" si="10"/>
        <v>62.45</v>
      </c>
      <c r="CR6" s="35">
        <f t="shared" si="10"/>
        <v>62.12</v>
      </c>
      <c r="CS6" s="35">
        <f t="shared" si="10"/>
        <v>62.26</v>
      </c>
      <c r="CT6" s="35">
        <f t="shared" si="10"/>
        <v>62.1</v>
      </c>
      <c r="CU6" s="35">
        <f t="shared" si="10"/>
        <v>62.38</v>
      </c>
      <c r="CV6" s="34" t="str">
        <f>IF(CV7="","",IF(CV7="-","【-】","【"&amp;SUBSTITUTE(TEXT(CV7,"#,##0.00"),"-","△")&amp;"】"))</f>
        <v>【60.41】</v>
      </c>
      <c r="CW6" s="35">
        <f>IF(CW7="",NA(),CW7)</f>
        <v>91.69</v>
      </c>
      <c r="CX6" s="35">
        <f t="shared" ref="CX6:DF6" si="11">IF(CX7="",NA(),CX7)</f>
        <v>92.51</v>
      </c>
      <c r="CY6" s="35">
        <f t="shared" si="11"/>
        <v>92.86</v>
      </c>
      <c r="CZ6" s="35">
        <f t="shared" si="11"/>
        <v>92.25</v>
      </c>
      <c r="DA6" s="35">
        <f t="shared" si="11"/>
        <v>93.15</v>
      </c>
      <c r="DB6" s="35">
        <f t="shared" si="11"/>
        <v>89.76</v>
      </c>
      <c r="DC6" s="35">
        <f t="shared" si="11"/>
        <v>89.45</v>
      </c>
      <c r="DD6" s="35">
        <f t="shared" si="11"/>
        <v>89.5</v>
      </c>
      <c r="DE6" s="35">
        <f t="shared" si="11"/>
        <v>89.52</v>
      </c>
      <c r="DF6" s="35">
        <f t="shared" si="11"/>
        <v>89.17</v>
      </c>
      <c r="DG6" s="34" t="str">
        <f>IF(DG7="","",IF(DG7="-","【-】","【"&amp;SUBSTITUTE(TEXT(DG7,"#,##0.00"),"-","△")&amp;"】"))</f>
        <v>【89.93】</v>
      </c>
      <c r="DH6" s="35">
        <f>IF(DH7="",NA(),DH7)</f>
        <v>43.72</v>
      </c>
      <c r="DI6" s="35">
        <f t="shared" ref="DI6:DQ6" si="12">IF(DI7="",NA(),DI7)</f>
        <v>45.43</v>
      </c>
      <c r="DJ6" s="35">
        <f t="shared" si="12"/>
        <v>47.11</v>
      </c>
      <c r="DK6" s="35">
        <f t="shared" si="12"/>
        <v>48.83</v>
      </c>
      <c r="DL6" s="35">
        <f t="shared" si="12"/>
        <v>49.76</v>
      </c>
      <c r="DM6" s="35">
        <f t="shared" si="12"/>
        <v>41.12</v>
      </c>
      <c r="DN6" s="35">
        <f t="shared" si="12"/>
        <v>44.91</v>
      </c>
      <c r="DO6" s="35">
        <f t="shared" si="12"/>
        <v>45.89</v>
      </c>
      <c r="DP6" s="35">
        <f t="shared" si="12"/>
        <v>46.58</v>
      </c>
      <c r="DQ6" s="35">
        <f t="shared" si="12"/>
        <v>46.99</v>
      </c>
      <c r="DR6" s="34" t="str">
        <f>IF(DR7="","",IF(DR7="-","【-】","【"&amp;SUBSTITUTE(TEXT(DR7,"#,##0.00"),"-","△")&amp;"】"))</f>
        <v>【48.12】</v>
      </c>
      <c r="DS6" s="35">
        <f>IF(DS7="",NA(),DS7)</f>
        <v>4.7300000000000004</v>
      </c>
      <c r="DT6" s="35">
        <f t="shared" ref="DT6:EB6" si="13">IF(DT7="",NA(),DT7)</f>
        <v>4.49</v>
      </c>
      <c r="DU6" s="35">
        <f t="shared" si="13"/>
        <v>5.57</v>
      </c>
      <c r="DV6" s="35">
        <f t="shared" si="13"/>
        <v>5.24</v>
      </c>
      <c r="DW6" s="35">
        <f t="shared" si="13"/>
        <v>5.13</v>
      </c>
      <c r="DX6" s="35">
        <f t="shared" si="13"/>
        <v>10.9</v>
      </c>
      <c r="DY6" s="35">
        <f t="shared" si="13"/>
        <v>12.03</v>
      </c>
      <c r="DZ6" s="35">
        <f t="shared" si="13"/>
        <v>13.14</v>
      </c>
      <c r="EA6" s="35">
        <f t="shared" si="13"/>
        <v>14.45</v>
      </c>
      <c r="EB6" s="35">
        <f t="shared" si="13"/>
        <v>15.83</v>
      </c>
      <c r="EC6" s="34" t="str">
        <f>IF(EC7="","",IF(EC7="-","【-】","【"&amp;SUBSTITUTE(TEXT(EC7,"#,##0.00"),"-","△")&amp;"】"))</f>
        <v>【15.89】</v>
      </c>
      <c r="ED6" s="35">
        <f>IF(ED7="",NA(),ED7)</f>
        <v>0.44</v>
      </c>
      <c r="EE6" s="35">
        <f t="shared" ref="EE6:EM6" si="14">IF(EE7="",NA(),EE7)</f>
        <v>0.33</v>
      </c>
      <c r="EF6" s="35">
        <f t="shared" si="14"/>
        <v>0.46</v>
      </c>
      <c r="EG6" s="35">
        <f t="shared" si="14"/>
        <v>0.27</v>
      </c>
      <c r="EH6" s="35">
        <f t="shared" si="14"/>
        <v>0.31</v>
      </c>
      <c r="EI6" s="35">
        <f t="shared" si="14"/>
        <v>0.85</v>
      </c>
      <c r="EJ6" s="35">
        <f t="shared" si="14"/>
        <v>0.75</v>
      </c>
      <c r="EK6" s="35">
        <f t="shared" si="14"/>
        <v>0.95</v>
      </c>
      <c r="EL6" s="35">
        <f t="shared" si="14"/>
        <v>0.74</v>
      </c>
      <c r="EM6" s="35">
        <f t="shared" si="14"/>
        <v>0.74</v>
      </c>
      <c r="EN6" s="34" t="str">
        <f>IF(EN7="","",IF(EN7="-","【-】","【"&amp;SUBSTITUTE(TEXT(EN7,"#,##0.00"),"-","△")&amp;"】"))</f>
        <v>【0.69】</v>
      </c>
    </row>
    <row r="7" spans="1:144" s="36" customFormat="1" x14ac:dyDescent="0.15">
      <c r="A7" s="28"/>
      <c r="B7" s="37">
        <v>2017</v>
      </c>
      <c r="C7" s="37">
        <v>172031</v>
      </c>
      <c r="D7" s="37">
        <v>46</v>
      </c>
      <c r="E7" s="37">
        <v>1</v>
      </c>
      <c r="F7" s="37">
        <v>0</v>
      </c>
      <c r="G7" s="37">
        <v>1</v>
      </c>
      <c r="H7" s="37" t="s">
        <v>105</v>
      </c>
      <c r="I7" s="37" t="s">
        <v>106</v>
      </c>
      <c r="J7" s="37" t="s">
        <v>107</v>
      </c>
      <c r="K7" s="37" t="s">
        <v>108</v>
      </c>
      <c r="L7" s="37" t="s">
        <v>109</v>
      </c>
      <c r="M7" s="37" t="s">
        <v>110</v>
      </c>
      <c r="N7" s="38" t="s">
        <v>111</v>
      </c>
      <c r="O7" s="38">
        <v>79.78</v>
      </c>
      <c r="P7" s="38">
        <v>99.82</v>
      </c>
      <c r="Q7" s="38">
        <v>2840</v>
      </c>
      <c r="R7" s="38">
        <v>108583</v>
      </c>
      <c r="S7" s="38">
        <v>371.05</v>
      </c>
      <c r="T7" s="38">
        <v>292.64</v>
      </c>
      <c r="U7" s="38">
        <v>108162</v>
      </c>
      <c r="V7" s="38">
        <v>166.81</v>
      </c>
      <c r="W7" s="38">
        <v>648.41</v>
      </c>
      <c r="X7" s="38">
        <v>105.38</v>
      </c>
      <c r="Y7" s="38">
        <v>115.4</v>
      </c>
      <c r="Z7" s="38">
        <v>118.8</v>
      </c>
      <c r="AA7" s="38">
        <v>122.22</v>
      </c>
      <c r="AB7" s="38">
        <v>123.85</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289.74</v>
      </c>
      <c r="AU7" s="38">
        <v>231.44</v>
      </c>
      <c r="AV7" s="38">
        <v>276.38</v>
      </c>
      <c r="AW7" s="38">
        <v>369.76</v>
      </c>
      <c r="AX7" s="38">
        <v>405.15</v>
      </c>
      <c r="AY7" s="38">
        <v>648.09</v>
      </c>
      <c r="AZ7" s="38">
        <v>344.19</v>
      </c>
      <c r="BA7" s="38">
        <v>352.05</v>
      </c>
      <c r="BB7" s="38">
        <v>349.04</v>
      </c>
      <c r="BC7" s="38">
        <v>337.49</v>
      </c>
      <c r="BD7" s="38">
        <v>264.33999999999997</v>
      </c>
      <c r="BE7" s="38">
        <v>207.38</v>
      </c>
      <c r="BF7" s="38">
        <v>197.71</v>
      </c>
      <c r="BG7" s="38">
        <v>186.44</v>
      </c>
      <c r="BH7" s="38">
        <v>174.03</v>
      </c>
      <c r="BI7" s="38">
        <v>157.08000000000001</v>
      </c>
      <c r="BJ7" s="38">
        <v>253.86</v>
      </c>
      <c r="BK7" s="38">
        <v>252.09</v>
      </c>
      <c r="BL7" s="38">
        <v>250.76</v>
      </c>
      <c r="BM7" s="38">
        <v>254.54</v>
      </c>
      <c r="BN7" s="38">
        <v>265.92</v>
      </c>
      <c r="BO7" s="38">
        <v>274.27</v>
      </c>
      <c r="BP7" s="38">
        <v>100.78</v>
      </c>
      <c r="BQ7" s="38">
        <v>111.99</v>
      </c>
      <c r="BR7" s="38">
        <v>116.62</v>
      </c>
      <c r="BS7" s="38">
        <v>120.06</v>
      </c>
      <c r="BT7" s="38">
        <v>121.6</v>
      </c>
      <c r="BU7" s="38">
        <v>100.07</v>
      </c>
      <c r="BV7" s="38">
        <v>106.22</v>
      </c>
      <c r="BW7" s="38">
        <v>106.69</v>
      </c>
      <c r="BX7" s="38">
        <v>106.52</v>
      </c>
      <c r="BY7" s="38">
        <v>105.86</v>
      </c>
      <c r="BZ7" s="38">
        <v>104.36</v>
      </c>
      <c r="CA7" s="38">
        <v>158.59</v>
      </c>
      <c r="CB7" s="38">
        <v>143.12</v>
      </c>
      <c r="CC7" s="38">
        <v>137.85</v>
      </c>
      <c r="CD7" s="38">
        <v>134.44</v>
      </c>
      <c r="CE7" s="38">
        <v>132.83000000000001</v>
      </c>
      <c r="CF7" s="38">
        <v>164.93</v>
      </c>
      <c r="CG7" s="38">
        <v>155.22999999999999</v>
      </c>
      <c r="CH7" s="38">
        <v>154.91999999999999</v>
      </c>
      <c r="CI7" s="38">
        <v>155.80000000000001</v>
      </c>
      <c r="CJ7" s="38">
        <v>158.58000000000001</v>
      </c>
      <c r="CK7" s="38">
        <v>165.71</v>
      </c>
      <c r="CL7" s="38">
        <v>48.53</v>
      </c>
      <c r="CM7" s="38">
        <v>47.53</v>
      </c>
      <c r="CN7" s="38">
        <v>46.92</v>
      </c>
      <c r="CO7" s="38">
        <v>48.12</v>
      </c>
      <c r="CP7" s="38">
        <v>48.61</v>
      </c>
      <c r="CQ7" s="38">
        <v>62.45</v>
      </c>
      <c r="CR7" s="38">
        <v>62.12</v>
      </c>
      <c r="CS7" s="38">
        <v>62.26</v>
      </c>
      <c r="CT7" s="38">
        <v>62.1</v>
      </c>
      <c r="CU7" s="38">
        <v>62.38</v>
      </c>
      <c r="CV7" s="38">
        <v>60.41</v>
      </c>
      <c r="CW7" s="38">
        <v>91.69</v>
      </c>
      <c r="CX7" s="38">
        <v>92.51</v>
      </c>
      <c r="CY7" s="38">
        <v>92.86</v>
      </c>
      <c r="CZ7" s="38">
        <v>92.25</v>
      </c>
      <c r="DA7" s="38">
        <v>93.15</v>
      </c>
      <c r="DB7" s="38">
        <v>89.76</v>
      </c>
      <c r="DC7" s="38">
        <v>89.45</v>
      </c>
      <c r="DD7" s="38">
        <v>89.5</v>
      </c>
      <c r="DE7" s="38">
        <v>89.52</v>
      </c>
      <c r="DF7" s="38">
        <v>89.17</v>
      </c>
      <c r="DG7" s="38">
        <v>89.93</v>
      </c>
      <c r="DH7" s="38">
        <v>43.72</v>
      </c>
      <c r="DI7" s="38">
        <v>45.43</v>
      </c>
      <c r="DJ7" s="38">
        <v>47.11</v>
      </c>
      <c r="DK7" s="38">
        <v>48.83</v>
      </c>
      <c r="DL7" s="38">
        <v>49.76</v>
      </c>
      <c r="DM7" s="38">
        <v>41.12</v>
      </c>
      <c r="DN7" s="38">
        <v>44.91</v>
      </c>
      <c r="DO7" s="38">
        <v>45.89</v>
      </c>
      <c r="DP7" s="38">
        <v>46.58</v>
      </c>
      <c r="DQ7" s="38">
        <v>46.99</v>
      </c>
      <c r="DR7" s="38">
        <v>48.12</v>
      </c>
      <c r="DS7" s="38">
        <v>4.7300000000000004</v>
      </c>
      <c r="DT7" s="38">
        <v>4.49</v>
      </c>
      <c r="DU7" s="38">
        <v>5.57</v>
      </c>
      <c r="DV7" s="38">
        <v>5.24</v>
      </c>
      <c r="DW7" s="38">
        <v>5.13</v>
      </c>
      <c r="DX7" s="38">
        <v>10.9</v>
      </c>
      <c r="DY7" s="38">
        <v>12.03</v>
      </c>
      <c r="DZ7" s="38">
        <v>13.14</v>
      </c>
      <c r="EA7" s="38">
        <v>14.45</v>
      </c>
      <c r="EB7" s="38">
        <v>15.83</v>
      </c>
      <c r="EC7" s="38">
        <v>15.89</v>
      </c>
      <c r="ED7" s="38">
        <v>0.44</v>
      </c>
      <c r="EE7" s="38">
        <v>0.33</v>
      </c>
      <c r="EF7" s="38">
        <v>0.46</v>
      </c>
      <c r="EG7" s="38">
        <v>0.27</v>
      </c>
      <c r="EH7" s="38">
        <v>0.31</v>
      </c>
      <c r="EI7" s="38">
        <v>0.85</v>
      </c>
      <c r="EJ7" s="38">
        <v>0.75</v>
      </c>
      <c r="EK7" s="38">
        <v>0.95</v>
      </c>
      <c r="EL7" s="38">
        <v>0.74</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2019-01-24T04:06:36Z</cp:lastPrinted>
  <dcterms:created xsi:type="dcterms:W3CDTF">2018-12-03T08:30:37Z</dcterms:created>
  <dcterms:modified xsi:type="dcterms:W3CDTF">2019-02-06T07:51:26Z</dcterms:modified>
  <cp:category/>
</cp:coreProperties>
</file>