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HxEo5+eszy4O0lUNQKafgGdmZibcrORnuhRYqcCtIqhqbUmDTntmIhnwsVHNNuPYWvTXu6ypkgLB5t7b5yIioA==" workbookSaltValue="Jt17fFFZtAnN4j6GrNvX9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<sst xmlns="http://schemas.openxmlformats.org/spreadsheetml/2006/main" count="239" uniqueCount="123">
  <si>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</si>
  <si>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</si>
  <si>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</si>
  <si>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</si>
  <si>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</si>
  <si>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</si>
  <si>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</si>
  <si>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</si>
  <si>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</si>
  <si>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</si>
  <si>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</si>
  <si>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</si>
  <si>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</si>
  <si>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</si>
  <si>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</si>
  <si>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</si>
  <si>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</si>
  <si>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</si>
  <si>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</si>
  <si>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</si>
  <si>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</si>
  <si>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</si>
  <si>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</si>
  <si>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</si>
  <si>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</si>
  <si>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</si>
  <si>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</si>
  <si>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</si>
  <si>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</si>
  <si>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</si>
  <si>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</si>
  <si>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</si>
  <si>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</si>
  <si>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</si>
  <si>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</si>
  <si>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</si>
  <si>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</si>
  <si>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</si>
  <si>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</si>
  <si>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</si>
  <si>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</si>
  <si>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</si>
  <si>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</si>
  <si>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</si>
  <si>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</si>
  <si>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</si>
  <si>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</si>
  <si>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</si>
  <si>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</si>
  <si>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</si>
  <si>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</si>
  <si>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</si>
  <si>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</si>
  <si>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</si>
  <si>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</si>
  <si>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</si>
  <si>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</si>
  <si>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</si>
  <si>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</si>
  <si>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</si>
  <si>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</si>
  <si>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</si>
  <si>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</si>
  <si>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</si>
  <si>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</si>
  <si>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</si>
  <si>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</si>
  <si>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</si>
  <si>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</si>
  <si>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</si>
  <si>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</si>
  <si>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</si>
  <si>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</si>
  <si>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</si>
  <si>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</si>
  <si>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</si>
  <si>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</si>
  <si>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</si>
  <si>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</si>
  <si>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</si>
  <si>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</si>
  <si>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</si>
  <si>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</si>
  <si>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</si>
  <si>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</si>
  <si>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</si>
  <si>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</si>
  <si>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</si>
  <si>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</si>
  <si>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</si>
  <si>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</si>
  <si>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</si>
  <si>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</si>
  <si>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</si>
  <si>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</si>
  <si>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</si>
  <si>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</si>
  <si>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</si>
  <si>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</si>
  <si>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</si>
  <si>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</si>
  <si>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</si>
  <si>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</si>
  <si>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</si>
  <si>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</si>
  <si>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</si>
  <si>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</si>
  <si>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</si>
  <si>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</si>
  <si>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</si>
  <si>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</si>
  <si>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小規模集合排水処理</t>
  </si>
  <si>
    <t>I2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</si>
  <si>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</si>
  <si>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</si>
  <si>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</si>
  <si>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</si>
  <si>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</si>
  <si>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</si>
  <si>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</si>
  <si>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</si>
  <si>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く収益が少ないうえに人口減少や節水社会の進行等による有収水量の減少により使用料収入が減少している。また、整備事業に要した起債の償還額が増加しており、収益に対して地方債償還費の比率が高いため、①収益的収支比率は、分流式下水道等に要する経費の見直しにより多少の改善はみられるものの、低い状況にある。
　④企業債残高対事業規模比率は、使用料収入に対し整備事業に要した地方債の残高が大きいことから類似団体と比較すると高い状況にある。
　⑤経費回収率及び⑥汚水処理原価については、分流式下水道に係る経費の見直し以降、数値に改善が見られた。
　⑦施設利用率は類似団体とほぼ同率であったが、平成２７年度以降、一時的なものと思われるが処理水量が増加したため、数値は向上する結果になったが、今後、人口減少等による有収水量の減少により低下することが予想される。
　⑧水洗化率は、全世帯接続されており１００％である。</t>
    <rPh sb="23" eb="25">
      <t>セッスイ</t>
    </rPh>
    <rPh sb="25" eb="27">
      <t>シャカイ</t>
    </rPh>
    <rPh sb="28" eb="30">
      <t>シンコウ</t>
    </rPh>
    <rPh sb="88" eb="91">
      <t>チホウサイ</t>
    </rPh>
    <rPh sb="91" eb="93">
      <t>ショウカン</t>
    </rPh>
    <rPh sb="93" eb="94">
      <t>ヒ</t>
    </rPh>
    <rPh sb="113" eb="115">
      <t>ブンリュウ</t>
    </rPh>
    <rPh sb="115" eb="116">
      <t>シキ</t>
    </rPh>
    <rPh sb="116" eb="119">
      <t>ゲスイドウ</t>
    </rPh>
    <rPh sb="119" eb="120">
      <t>トウ</t>
    </rPh>
    <rPh sb="121" eb="122">
      <t>ヨウ</t>
    </rPh>
    <rPh sb="124" eb="126">
      <t>ケイヒ</t>
    </rPh>
    <rPh sb="127" eb="129">
      <t>ミナオ</t>
    </rPh>
    <rPh sb="133" eb="135">
      <t>タショウ</t>
    </rPh>
    <rPh sb="136" eb="138">
      <t>カイゼン</t>
    </rPh>
    <rPh sb="228" eb="229">
      <t>オヨ</t>
    </rPh>
    <rPh sb="243" eb="245">
      <t>ブンリュウ</t>
    </rPh>
    <rPh sb="245" eb="246">
      <t>シキ</t>
    </rPh>
    <rPh sb="246" eb="249">
      <t>ゲスイドウ</t>
    </rPh>
    <rPh sb="250" eb="251">
      <t>カカ</t>
    </rPh>
    <rPh sb="252" eb="254">
      <t>ケイヒ</t>
    </rPh>
    <rPh sb="255" eb="257">
      <t>ミナオ</t>
    </rPh>
    <rPh sb="258" eb="260">
      <t>イコウ</t>
    </rPh>
    <rPh sb="261" eb="263">
      <t>スウチ</t>
    </rPh>
    <rPh sb="264" eb="266">
      <t>カイゼン</t>
    </rPh>
    <rPh sb="267" eb="268">
      <t>ミ</t>
    </rPh>
    <rPh sb="302" eb="304">
      <t>イコウ</t>
    </rPh>
    <rPh sb="305" eb="307">
      <t>イチジ</t>
    </rPh>
    <rPh sb="307" eb="308">
      <t>テキ</t>
    </rPh>
    <rPh sb="312" eb="313">
      <t>オモ</t>
    </rPh>
    <rPh sb="329" eb="331">
      <t>スウチ</t>
    </rPh>
    <rPh sb="332" eb="334">
      <t>コウジョウ</t>
    </rPh>
    <rPh sb="336" eb="338">
      <t>ケッカ</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</si>
  <si>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
　なお、平成２９年度は地方公営企業法の法適用化に伴う打切決算により、赤字決算となったことで一時的に資金不足が発生したが、平成３０年度以後は解消される見込みである。</t>
    <rPh sb="1" eb="3">
      <t>ジギョウ</t>
    </rPh>
    <rPh sb="57" eb="5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</si>
</sst>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44-49EF-BAF1-4A45AB6521AA}"/>
            </c:ext>
          </c:extLst>
        </c:ser>
        <c:dLbls>
          <c:showLegendKey val="0"/>
          <c:showVal val="0"/>
          <c:showCatName val="0"/>
          <c:showSerName val="0"/>
          <c:showPercent val="0"/>
          <c:showBubbleSize val="0"/>
        </c:dLbls>
        <c:gapWidth val="150"/>
        <c:axId val="474677320"/>
        <c:axId val="47468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C744-49EF-BAF1-4A45AB6521AA}"/>
            </c:ext>
          </c:extLst>
        </c:ser>
        <c:dLbls>
          <c:showLegendKey val="0"/>
          <c:showVal val="0"/>
          <c:showCatName val="0"/>
          <c:showSerName val="0"/>
          <c:showPercent val="0"/>
          <c:showBubbleSize val="0"/>
        </c:dLbls>
        <c:marker val="1"/>
        <c:smooth val="0"/>
        <c:axId val="474677320"/>
        <c:axId val="474685160"/>
      </c:lineChart>
      <c:dateAx>
        <c:axId val="474677320"/>
        <c:scaling>
          <c:orientation val="minMax"/>
        </c:scaling>
        <c:delete val="1"/>
        <c:axPos val="b"/>
        <c:numFmt formatCode="ge" sourceLinked="1"/>
        <c:majorTickMark val="none"/>
        <c:minorTickMark val="none"/>
        <c:tickLblPos val="none"/>
        <c:crossAx val="474685160"/>
        <c:crosses val="autoZero"/>
        <c:auto val="1"/>
        <c:lblOffset val="100"/>
        <c:baseTimeUnit val="years"/>
      </c:dateAx>
      <c:valAx>
        <c:axId val="4746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40.630000000000003</c:v>
                </c:pt>
                <c:pt idx="1">
                  <c:v>40.630000000000003</c:v>
                </c:pt>
                <c:pt idx="2">
                  <c:v>53.13</c:v>
                </c:pt>
                <c:pt idx="3">
                  <c:v>46.88</c:v>
                </c:pt>
                <c:pt idx="4">
                  <c:v>46.88</c:v>
                </c:pt>
              </c:numCache>
            </c:numRef>
          </c:val>
          <c:extLst xmlns:c16r2="http://schemas.microsoft.com/office/drawing/2015/06/chart">
            <c:ext xmlns:c16="http://schemas.microsoft.com/office/drawing/2014/chart" uri="{C3380CC4-5D6E-409C-BE32-E72D297353CC}">
              <c16:uniqueId val="{00000000-E2BA-4D33-8A8E-877DC8AE83A5}"/>
            </c:ext>
          </c:extLst>
        </c:ser>
        <c:dLbls>
          <c:showLegendKey val="0"/>
          <c:showVal val="0"/>
          <c:showCatName val="0"/>
          <c:showSerName val="0"/>
          <c:showPercent val="0"/>
          <c:showBubbleSize val="0"/>
        </c:dLbls>
        <c:gapWidth val="150"/>
        <c:axId val="470399816"/>
        <c:axId val="47040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34.29</c:v>
                </c:pt>
              </c:numCache>
            </c:numRef>
          </c:val>
          <c:smooth val="0"/>
          <c:extLst xmlns:c16r2="http://schemas.microsoft.com/office/drawing/2015/06/chart">
            <c:ext xmlns:c16="http://schemas.microsoft.com/office/drawing/2014/chart" uri="{C3380CC4-5D6E-409C-BE32-E72D297353CC}">
              <c16:uniqueId val="{00000001-E2BA-4D33-8A8E-877DC8AE83A5}"/>
            </c:ext>
          </c:extLst>
        </c:ser>
        <c:dLbls>
          <c:showLegendKey val="0"/>
          <c:showVal val="0"/>
          <c:showCatName val="0"/>
          <c:showSerName val="0"/>
          <c:showPercent val="0"/>
          <c:showBubbleSize val="0"/>
        </c:dLbls>
        <c:marker val="1"/>
        <c:smooth val="0"/>
        <c:axId val="470399816"/>
        <c:axId val="470405304"/>
      </c:lineChart>
      <c:dateAx>
        <c:axId val="470399816"/>
        <c:scaling>
          <c:orientation val="minMax"/>
        </c:scaling>
        <c:delete val="1"/>
        <c:axPos val="b"/>
        <c:numFmt formatCode="ge" sourceLinked="1"/>
        <c:majorTickMark val="none"/>
        <c:minorTickMark val="none"/>
        <c:tickLblPos val="none"/>
        <c:crossAx val="470405304"/>
        <c:crosses val="autoZero"/>
        <c:auto val="1"/>
        <c:lblOffset val="100"/>
        <c:baseTimeUnit val="years"/>
      </c:dateAx>
      <c:valAx>
        <c:axId val="47040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9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214-45A4-9F45-FFA8550C6DAE}"/>
            </c:ext>
          </c:extLst>
        </c:ser>
        <c:dLbls>
          <c:showLegendKey val="0"/>
          <c:showVal val="0"/>
          <c:showCatName val="0"/>
          <c:showSerName val="0"/>
          <c:showPercent val="0"/>
          <c:showBubbleSize val="0"/>
        </c:dLbls>
        <c:gapWidth val="150"/>
        <c:axId val="470398248"/>
        <c:axId val="47040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89.88</c:v>
                </c:pt>
              </c:numCache>
            </c:numRef>
          </c:val>
          <c:smooth val="0"/>
          <c:extLst xmlns:c16r2="http://schemas.microsoft.com/office/drawing/2015/06/chart">
            <c:ext xmlns:c16="http://schemas.microsoft.com/office/drawing/2014/chart" uri="{C3380CC4-5D6E-409C-BE32-E72D297353CC}">
              <c16:uniqueId val="{00000001-7214-45A4-9F45-FFA8550C6DAE}"/>
            </c:ext>
          </c:extLst>
        </c:ser>
        <c:dLbls>
          <c:showLegendKey val="0"/>
          <c:showVal val="0"/>
          <c:showCatName val="0"/>
          <c:showSerName val="0"/>
          <c:showPercent val="0"/>
          <c:showBubbleSize val="0"/>
        </c:dLbls>
        <c:marker val="1"/>
        <c:smooth val="0"/>
        <c:axId val="470398248"/>
        <c:axId val="470403344"/>
      </c:lineChart>
      <c:dateAx>
        <c:axId val="470398248"/>
        <c:scaling>
          <c:orientation val="minMax"/>
        </c:scaling>
        <c:delete val="1"/>
        <c:axPos val="b"/>
        <c:numFmt formatCode="ge" sourceLinked="1"/>
        <c:majorTickMark val="none"/>
        <c:minorTickMark val="none"/>
        <c:tickLblPos val="none"/>
        <c:crossAx val="470403344"/>
        <c:crosses val="autoZero"/>
        <c:auto val="1"/>
        <c:lblOffset val="100"/>
        <c:baseTimeUnit val="years"/>
      </c:dateAx>
      <c:valAx>
        <c:axId val="47040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9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29.4</c:v>
                </c:pt>
                <c:pt idx="1">
                  <c:v>28.33</c:v>
                </c:pt>
                <c:pt idx="2">
                  <c:v>35.270000000000003</c:v>
                </c:pt>
                <c:pt idx="3">
                  <c:v>43.62</c:v>
                </c:pt>
                <c:pt idx="4">
                  <c:v>45.77</c:v>
                </c:pt>
              </c:numCache>
            </c:numRef>
          </c:val>
          <c:extLst xmlns:c16r2="http://schemas.microsoft.com/office/drawing/2015/06/chart">
            <c:ext xmlns:c16="http://schemas.microsoft.com/office/drawing/2014/chart" uri="{C3380CC4-5D6E-409C-BE32-E72D297353CC}">
              <c16:uniqueId val="{00000000-8397-46AF-9F58-7F79CE7B98D4}"/>
            </c:ext>
          </c:extLst>
        </c:ser>
        <c:dLbls>
          <c:showLegendKey val="0"/>
          <c:showVal val="0"/>
          <c:showCatName val="0"/>
          <c:showSerName val="0"/>
          <c:showPercent val="0"/>
          <c:showBubbleSize val="0"/>
        </c:dLbls>
        <c:gapWidth val="150"/>
        <c:axId val="474678888"/>
        <c:axId val="47468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97-46AF-9F58-7F79CE7B98D4}"/>
            </c:ext>
          </c:extLst>
        </c:ser>
        <c:dLbls>
          <c:showLegendKey val="0"/>
          <c:showVal val="0"/>
          <c:showCatName val="0"/>
          <c:showSerName val="0"/>
          <c:showPercent val="0"/>
          <c:showBubbleSize val="0"/>
        </c:dLbls>
        <c:marker val="1"/>
        <c:smooth val="0"/>
        <c:axId val="474678888"/>
        <c:axId val="474685944"/>
      </c:lineChart>
      <c:dateAx>
        <c:axId val="474678888"/>
        <c:scaling>
          <c:orientation val="minMax"/>
        </c:scaling>
        <c:delete val="1"/>
        <c:axPos val="b"/>
        <c:numFmt formatCode="ge" sourceLinked="1"/>
        <c:majorTickMark val="none"/>
        <c:minorTickMark val="none"/>
        <c:tickLblPos val="none"/>
        <c:crossAx val="474685944"/>
        <c:crosses val="autoZero"/>
        <c:auto val="1"/>
        <c:lblOffset val="100"/>
        <c:baseTimeUnit val="years"/>
      </c:dateAx>
      <c:valAx>
        <c:axId val="47468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E1-42D8-8F6C-C3256031778F}"/>
            </c:ext>
          </c:extLst>
        </c:ser>
        <c:dLbls>
          <c:showLegendKey val="0"/>
          <c:showVal val="0"/>
          <c:showCatName val="0"/>
          <c:showSerName val="0"/>
          <c:showPercent val="0"/>
          <c:showBubbleSize val="0"/>
        </c:dLbls>
        <c:gapWidth val="150"/>
        <c:axId val="474684376"/>
        <c:axId val="47468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E1-42D8-8F6C-C3256031778F}"/>
            </c:ext>
          </c:extLst>
        </c:ser>
        <c:dLbls>
          <c:showLegendKey val="0"/>
          <c:showVal val="0"/>
          <c:showCatName val="0"/>
          <c:showSerName val="0"/>
          <c:showPercent val="0"/>
          <c:showBubbleSize val="0"/>
        </c:dLbls>
        <c:marker val="1"/>
        <c:smooth val="0"/>
        <c:axId val="474684376"/>
        <c:axId val="474685552"/>
      </c:lineChart>
      <c:dateAx>
        <c:axId val="474684376"/>
        <c:scaling>
          <c:orientation val="minMax"/>
        </c:scaling>
        <c:delete val="1"/>
        <c:axPos val="b"/>
        <c:numFmt formatCode="ge" sourceLinked="1"/>
        <c:majorTickMark val="none"/>
        <c:minorTickMark val="none"/>
        <c:tickLblPos val="none"/>
        <c:crossAx val="474685552"/>
        <c:crosses val="autoZero"/>
        <c:auto val="1"/>
        <c:lblOffset val="100"/>
        <c:baseTimeUnit val="years"/>
      </c:dateAx>
      <c:valAx>
        <c:axId val="47468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9F-4B25-AA3B-6B5458E0544A}"/>
            </c:ext>
          </c:extLst>
        </c:ser>
        <c:dLbls>
          <c:showLegendKey val="0"/>
          <c:showVal val="0"/>
          <c:showCatName val="0"/>
          <c:showSerName val="0"/>
          <c:showPercent val="0"/>
          <c:showBubbleSize val="0"/>
        </c:dLbls>
        <c:gapWidth val="150"/>
        <c:axId val="474679672"/>
        <c:axId val="47467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9F-4B25-AA3B-6B5458E0544A}"/>
            </c:ext>
          </c:extLst>
        </c:ser>
        <c:dLbls>
          <c:showLegendKey val="0"/>
          <c:showVal val="0"/>
          <c:showCatName val="0"/>
          <c:showSerName val="0"/>
          <c:showPercent val="0"/>
          <c:showBubbleSize val="0"/>
        </c:dLbls>
        <c:marker val="1"/>
        <c:smooth val="0"/>
        <c:axId val="474679672"/>
        <c:axId val="474677712"/>
      </c:lineChart>
      <c:dateAx>
        <c:axId val="474679672"/>
        <c:scaling>
          <c:orientation val="minMax"/>
        </c:scaling>
        <c:delete val="1"/>
        <c:axPos val="b"/>
        <c:numFmt formatCode="ge" sourceLinked="1"/>
        <c:majorTickMark val="none"/>
        <c:minorTickMark val="none"/>
        <c:tickLblPos val="none"/>
        <c:crossAx val="474677712"/>
        <c:crosses val="autoZero"/>
        <c:auto val="1"/>
        <c:lblOffset val="100"/>
        <c:baseTimeUnit val="years"/>
      </c:dateAx>
      <c:valAx>
        <c:axId val="47467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C9-43AB-B8B3-2D4561BCAD6C}"/>
            </c:ext>
          </c:extLst>
        </c:ser>
        <c:dLbls>
          <c:showLegendKey val="0"/>
          <c:showVal val="0"/>
          <c:showCatName val="0"/>
          <c:showSerName val="0"/>
          <c:showPercent val="0"/>
          <c:showBubbleSize val="0"/>
        </c:dLbls>
        <c:gapWidth val="150"/>
        <c:axId val="474682024"/>
        <c:axId val="47468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C9-43AB-B8B3-2D4561BCAD6C}"/>
            </c:ext>
          </c:extLst>
        </c:ser>
        <c:dLbls>
          <c:showLegendKey val="0"/>
          <c:showVal val="0"/>
          <c:showCatName val="0"/>
          <c:showSerName val="0"/>
          <c:showPercent val="0"/>
          <c:showBubbleSize val="0"/>
        </c:dLbls>
        <c:marker val="1"/>
        <c:smooth val="0"/>
        <c:axId val="474682024"/>
        <c:axId val="474687120"/>
      </c:lineChart>
      <c:dateAx>
        <c:axId val="474682024"/>
        <c:scaling>
          <c:orientation val="minMax"/>
        </c:scaling>
        <c:delete val="1"/>
        <c:axPos val="b"/>
        <c:numFmt formatCode="ge" sourceLinked="1"/>
        <c:majorTickMark val="none"/>
        <c:minorTickMark val="none"/>
        <c:tickLblPos val="none"/>
        <c:crossAx val="474687120"/>
        <c:crosses val="autoZero"/>
        <c:auto val="1"/>
        <c:lblOffset val="100"/>
        <c:baseTimeUnit val="years"/>
      </c:dateAx>
      <c:valAx>
        <c:axId val="47468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7A-40BD-BA48-4560DCF958B4}"/>
            </c:ext>
          </c:extLst>
        </c:ser>
        <c:dLbls>
          <c:showLegendKey val="0"/>
          <c:showVal val="0"/>
          <c:showCatName val="0"/>
          <c:showSerName val="0"/>
          <c:showPercent val="0"/>
          <c:showBubbleSize val="0"/>
        </c:dLbls>
        <c:gapWidth val="150"/>
        <c:axId val="474680064"/>
        <c:axId val="4746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7A-40BD-BA48-4560DCF958B4}"/>
            </c:ext>
          </c:extLst>
        </c:ser>
        <c:dLbls>
          <c:showLegendKey val="0"/>
          <c:showVal val="0"/>
          <c:showCatName val="0"/>
          <c:showSerName val="0"/>
          <c:showPercent val="0"/>
          <c:showBubbleSize val="0"/>
        </c:dLbls>
        <c:marker val="1"/>
        <c:smooth val="0"/>
        <c:axId val="474680064"/>
        <c:axId val="474680456"/>
      </c:lineChart>
      <c:dateAx>
        <c:axId val="474680064"/>
        <c:scaling>
          <c:orientation val="minMax"/>
        </c:scaling>
        <c:delete val="1"/>
        <c:axPos val="b"/>
        <c:numFmt formatCode="ge" sourceLinked="1"/>
        <c:majorTickMark val="none"/>
        <c:minorTickMark val="none"/>
        <c:tickLblPos val="none"/>
        <c:crossAx val="474680456"/>
        <c:crosses val="autoZero"/>
        <c:auto val="1"/>
        <c:lblOffset val="100"/>
        <c:baseTimeUnit val="years"/>
      </c:dateAx>
      <c:valAx>
        <c:axId val="4746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7617.78</c:v>
                </c:pt>
                <c:pt idx="1">
                  <c:v>7954.07</c:v>
                </c:pt>
                <c:pt idx="2">
                  <c:v>7977.07</c:v>
                </c:pt>
                <c:pt idx="3">
                  <c:v>10882.25</c:v>
                </c:pt>
                <c:pt idx="4">
                  <c:v>11563.86</c:v>
                </c:pt>
              </c:numCache>
            </c:numRef>
          </c:val>
          <c:extLst xmlns:c16r2="http://schemas.microsoft.com/office/drawing/2015/06/chart">
            <c:ext xmlns:c16="http://schemas.microsoft.com/office/drawing/2014/chart" uri="{C3380CC4-5D6E-409C-BE32-E72D297353CC}">
              <c16:uniqueId val="{00000000-D20E-4B9D-BC63-081A08789A6D}"/>
            </c:ext>
          </c:extLst>
        </c:ser>
        <c:dLbls>
          <c:showLegendKey val="0"/>
          <c:showVal val="0"/>
          <c:showCatName val="0"/>
          <c:showSerName val="0"/>
          <c:showPercent val="0"/>
          <c:showBubbleSize val="0"/>
        </c:dLbls>
        <c:gapWidth val="150"/>
        <c:axId val="474681240"/>
        <c:axId val="4746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1759.36</c:v>
                </c:pt>
              </c:numCache>
            </c:numRef>
          </c:val>
          <c:smooth val="0"/>
          <c:extLst xmlns:c16r2="http://schemas.microsoft.com/office/drawing/2015/06/chart">
            <c:ext xmlns:c16="http://schemas.microsoft.com/office/drawing/2014/chart" uri="{C3380CC4-5D6E-409C-BE32-E72D297353CC}">
              <c16:uniqueId val="{00000001-D20E-4B9D-BC63-081A08789A6D}"/>
            </c:ext>
          </c:extLst>
        </c:ser>
        <c:dLbls>
          <c:showLegendKey val="0"/>
          <c:showVal val="0"/>
          <c:showCatName val="0"/>
          <c:showSerName val="0"/>
          <c:showPercent val="0"/>
          <c:showBubbleSize val="0"/>
        </c:dLbls>
        <c:marker val="1"/>
        <c:smooth val="0"/>
        <c:axId val="474681240"/>
        <c:axId val="474692608"/>
      </c:lineChart>
      <c:dateAx>
        <c:axId val="474681240"/>
        <c:scaling>
          <c:orientation val="minMax"/>
        </c:scaling>
        <c:delete val="1"/>
        <c:axPos val="b"/>
        <c:numFmt formatCode="ge" sourceLinked="1"/>
        <c:majorTickMark val="none"/>
        <c:minorTickMark val="none"/>
        <c:tickLblPos val="none"/>
        <c:crossAx val="474692608"/>
        <c:crosses val="autoZero"/>
        <c:auto val="1"/>
        <c:lblOffset val="100"/>
        <c:baseTimeUnit val="years"/>
      </c:dateAx>
      <c:valAx>
        <c:axId val="474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23.69</c:v>
                </c:pt>
                <c:pt idx="1">
                  <c:v>21.97</c:v>
                </c:pt>
                <c:pt idx="2">
                  <c:v>34.869999999999997</c:v>
                </c:pt>
                <c:pt idx="3">
                  <c:v>85.51</c:v>
                </c:pt>
                <c:pt idx="4">
                  <c:v>50.03</c:v>
                </c:pt>
              </c:numCache>
            </c:numRef>
          </c:val>
          <c:extLst xmlns:c16r2="http://schemas.microsoft.com/office/drawing/2015/06/chart">
            <c:ext xmlns:c16="http://schemas.microsoft.com/office/drawing/2014/chart" uri="{C3380CC4-5D6E-409C-BE32-E72D297353CC}">
              <c16:uniqueId val="{00000000-4064-433B-978C-5EF07B0C326F}"/>
            </c:ext>
          </c:extLst>
        </c:ser>
        <c:dLbls>
          <c:showLegendKey val="0"/>
          <c:showVal val="0"/>
          <c:showCatName val="0"/>
          <c:showSerName val="0"/>
          <c:showPercent val="0"/>
          <c:showBubbleSize val="0"/>
        </c:dLbls>
        <c:gapWidth val="150"/>
        <c:axId val="470401776"/>
        <c:axId val="47039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37.200000000000003</c:v>
                </c:pt>
              </c:numCache>
            </c:numRef>
          </c:val>
          <c:smooth val="0"/>
          <c:extLst xmlns:c16r2="http://schemas.microsoft.com/office/drawing/2015/06/chart">
            <c:ext xmlns:c16="http://schemas.microsoft.com/office/drawing/2014/chart" uri="{C3380CC4-5D6E-409C-BE32-E72D297353CC}">
              <c16:uniqueId val="{00000001-4064-433B-978C-5EF07B0C326F}"/>
            </c:ext>
          </c:extLst>
        </c:ser>
        <c:dLbls>
          <c:showLegendKey val="0"/>
          <c:showVal val="0"/>
          <c:showCatName val="0"/>
          <c:showSerName val="0"/>
          <c:showPercent val="0"/>
          <c:showBubbleSize val="0"/>
        </c:dLbls>
        <c:marker val="1"/>
        <c:smooth val="0"/>
        <c:axId val="470401776"/>
        <c:axId val="470395896"/>
      </c:lineChart>
      <c:dateAx>
        <c:axId val="470401776"/>
        <c:scaling>
          <c:orientation val="minMax"/>
        </c:scaling>
        <c:delete val="1"/>
        <c:axPos val="b"/>
        <c:numFmt formatCode="ge" sourceLinked="1"/>
        <c:majorTickMark val="none"/>
        <c:minorTickMark val="none"/>
        <c:tickLblPos val="none"/>
        <c:crossAx val="470395896"/>
        <c:crosses val="autoZero"/>
        <c:auto val="1"/>
        <c:lblOffset val="100"/>
        <c:baseTimeUnit val="years"/>
      </c:dateAx>
      <c:valAx>
        <c:axId val="47039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753.18</c:v>
                </c:pt>
                <c:pt idx="1">
                  <c:v>828.21</c:v>
                </c:pt>
                <c:pt idx="2">
                  <c:v>522.99</c:v>
                </c:pt>
                <c:pt idx="3">
                  <c:v>213.63</c:v>
                </c:pt>
                <c:pt idx="4">
                  <c:v>365.7</c:v>
                </c:pt>
              </c:numCache>
            </c:numRef>
          </c:val>
          <c:extLst xmlns:c16r2="http://schemas.microsoft.com/office/drawing/2015/06/chart">
            <c:ext xmlns:c16="http://schemas.microsoft.com/office/drawing/2014/chart" uri="{C3380CC4-5D6E-409C-BE32-E72D297353CC}">
              <c16:uniqueId val="{00000000-066B-4E08-93A7-B815A1FA5620}"/>
            </c:ext>
          </c:extLst>
        </c:ser>
        <c:dLbls>
          <c:showLegendKey val="0"/>
          <c:showVal val="0"/>
          <c:showCatName val="0"/>
          <c:showSerName val="0"/>
          <c:showPercent val="0"/>
          <c:showBubbleSize val="0"/>
        </c:dLbls>
        <c:gapWidth val="150"/>
        <c:axId val="470397464"/>
        <c:axId val="47040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508.64</c:v>
                </c:pt>
              </c:numCache>
            </c:numRef>
          </c:val>
          <c:smooth val="0"/>
          <c:extLst xmlns:c16r2="http://schemas.microsoft.com/office/drawing/2015/06/chart">
            <c:ext xmlns:c16="http://schemas.microsoft.com/office/drawing/2014/chart" uri="{C3380CC4-5D6E-409C-BE32-E72D297353CC}">
              <c16:uniqueId val="{00000001-066B-4E08-93A7-B815A1FA5620}"/>
            </c:ext>
          </c:extLst>
        </c:ser>
        <c:dLbls>
          <c:showLegendKey val="0"/>
          <c:showVal val="0"/>
          <c:showCatName val="0"/>
          <c:showSerName val="0"/>
          <c:showPercent val="0"/>
          <c:showBubbleSize val="0"/>
        </c:dLbls>
        <c:marker val="1"/>
        <c:smooth val="0"/>
        <c:axId val="470397464"/>
        <c:axId val="470404912"/>
      </c:lineChart>
      <c:dateAx>
        <c:axId val="470397464"/>
        <c:scaling>
          <c:orientation val="minMax"/>
        </c:scaling>
        <c:delete val="1"/>
        <c:axPos val="b"/>
        <c:numFmt formatCode="ge" sourceLinked="1"/>
        <c:majorTickMark val="none"/>
        <c:minorTickMark val="none"/>
        <c:tickLblPos val="none"/>
        <c:crossAx val="470404912"/>
        <c:crosses val="autoZero"/>
        <c:auto val="1"/>
        <c:lblOffset val="100"/>
        <c:baseTimeUnit val="years"/>
      </c:dateAx>
      <c:valAx>
        <c:axId val="4704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9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53927</v>
      </c>
      <c r="AM8" s="66"/>
      <c r="AN8" s="66"/>
      <c r="AO8" s="66"/>
      <c r="AP8" s="66"/>
      <c r="AQ8" s="66"/>
      <c r="AR8" s="66"/>
      <c r="AS8" s="66"/>
      <c r="AT8" s="65">
        <f>データ!T6</f>
        <v>318.29000000000002</v>
      </c>
      <c r="AU8" s="65"/>
      <c r="AV8" s="65"/>
      <c r="AW8" s="65"/>
      <c r="AX8" s="65"/>
      <c r="AY8" s="65"/>
      <c r="AZ8" s="65"/>
      <c r="BA8" s="65"/>
      <c r="BB8" s="65">
        <f>データ!U6</f>
        <v>169.43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f>データ!N6</f>
        <v>34.1</v>
      </c>
      <c r="C10" s="65"/>
      <c r="D10" s="65"/>
      <c r="E10" s="65"/>
      <c r="F10" s="65"/>
      <c r="G10" s="65"/>
      <c r="H10" s="65"/>
      <c r="I10" s="65" t="str">
        <f>データ!O6</f>
        <v>該当数値なし</v>
      </c>
      <c r="J10" s="65"/>
      <c r="K10" s="65"/>
      <c r="L10" s="65"/>
      <c r="M10" s="65"/>
      <c r="N10" s="65"/>
      <c r="O10" s="65"/>
      <c r="P10" s="65">
        <f>データ!P6</f>
        <v>0.08</v>
      </c>
      <c r="Q10" s="65"/>
      <c r="R10" s="65"/>
      <c r="S10" s="65"/>
      <c r="T10" s="65"/>
      <c r="U10" s="65"/>
      <c r="V10" s="65"/>
      <c r="W10" s="65">
        <f>データ!Q6</f>
        <v>85.73</v>
      </c>
      <c r="X10" s="65"/>
      <c r="Y10" s="65"/>
      <c r="Z10" s="65"/>
      <c r="AA10" s="65"/>
      <c r="AB10" s="65"/>
      <c r="AC10" s="65"/>
      <c r="AD10" s="66">
        <f>データ!R6</f>
        <v>3348</v>
      </c>
      <c r="AE10" s="66"/>
      <c r="AF10" s="66"/>
      <c r="AG10" s="66"/>
      <c r="AH10" s="66"/>
      <c r="AI10" s="66"/>
      <c r="AJ10" s="66"/>
      <c r="AK10" s="2"/>
      <c r="AL10" s="66">
        <f>データ!V6</f>
        <v>43</v>
      </c>
      <c r="AM10" s="66"/>
      <c r="AN10" s="66"/>
      <c r="AO10" s="66"/>
      <c r="AP10" s="66"/>
      <c r="AQ10" s="66"/>
      <c r="AR10" s="66"/>
      <c r="AS10" s="66"/>
      <c r="AT10" s="65">
        <f>データ!W6</f>
        <v>0.1</v>
      </c>
      <c r="AU10" s="65"/>
      <c r="AV10" s="65"/>
      <c r="AW10" s="65"/>
      <c r="AX10" s="65"/>
      <c r="AY10" s="65"/>
      <c r="AZ10" s="65"/>
      <c r="BA10" s="65"/>
      <c r="BB10" s="65">
        <f>データ!X6</f>
        <v>430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120</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55</v>
      </c>
      <c r="N86" s="25" t="s">
        <v>55</v>
      </c>
      <c r="O86" s="25" t="str">
        <f>データ!EO6</f>
        <v>【0.00】</v>
      </c>
    </row>
  </sheetData>
  <sheetProtection algorithmName="SHA-512" hashValue="0pr0u+QthTxWljY6rcGIZ8ChXL4gDlN94aA1hGK7Ih2CkP+4gKsHMLv3KVBd31wYbBbRCT3HnN/hk7hr2bXhlg==" saltValue="3OmpCxluYOwPrCo/wdTSa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172022</v>
      </c>
      <c r="D6" s="32">
        <f t="shared" si="3"/>
        <v>47</v>
      </c>
      <c r="E6" s="32">
        <f t="shared" si="3"/>
        <v>17</v>
      </c>
      <c r="F6" s="32">
        <f t="shared" si="3"/>
        <v>9</v>
      </c>
      <c r="G6" s="32">
        <f t="shared" si="3"/>
        <v>0</v>
      </c>
      <c r="H6" s="32" t="str">
        <f t="shared" si="3"/>
        <v>石川県　七尾市</v>
      </c>
      <c r="I6" s="32" t="str">
        <f t="shared" si="3"/>
        <v>法非適用</v>
      </c>
      <c r="J6" s="32" t="str">
        <f t="shared" si="3"/>
        <v>下水道事業</v>
      </c>
      <c r="K6" s="32" t="str">
        <f t="shared" si="3"/>
        <v>小規模集合排水処理</v>
      </c>
      <c r="L6" s="32" t="str">
        <f t="shared" si="3"/>
        <v>I2</v>
      </c>
      <c r="M6" s="32" t="str">
        <f t="shared" si="3"/>
        <v>非設置</v>
      </c>
      <c r="N6" s="33">
        <f t="shared" si="3"/>
        <v>34.1</v>
      </c>
      <c r="O6" s="33" t="str">
        <f t="shared" si="3"/>
        <v>該当数値なし</v>
      </c>
      <c r="P6" s="33">
        <f t="shared" si="3"/>
        <v>0.08</v>
      </c>
      <c r="Q6" s="33">
        <f t="shared" si="3"/>
        <v>85.73</v>
      </c>
      <c r="R6" s="33">
        <f t="shared" si="3"/>
        <v>3348</v>
      </c>
      <c r="S6" s="33">
        <f t="shared" si="3"/>
        <v>53927</v>
      </c>
      <c r="T6" s="33">
        <f t="shared" si="3"/>
        <v>318.29000000000002</v>
      </c>
      <c r="U6" s="33">
        <f t="shared" si="3"/>
        <v>169.43</v>
      </c>
      <c r="V6" s="33">
        <f t="shared" si="3"/>
        <v>43</v>
      </c>
      <c r="W6" s="33">
        <f t="shared" si="3"/>
        <v>0.1</v>
      </c>
      <c r="X6" s="33">
        <f t="shared" si="3"/>
        <v>430</v>
      </c>
      <c r="Y6" s="34">
        <f>IF(Y7="",NA(),Y7)</f>
        <v>29.4</v>
      </c>
      <c r="Z6" s="34">
        <f t="shared" ref="Z6:AH6" si="4">IF(Z7="",NA(),Z7)</f>
        <v>28.33</v>
      </c>
      <c r="AA6" s="34">
        <f t="shared" si="4"/>
        <v>35.270000000000003</v>
      </c>
      <c r="AB6" s="34">
        <f t="shared" si="4"/>
        <v>43.62</v>
      </c>
      <c r="AC6" s="34">
        <f t="shared" si="4"/>
        <v>45.77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7617.78</v>
      </c>
      <c r="BG6" s="34">
        <f t="shared" ref="BG6:BO6" si="7">IF(BG7="",NA(),BG7)</f>
        <v>7954.07</v>
      </c>
      <c r="BH6" s="34">
        <f t="shared" si="7"/>
        <v>7977.07</v>
      </c>
      <c r="BI6" s="34">
        <f t="shared" si="7"/>
        <v>10882.25</v>
      </c>
      <c r="BJ6" s="34">
        <f t="shared" si="7"/>
        <v>11563.86</v>
      </c>
      <c r="BK6" s="34">
        <f t="shared" si="7"/>
        <v>2574.4699999999998</v>
      </c>
      <c r="BL6" s="34">
        <f t="shared" si="7"/>
        <v>2784</v>
      </c>
      <c r="BM6" s="34">
        <f t="shared" si="7"/>
        <v>3188.44</v>
      </c>
      <c r="BN6" s="34">
        <f t="shared" si="7"/>
        <v>4170.3999999999996</v>
      </c>
      <c r="BO6" s="34">
        <f t="shared" si="7"/>
        <v>1759.36</v>
      </c>
      <c r="BP6" s="33" t="str">
        <f>IF(BP7="","",IF(BP7="-","【-】","【"&amp;SUBSTITUTE(TEXT(BP7,"#,##0.00"),"-","△")&amp;"】"))</f>
        <v>【1,943.90】</v>
      </c>
      <c r="BQ6" s="34">
        <f>IF(BQ7="",NA(),BQ7)</f>
        <v>23.69</v>
      </c>
      <c r="BR6" s="34">
        <f t="shared" ref="BR6:BZ6" si="8">IF(BR7="",NA(),BR7)</f>
        <v>21.97</v>
      </c>
      <c r="BS6" s="34">
        <f t="shared" si="8"/>
        <v>34.869999999999997</v>
      </c>
      <c r="BT6" s="34">
        <f t="shared" si="8"/>
        <v>85.51</v>
      </c>
      <c r="BU6" s="34">
        <f t="shared" si="8"/>
        <v>50.03</v>
      </c>
      <c r="BV6" s="34">
        <f t="shared" si="8"/>
        <v>31.04</v>
      </c>
      <c r="BW6" s="34">
        <f t="shared" si="8"/>
        <v>29.21</v>
      </c>
      <c r="BX6" s="34">
        <f t="shared" si="8"/>
        <v>26.47</v>
      </c>
      <c r="BY6" s="34">
        <f t="shared" si="8"/>
        <v>32.14</v>
      </c>
      <c r="BZ6" s="34">
        <f t="shared" si="8"/>
        <v>37.200000000000003</v>
      </c>
      <c r="CA6" s="33" t="str">
        <f>IF(CA7="","",IF(CA7="-","【-】","【"&amp;SUBSTITUTE(TEXT(CA7,"#,##0.00"),"-","△")&amp;"】"))</f>
        <v>【37.34】</v>
      </c>
      <c r="CB6" s="34">
        <f>IF(CB7="",NA(),CB7)</f>
        <v>753.18</v>
      </c>
      <c r="CC6" s="34">
        <f t="shared" ref="CC6:CK6" si="9">IF(CC7="",NA(),CC7)</f>
        <v>828.21</v>
      </c>
      <c r="CD6" s="34">
        <f t="shared" si="9"/>
        <v>522.99</v>
      </c>
      <c r="CE6" s="34">
        <f t="shared" si="9"/>
        <v>213.63</v>
      </c>
      <c r="CF6" s="34">
        <f t="shared" si="9"/>
        <v>365.7</v>
      </c>
      <c r="CG6" s="34">
        <f t="shared" si="9"/>
        <v>589.39</v>
      </c>
      <c r="CH6" s="34">
        <f t="shared" si="9"/>
        <v>620.01</v>
      </c>
      <c r="CI6" s="34">
        <f t="shared" si="9"/>
        <v>688.46</v>
      </c>
      <c r="CJ6" s="34">
        <f t="shared" si="9"/>
        <v>562.9</v>
      </c>
      <c r="CK6" s="34">
        <f t="shared" si="9"/>
        <v>508.64</v>
      </c>
      <c r="CL6" s="33" t="str">
        <f>IF(CL7="","",IF(CL7="-","【-】","【"&amp;SUBSTITUTE(TEXT(CL7,"#,##0.00"),"-","△")&amp;"】"))</f>
        <v>【502.45】</v>
      </c>
      <c r="CM6" s="34">
        <f>IF(CM7="",NA(),CM7)</f>
        <v>40.630000000000003</v>
      </c>
      <c r="CN6" s="34">
        <f t="shared" ref="CN6:CV6" si="10">IF(CN7="",NA(),CN7)</f>
        <v>40.630000000000003</v>
      </c>
      <c r="CO6" s="34">
        <f t="shared" si="10"/>
        <v>53.13</v>
      </c>
      <c r="CP6" s="34">
        <f t="shared" si="10"/>
        <v>46.88</v>
      </c>
      <c r="CQ6" s="34">
        <f t="shared" si="10"/>
        <v>46.88</v>
      </c>
      <c r="CR6" s="34">
        <f t="shared" si="10"/>
        <v>41.24</v>
      </c>
      <c r="CS6" s="34">
        <f t="shared" si="10"/>
        <v>43.1</v>
      </c>
      <c r="CT6" s="34">
        <f t="shared" si="10"/>
        <v>40.96</v>
      </c>
      <c r="CU6" s="34">
        <f t="shared" si="10"/>
        <v>39.450000000000003</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88.02</v>
      </c>
      <c r="DE6" s="34">
        <f t="shared" si="11"/>
        <v>90.64</v>
      </c>
      <c r="DF6" s="34">
        <f t="shared" si="11"/>
        <v>90.48</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172022</v>
      </c>
      <c r="D7" s="36">
        <v>47</v>
      </c>
      <c r="E7" s="36">
        <v>17</v>
      </c>
      <c r="F7" s="36">
        <v>9</v>
      </c>
      <c r="G7" s="36">
        <v>0</v>
      </c>
      <c r="H7" s="36" t="s">
        <v>108</v>
      </c>
      <c r="I7" s="36" t="s">
        <v>109</v>
      </c>
      <c r="J7" s="36" t="s">
        <v>110</v>
      </c>
      <c r="K7" s="36" t="s">
        <v>111</v>
      </c>
      <c r="L7" s="36" t="s">
        <v>112</v>
      </c>
      <c r="M7" s="36" t="s">
        <v>113</v>
      </c>
      <c r="N7" s="37">
        <v>34.1</v>
      </c>
      <c r="O7" s="37" t="s">
        <v>114</v>
      </c>
      <c r="P7" s="37">
        <v>0.08</v>
      </c>
      <c r="Q7" s="37">
        <v>85.73</v>
      </c>
      <c r="R7" s="37">
        <v>3348</v>
      </c>
      <c r="S7" s="37">
        <v>53927</v>
      </c>
      <c r="T7" s="37">
        <v>318.29000000000002</v>
      </c>
      <c r="U7" s="37">
        <v>169.43</v>
      </c>
      <c r="V7" s="37">
        <v>43</v>
      </c>
      <c r="W7" s="37">
        <v>0.1</v>
      </c>
      <c r="X7" s="37">
        <v>430</v>
      </c>
      <c r="Y7" s="37">
        <v>29.4</v>
      </c>
      <c r="Z7" s="37">
        <v>28.33</v>
      </c>
      <c r="AA7" s="37">
        <v>35.270000000000003</v>
      </c>
      <c r="AB7" s="37">
        <v>43.62</v>
      </c>
      <c r="AC7" s="37">
        <v>45.77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7617.78</v>
      </c>
      <c r="BG7" s="37">
        <v>7954.07</v>
      </c>
      <c r="BH7" s="37">
        <v>7977.07</v>
      </c>
      <c r="BI7" s="37">
        <v>10882.25</v>
      </c>
      <c r="BJ7" s="37">
        <v>11563.86</v>
      </c>
      <c r="BK7" s="37">
        <v>2574.4699999999998</v>
      </c>
      <c r="BL7" s="37">
        <v>2784</v>
      </c>
      <c r="BM7" s="37">
        <v>3188.44</v>
      </c>
      <c r="BN7" s="37">
        <v>4170.3999999999996</v>
      </c>
      <c r="BO7" s="37">
        <v>1759.36</v>
      </c>
      <c r="BP7" s="37">
        <v>1943.9</v>
      </c>
      <c r="BQ7" s="37">
        <v>23.69</v>
      </c>
      <c r="BR7" s="37">
        <v>21.97</v>
      </c>
      <c r="BS7" s="37">
        <v>34.869999999999997</v>
      </c>
      <c r="BT7" s="37">
        <v>85.51</v>
      </c>
      <c r="BU7" s="37">
        <v>50.03</v>
      </c>
      <c r="BV7" s="37">
        <v>31.04</v>
      </c>
      <c r="BW7" s="37">
        <v>29.21</v>
      </c>
      <c r="BX7" s="37">
        <v>26.47</v>
      </c>
      <c r="BY7" s="37">
        <v>32.14</v>
      </c>
      <c r="BZ7" s="37">
        <v>37.200000000000003</v>
      </c>
      <c r="CA7" s="37">
        <v>37.340000000000003</v>
      </c>
      <c r="CB7" s="37">
        <v>753.18</v>
      </c>
      <c r="CC7" s="37">
        <v>828.21</v>
      </c>
      <c r="CD7" s="37">
        <v>522.99</v>
      </c>
      <c r="CE7" s="37">
        <v>213.63</v>
      </c>
      <c r="CF7" s="37">
        <v>365.7</v>
      </c>
      <c r="CG7" s="37">
        <v>589.39</v>
      </c>
      <c r="CH7" s="37">
        <v>620.01</v>
      </c>
      <c r="CI7" s="37">
        <v>688.46</v>
      </c>
      <c r="CJ7" s="37">
        <v>562.9</v>
      </c>
      <c r="CK7" s="37">
        <v>508.64</v>
      </c>
      <c r="CL7" s="37">
        <v>502.45</v>
      </c>
      <c r="CM7" s="37">
        <v>40.630000000000003</v>
      </c>
      <c r="CN7" s="37">
        <v>40.630000000000003</v>
      </c>
      <c r="CO7" s="37">
        <v>53.13</v>
      </c>
      <c r="CP7" s="37">
        <v>46.88</v>
      </c>
      <c r="CQ7" s="37">
        <v>46.88</v>
      </c>
      <c r="CR7" s="37">
        <v>41.24</v>
      </c>
      <c r="CS7" s="37">
        <v>43.1</v>
      </c>
      <c r="CT7" s="37">
        <v>40.96</v>
      </c>
      <c r="CU7" s="37">
        <v>39.450000000000003</v>
      </c>
      <c r="CV7" s="37">
        <v>34.29</v>
      </c>
      <c r="CW7" s="37">
        <v>35.35</v>
      </c>
      <c r="CX7" s="37">
        <v>100</v>
      </c>
      <c r="CY7" s="37">
        <v>100</v>
      </c>
      <c r="CZ7" s="37">
        <v>100</v>
      </c>
      <c r="DA7" s="37">
        <v>100</v>
      </c>
      <c r="DB7" s="37">
        <v>100</v>
      </c>
      <c r="DC7" s="37">
        <v>88.34</v>
      </c>
      <c r="DD7" s="37">
        <v>88.02</v>
      </c>
      <c r="DE7" s="37">
        <v>90.64</v>
      </c>
      <c r="DF7" s="37">
        <v>90.48</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115</v>
      </c>
      <c r="C9" s="39" t="s">
        <v>116</v>
      </c>
      <c r="D9" s="39" t="s">
        <v>117</v>
      </c>
      <c r="E9" s="39" t="s">
        <v>118</v>
      </c>
      <c r="F9" s="39"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2019-01-30T02:59:46Z</cp:lastPrinted>
  <dcterms:created xsi:type="dcterms:W3CDTF">2018-12-03T09:36:13Z</dcterms:created>
  <dcterms:modified xsi:type="dcterms:W3CDTF">2019-02-07T00:22:18Z</dcterms:modified>
  <cp:category/>
</cp:coreProperties>
</file>