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5_公表\県公表\02 下水道\02　七尾市\"/>
    </mc:Choice>
  </mc:AlternateContent>
  <workbookProtection workbookAlgorithmName="SHA-512" workbookHashValue="52I6OCzA06ybj3pGzcGTyMpiBNgQPtfOiTT+7Zfq1UaYfyt6kBVjeBVtRO4/ZbJMsuhXAB8hKRq6u9Nnlfmp6Q==" workbookSaltValue="OkG6ikobzz4IUX5PoY54Sw==" workbookSpinCount="100000" lockStructure="1"/>
  <bookViews>
    <workbookView xWindow="0" yWindow="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C10" i="5" l="1"/>
  <c r="D10" i="5"/>
  <c r="E10" i="5"/>
  <c r="B10" i="5"/>
</calcChain>
</file>

<file path=xl/sharedStrings.xml><?xml version="1.0" encoding="utf-8"?>
<sst xmlns="http://schemas.openxmlformats.org/spreadsheetml/2006/main" count="239" uniqueCount="125">
  <si>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</si>
  <si>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</si>
  <si>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</si>
  <si>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</si>
  <si>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</si>
  <si>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</si>
  <si>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</si>
  <si>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</si>
  <si>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</si>
  <si>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</si>
  <si>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</si>
  <si>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</si>
  <si>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</si>
  <si>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</si>
  <si>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</si>
  <si>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</si>
  <si>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</si>
  <si>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</si>
  <si>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</si>
  <si>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</si>
  <si>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</si>
  <si>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</si>
  <si>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</si>
  <si>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</si>
  <si>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</si>
  <si>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</si>
  <si>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</si>
  <si>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</si>
  <si>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</si>
  <si>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</si>
  <si>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</si>
  <si>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</si>
  <si>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</si>
  <si>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</si>
  <si>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</si>
  <si>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</si>
  <si>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</si>
  <si>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</si>
  <si>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</si>
  <si>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</si>
  <si>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</si>
  <si>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</si>
  <si>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</si>
  <si>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</si>
  <si>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</si>
  <si>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</si>
  <si>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</si>
  <si>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</si>
  <si>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</si>
  <si>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</si>
  <si>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</si>
  <si>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</si>
  <si>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</si>
  <si>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</si>
  <si>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</si>
  <si>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</si>
  <si>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</si>
  <si>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</si>
  <si>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</si>
  <si>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</si>
  <si>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</si>
  <si>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</si>
  <si>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</si>
  <si>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</si>
  <si>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</si>
  <si>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</si>
  <si>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</si>
  <si>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</si>
  <si>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</si>
  <si>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</si>
  <si>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</si>
  <si>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</si>
  <si>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</si>
  <si>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</si>
  <si>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</si>
  <si>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</si>
  <si>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</si>
  <si>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</si>
  <si>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</si>
  <si>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</si>
  <si>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</si>
  <si>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</si>
  <si>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</si>
  <si>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</si>
  <si>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</si>
  <si>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</si>
  <si>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</si>
  <si>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</si>
  <si>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</si>
  <si>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</si>
  <si>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</si>
  <si>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</si>
  <si>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</si>
  <si>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</si>
  <si>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</si>
  <si>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</si>
  <si>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</si>
  <si>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</si>
  <si>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</si>
  <si>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</si>
  <si>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</si>
  <si>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</si>
  <si>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</si>
  <si>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</si>
  <si>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</si>
  <si>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</si>
  <si>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</si>
  <si>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</si>
  <si>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</si>
  <si>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</si>
  <si>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</si>
  <si>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法非適用</t>
  </si>
  <si>
    <t>下水道事業</t>
  </si>
  <si>
    <t>漁業集落排水</t>
  </si>
  <si>
    <t>H2</t>
  </si>
  <si>
    <t>非設置</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</si>
  <si>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</si>
  <si>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</si>
  <si>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</si>
  <si>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</si>
  <si>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</si>
  <si>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</si>
  <si>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１０年あまりの処理区が多く、管渠については、更新工事が必要な老朽化は見られない。一方、マンホールポンプや処理場の耐用年数の短い機械設備等において老朽化による機能低下がみられ、修繕や更新が必要になっている。
　今後は、老朽化により腐食が発生しやすいヒューム管等の管渠や処理場の機械設備等の更新が必要となってくるため、適切な更新計画により計画的な更新を行う必要がある。</t>
    <rPh sb="47" eb="49">
      <t>イッポウ</t>
    </rPh>
    <rPh sb="94" eb="96">
      <t>シュウゼン</t>
    </rPh>
    <rPh sb="97" eb="99">
      <t>コウシン</t>
    </rPh>
    <rPh sb="100" eb="102">
      <t>ヒツヨウ</t>
    </rPh>
    <phoneticPr fontId="4"/>
  </si>
  <si>
    <t>　平成２８年度において分流式下水道等に要する経費の見直しを行ったことから収益的収入が増加し、①収益的収支比率の数値が改善されている。
　④企業債残高対事業規模比率は、使用料収入に対し整備事業に要した地方債の残高が大きいことから類似団体と比較すると高い状況にあり、使用料収入の減少から今後増加していくと思われる。
　⑤経費回収率及び⑥汚水処理原価については、分流式下水道等に要する経費の見直し以降、①と同様に数値に改善が見られる。
　⑦施設利用率や⑧水洗化率は、類似団体と比べ同程度であるが、人口減少の著しい事業地域が多いことから、今後、有収水量の減少による影響が懸念される。</t>
    <rPh sb="1" eb="3">
      <t>ヘイセイ</t>
    </rPh>
    <rPh sb="5" eb="6">
      <t>ネン</t>
    </rPh>
    <rPh sb="6" eb="7">
      <t>ド</t>
    </rPh>
    <rPh sb="11" eb="13">
      <t>ブンリュウ</t>
    </rPh>
    <rPh sb="13" eb="14">
      <t>シキ</t>
    </rPh>
    <rPh sb="14" eb="17">
      <t>ゲスイドウ</t>
    </rPh>
    <rPh sb="17" eb="18">
      <t>トウ</t>
    </rPh>
    <rPh sb="19" eb="20">
      <t>ヨウ</t>
    </rPh>
    <rPh sb="22" eb="24">
      <t>ケイヒ</t>
    </rPh>
    <rPh sb="25" eb="27">
      <t>ミナオ</t>
    </rPh>
    <rPh sb="29" eb="30">
      <t>オコナ</t>
    </rPh>
    <rPh sb="36" eb="39">
      <t>シュウエキテキ</t>
    </rPh>
    <rPh sb="39" eb="41">
      <t>シュウニュウ</t>
    </rPh>
    <rPh sb="42" eb="44">
      <t>ゾウカ</t>
    </rPh>
    <rPh sb="55" eb="57">
      <t>スウチ</t>
    </rPh>
    <rPh sb="58" eb="60">
      <t>カイゼン</t>
    </rPh>
    <rPh sb="131" eb="134">
      <t>シヨウリョウ</t>
    </rPh>
    <rPh sb="134" eb="136">
      <t>シュウニュウ</t>
    </rPh>
    <rPh sb="137" eb="139">
      <t>ゲンショウ</t>
    </rPh>
    <rPh sb="141" eb="143">
      <t>コンゴ</t>
    </rPh>
    <rPh sb="143" eb="145">
      <t>ゾウカ</t>
    </rPh>
    <rPh sb="150" eb="151">
      <t>オモ</t>
    </rPh>
    <rPh sb="163" eb="164">
      <t>オヨ</t>
    </rPh>
    <rPh sb="166" eb="168">
      <t>オスイ</t>
    </rPh>
    <rPh sb="168" eb="170">
      <t>ショリ</t>
    </rPh>
    <rPh sb="170" eb="172">
      <t>ゲンカ</t>
    </rPh>
    <rPh sb="178" eb="180">
      <t>ブンリュウ</t>
    </rPh>
    <rPh sb="180" eb="181">
      <t>シキ</t>
    </rPh>
    <rPh sb="181" eb="184">
      <t>ゲスイドウ</t>
    </rPh>
    <rPh sb="184" eb="185">
      <t>トウ</t>
    </rPh>
    <rPh sb="186" eb="187">
      <t>ヨウ</t>
    </rPh>
    <rPh sb="189" eb="191">
      <t>ケイヒ</t>
    </rPh>
    <rPh sb="192" eb="194">
      <t>ミナオ</t>
    </rPh>
    <rPh sb="195" eb="197">
      <t>イコウ</t>
    </rPh>
    <rPh sb="200" eb="202">
      <t>ドウヨウ</t>
    </rPh>
    <rPh sb="203" eb="205">
      <t>スウチ</t>
    </rPh>
    <rPh sb="206" eb="208">
      <t>カイゼン</t>
    </rPh>
    <rPh sb="209" eb="210">
      <t>ミ</t>
    </rPh>
    <rPh sb="237" eb="238">
      <t>ドウ</t>
    </rPh>
    <rPh sb="238" eb="240">
      <t>テイド</t>
    </rPh>
    <rPh sb="258" eb="259">
      <t>オオ</t>
    </rPh>
    <rPh sb="265" eb="267">
      <t>コンゴ</t>
    </rPh>
    <phoneticPr fontId="4"/>
  </si>
  <si>
    <t>　水洗化率の向上等により料金収入の確保に努める。また、農業集落排水等の他の事業との一体的な維持管理により費用の縮減に努め、老朽化による管渠や処理場の更新についても計画的に実施することにより費用の平準化を図り、経営の健全化に努める。
　なお、平成２９年度は地方公営企業法の法適用化に伴う打切決算により、赤字決算となったことで一時的に資金不足が発生したが、平成３０年度以後は解消される見込みである。</t>
    <rPh sb="27" eb="29">
      <t>ノウギョウ</t>
    </rPh>
    <rPh sb="29" eb="31">
      <t>シュウラク</t>
    </rPh>
    <rPh sb="31" eb="33">
      <t>ハイスイ</t>
    </rPh>
    <rPh sb="33" eb="34">
      <t>トウ</t>
    </rPh>
    <rPh sb="35" eb="36">
      <t>タ</t>
    </rPh>
    <rPh sb="37" eb="39">
      <t>ジギョウ</t>
    </rPh>
    <rPh sb="41" eb="44">
      <t>イッタイテキ</t>
    </rPh>
    <rPh sb="45" eb="47">
      <t>イジ</t>
    </rPh>
    <rPh sb="47" eb="49">
      <t>カンリ</t>
    </rPh>
    <rPh sb="52" eb="54">
      <t>ヒヨウ</t>
    </rPh>
    <rPh sb="55" eb="57">
      <t>シュクゲン</t>
    </rPh>
    <rPh sb="58" eb="59">
      <t>ツト</t>
    </rPh>
    <rPh sb="61" eb="63">
      <t>ロウキュウ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</si>
</sst>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82C-41C3-9C9F-2230C5DE929E}"/>
            </c:ext>
          </c:extLst>
        </c:ser>
        <c:dLbls>
          <c:showLegendKey val="0"/>
          <c:showVal val="0"/>
          <c:showCatName val="0"/>
          <c:showSerName val="0"/>
          <c:showPercent val="0"/>
          <c:showBubbleSize val="0"/>
        </c:dLbls>
        <c:gapWidth val="150"/>
        <c:axId val="469175016"/>
        <c:axId val="46917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E82C-41C3-9C9F-2230C5DE929E}"/>
            </c:ext>
          </c:extLst>
        </c:ser>
        <c:dLbls>
          <c:showLegendKey val="0"/>
          <c:showVal val="0"/>
          <c:showCatName val="0"/>
          <c:showSerName val="0"/>
          <c:showPercent val="0"/>
          <c:showBubbleSize val="0"/>
        </c:dLbls>
        <c:marker val="1"/>
        <c:smooth val="0"/>
        <c:axId val="469175016"/>
        <c:axId val="469175800"/>
      </c:lineChart>
      <c:dateAx>
        <c:axId val="469175016"/>
        <c:scaling>
          <c:orientation val="minMax"/>
        </c:scaling>
        <c:delete val="1"/>
        <c:axPos val="b"/>
        <c:numFmt formatCode="ge" sourceLinked="1"/>
        <c:majorTickMark val="none"/>
        <c:minorTickMark val="none"/>
        <c:tickLblPos val="none"/>
        <c:crossAx val="469175800"/>
        <c:crosses val="autoZero"/>
        <c:auto val="1"/>
        <c:lblOffset val="100"/>
        <c:baseTimeUnit val="years"/>
      </c:dateAx>
      <c:valAx>
        <c:axId val="46917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17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42.33</c:v>
                </c:pt>
                <c:pt idx="1">
                  <c:v>39.950000000000003</c:v>
                </c:pt>
                <c:pt idx="2">
                  <c:v>39.25</c:v>
                </c:pt>
                <c:pt idx="3">
                  <c:v>68.06</c:v>
                </c:pt>
                <c:pt idx="4">
                  <c:v>65.510000000000005</c:v>
                </c:pt>
              </c:numCache>
            </c:numRef>
          </c:val>
          <c:extLst xmlns:c16r2="http://schemas.microsoft.com/office/drawing/2015/06/chart">
            <c:ext xmlns:c16="http://schemas.microsoft.com/office/drawing/2014/chart" uri="{C3380CC4-5D6E-409C-BE32-E72D297353CC}">
              <c16:uniqueId val="{00000000-D208-4F2C-A443-0748C92E33B8}"/>
            </c:ext>
          </c:extLst>
        </c:ser>
        <c:dLbls>
          <c:showLegendKey val="0"/>
          <c:showVal val="0"/>
          <c:showCatName val="0"/>
          <c:showSerName val="0"/>
          <c:showPercent val="0"/>
          <c:showBubbleSize val="0"/>
        </c:dLbls>
        <c:gapWidth val="150"/>
        <c:axId val="469173056"/>
        <c:axId val="46917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08-4F2C-A443-0748C92E33B8}"/>
            </c:ext>
          </c:extLst>
        </c:ser>
        <c:dLbls>
          <c:showLegendKey val="0"/>
          <c:showVal val="0"/>
          <c:showCatName val="0"/>
          <c:showSerName val="0"/>
          <c:showPercent val="0"/>
          <c:showBubbleSize val="0"/>
        </c:dLbls>
        <c:marker val="1"/>
        <c:smooth val="0"/>
        <c:axId val="469173056"/>
        <c:axId val="469173840"/>
      </c:lineChart>
      <c:dateAx>
        <c:axId val="469173056"/>
        <c:scaling>
          <c:orientation val="minMax"/>
        </c:scaling>
        <c:delete val="1"/>
        <c:axPos val="b"/>
        <c:numFmt formatCode="ge" sourceLinked="1"/>
        <c:majorTickMark val="none"/>
        <c:minorTickMark val="none"/>
        <c:tickLblPos val="none"/>
        <c:crossAx val="469173840"/>
        <c:crosses val="autoZero"/>
        <c:auto val="1"/>
        <c:lblOffset val="100"/>
        <c:baseTimeUnit val="years"/>
      </c:dateAx>
      <c:valAx>
        <c:axId val="46917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1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EC-492C-AA23-02D7C93EFFA3}"/>
            </c:ext>
          </c:extLst>
        </c:ser>
        <c:dLbls>
          <c:showLegendKey val="0"/>
          <c:showVal val="0"/>
          <c:showCatName val="0"/>
          <c:showSerName val="0"/>
          <c:showPercent val="0"/>
          <c:showBubbleSize val="0"/>
        </c:dLbls>
        <c:gapWidth val="150"/>
        <c:axId val="235047280"/>
        <c:axId val="23504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EC-492C-AA23-02D7C93EFFA3}"/>
            </c:ext>
          </c:extLst>
        </c:ser>
        <c:dLbls>
          <c:showLegendKey val="0"/>
          <c:showVal val="0"/>
          <c:showCatName val="0"/>
          <c:showSerName val="0"/>
          <c:showPercent val="0"/>
          <c:showBubbleSize val="0"/>
        </c:dLbls>
        <c:marker val="1"/>
        <c:smooth val="0"/>
        <c:axId val="235047280"/>
        <c:axId val="235046104"/>
      </c:lineChart>
      <c:dateAx>
        <c:axId val="235047280"/>
        <c:scaling>
          <c:orientation val="minMax"/>
        </c:scaling>
        <c:delete val="1"/>
        <c:axPos val="b"/>
        <c:numFmt formatCode="ge" sourceLinked="1"/>
        <c:majorTickMark val="none"/>
        <c:minorTickMark val="none"/>
        <c:tickLblPos val="none"/>
        <c:crossAx val="235046104"/>
        <c:crosses val="autoZero"/>
        <c:auto val="1"/>
        <c:lblOffset val="100"/>
        <c:baseTimeUnit val="years"/>
      </c:dateAx>
      <c:valAx>
        <c:axId val="23504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04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79-4A06-84D5-908A0DDB0E2F}"/>
            </c:ext>
          </c:extLst>
        </c:ser>
        <c:dLbls>
          <c:showLegendKey val="0"/>
          <c:showVal val="0"/>
          <c:showCatName val="0"/>
          <c:showSerName val="0"/>
          <c:showPercent val="0"/>
          <c:showBubbleSize val="0"/>
        </c:dLbls>
        <c:gapWidth val="150"/>
        <c:axId val="235046496"/>
        <c:axId val="23504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79-4A06-84D5-908A0DDB0E2F}"/>
            </c:ext>
          </c:extLst>
        </c:ser>
        <c:dLbls>
          <c:showLegendKey val="0"/>
          <c:showVal val="0"/>
          <c:showCatName val="0"/>
          <c:showSerName val="0"/>
          <c:showPercent val="0"/>
          <c:showBubbleSize val="0"/>
        </c:dLbls>
        <c:marker val="1"/>
        <c:smooth val="0"/>
        <c:axId val="235046496"/>
        <c:axId val="235048456"/>
      </c:lineChart>
      <c:dateAx>
        <c:axId val="235046496"/>
        <c:scaling>
          <c:orientation val="minMax"/>
        </c:scaling>
        <c:delete val="1"/>
        <c:axPos val="b"/>
        <c:numFmt formatCode="ge" sourceLinked="1"/>
        <c:majorTickMark val="none"/>
        <c:minorTickMark val="none"/>
        <c:tickLblPos val="none"/>
        <c:crossAx val="235048456"/>
        <c:crosses val="autoZero"/>
        <c:auto val="1"/>
        <c:lblOffset val="100"/>
        <c:baseTimeUnit val="years"/>
      </c:dateAx>
      <c:valAx>
        <c:axId val="23504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0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D0-4C81-82F8-AE78870221E8}"/>
            </c:ext>
          </c:extLst>
        </c:ser>
        <c:dLbls>
          <c:showLegendKey val="0"/>
          <c:showVal val="0"/>
          <c:showCatName val="0"/>
          <c:showSerName val="0"/>
          <c:showPercent val="0"/>
          <c:showBubbleSize val="0"/>
        </c:dLbls>
        <c:gapWidth val="150"/>
        <c:axId val="235045712"/>
        <c:axId val="23595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D0-4C81-82F8-AE78870221E8}"/>
            </c:ext>
          </c:extLst>
        </c:ser>
        <c:dLbls>
          <c:showLegendKey val="0"/>
          <c:showVal val="0"/>
          <c:showCatName val="0"/>
          <c:showSerName val="0"/>
          <c:showPercent val="0"/>
          <c:showBubbleSize val="0"/>
        </c:dLbls>
        <c:marker val="1"/>
        <c:smooth val="0"/>
        <c:axId val="235045712"/>
        <c:axId val="235959072"/>
      </c:lineChart>
      <c:dateAx>
        <c:axId val="235045712"/>
        <c:scaling>
          <c:orientation val="minMax"/>
        </c:scaling>
        <c:delete val="1"/>
        <c:axPos val="b"/>
        <c:numFmt formatCode="ge" sourceLinked="1"/>
        <c:majorTickMark val="none"/>
        <c:minorTickMark val="none"/>
        <c:tickLblPos val="none"/>
        <c:crossAx val="235959072"/>
        <c:crosses val="autoZero"/>
        <c:auto val="1"/>
        <c:lblOffset val="100"/>
        <c:baseTimeUnit val="years"/>
      </c:dateAx>
      <c:valAx>
        <c:axId val="23595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04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99-4BAA-BA49-9A120ED21B65}"/>
            </c:ext>
          </c:extLst>
        </c:ser>
        <c:dLbls>
          <c:showLegendKey val="0"/>
          <c:showVal val="0"/>
          <c:showCatName val="0"/>
          <c:showSerName val="0"/>
          <c:showPercent val="0"/>
          <c:showBubbleSize val="0"/>
        </c:dLbls>
        <c:gapWidth val="150"/>
        <c:axId val="235959464"/>
        <c:axId val="23595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99-4BAA-BA49-9A120ED21B65}"/>
            </c:ext>
          </c:extLst>
        </c:ser>
        <c:dLbls>
          <c:showLegendKey val="0"/>
          <c:showVal val="0"/>
          <c:showCatName val="0"/>
          <c:showSerName val="0"/>
          <c:showPercent val="0"/>
          <c:showBubbleSize val="0"/>
        </c:dLbls>
        <c:marker val="1"/>
        <c:smooth val="0"/>
        <c:axId val="235959464"/>
        <c:axId val="235959856"/>
      </c:lineChart>
      <c:dateAx>
        <c:axId val="235959464"/>
        <c:scaling>
          <c:orientation val="minMax"/>
        </c:scaling>
        <c:delete val="1"/>
        <c:axPos val="b"/>
        <c:numFmt formatCode="ge" sourceLinked="1"/>
        <c:majorTickMark val="none"/>
        <c:minorTickMark val="none"/>
        <c:tickLblPos val="none"/>
        <c:crossAx val="235959856"/>
        <c:crosses val="autoZero"/>
        <c:auto val="1"/>
        <c:lblOffset val="100"/>
        <c:baseTimeUnit val="years"/>
      </c:dateAx>
      <c:valAx>
        <c:axId val="23595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5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5322.74</c:v>
                </c:pt>
                <c:pt idx="1">
                  <c:v>5455.93</c:v>
                </c:pt>
                <c:pt idx="2">
                  <c:v>5409.41</c:v>
                </c:pt>
                <c:pt idx="3">
                  <c:v>5643.14</c:v>
                </c:pt>
                <c:pt idx="4">
                  <c:v>5917.71</c:v>
                </c:pt>
              </c:numCache>
            </c:numRef>
          </c:val>
          <c:extLst xmlns:c16r2="http://schemas.microsoft.com/office/drawing/2015/06/chart">
            <c:ext xmlns:c16="http://schemas.microsoft.com/office/drawing/2014/chart" uri="{C3380CC4-5D6E-409C-BE32-E72D297353CC}">
              <c16:uniqueId val="{00000000-0BBD-4AF4-A5A6-1BDBCDE6467E}"/>
            </c:ext>
          </c:extLst>
        </c:ser>
        <c:dLbls>
          <c:showLegendKey val="0"/>
          <c:showVal val="0"/>
          <c:showCatName val="0"/>
          <c:showSerName val="0"/>
          <c:showPercent val="0"/>
          <c:showBubbleSize val="0"/>
        </c:dLbls>
        <c:gapWidth val="150"/>
        <c:axId val="235957896"/>
        <c:axId val="23595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0BBD-4AF4-A5A6-1BDBCDE6467E}"/>
            </c:ext>
          </c:extLst>
        </c:ser>
        <c:dLbls>
          <c:showLegendKey val="0"/>
          <c:showVal val="0"/>
          <c:showCatName val="0"/>
          <c:showSerName val="0"/>
          <c:showPercent val="0"/>
          <c:showBubbleSize val="0"/>
        </c:dLbls>
        <c:marker val="1"/>
        <c:smooth val="0"/>
        <c:axId val="235957896"/>
        <c:axId val="235958288"/>
      </c:lineChart>
      <c:dateAx>
        <c:axId val="235957896"/>
        <c:scaling>
          <c:orientation val="minMax"/>
        </c:scaling>
        <c:delete val="1"/>
        <c:axPos val="b"/>
        <c:numFmt formatCode="ge" sourceLinked="1"/>
        <c:majorTickMark val="none"/>
        <c:minorTickMark val="none"/>
        <c:tickLblPos val="none"/>
        <c:crossAx val="235958288"/>
        <c:crosses val="autoZero"/>
        <c:auto val="1"/>
        <c:lblOffset val="100"/>
        <c:baseTimeUnit val="years"/>
      </c:dateAx>
      <c:valAx>
        <c:axId val="23595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5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31.82</c:v>
                </c:pt>
                <c:pt idx="1">
                  <c:v>30.11</c:v>
                </c:pt>
                <c:pt idx="2">
                  <c:v>29.56</c:v>
                </c:pt>
                <c:pt idx="3">
                  <c:v>88.77</c:v>
                </c:pt>
                <c:pt idx="4">
                  <c:v>78.3</c:v>
                </c:pt>
              </c:numCache>
            </c:numRef>
          </c:val>
          <c:extLst xmlns:c16r2="http://schemas.microsoft.com/office/drawing/2015/06/chart">
            <c:ext xmlns:c16="http://schemas.microsoft.com/office/drawing/2014/chart" uri="{C3380CC4-5D6E-409C-BE32-E72D297353CC}">
              <c16:uniqueId val="{00000000-1004-4EA8-A78B-BED17A4E7D32}"/>
            </c:ext>
          </c:extLst>
        </c:ser>
        <c:dLbls>
          <c:showLegendKey val="0"/>
          <c:showVal val="0"/>
          <c:showCatName val="0"/>
          <c:showSerName val="0"/>
          <c:showPercent val="0"/>
          <c:showBubbleSize val="0"/>
        </c:dLbls>
        <c:gapWidth val="150"/>
        <c:axId val="235888960"/>
        <c:axId val="235890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1004-4EA8-A78B-BED17A4E7D32}"/>
            </c:ext>
          </c:extLst>
        </c:ser>
        <c:dLbls>
          <c:showLegendKey val="0"/>
          <c:showVal val="0"/>
          <c:showCatName val="0"/>
          <c:showSerName val="0"/>
          <c:showPercent val="0"/>
          <c:showBubbleSize val="0"/>
        </c:dLbls>
        <c:marker val="1"/>
        <c:smooth val="0"/>
        <c:axId val="235888960"/>
        <c:axId val="235890920"/>
      </c:lineChart>
      <c:dateAx>
        <c:axId val="235888960"/>
        <c:scaling>
          <c:orientation val="minMax"/>
        </c:scaling>
        <c:delete val="1"/>
        <c:axPos val="b"/>
        <c:numFmt formatCode="ge" sourceLinked="1"/>
        <c:majorTickMark val="none"/>
        <c:minorTickMark val="none"/>
        <c:tickLblPos val="none"/>
        <c:crossAx val="235890920"/>
        <c:crosses val="autoZero"/>
        <c:auto val="1"/>
        <c:lblOffset val="100"/>
        <c:baseTimeUnit val="years"/>
      </c:dateAx>
      <c:valAx>
        <c:axId val="23589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8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533.49</c:v>
                </c:pt>
                <c:pt idx="1">
                  <c:v>576.79</c:v>
                </c:pt>
                <c:pt idx="2">
                  <c:v>591.08000000000004</c:v>
                </c:pt>
                <c:pt idx="3">
                  <c:v>196.71</c:v>
                </c:pt>
                <c:pt idx="4">
                  <c:v>220.19</c:v>
                </c:pt>
              </c:numCache>
            </c:numRef>
          </c:val>
          <c:extLst xmlns:c16r2="http://schemas.microsoft.com/office/drawing/2015/06/chart">
            <c:ext xmlns:c16="http://schemas.microsoft.com/office/drawing/2014/chart" uri="{C3380CC4-5D6E-409C-BE32-E72D297353CC}">
              <c16:uniqueId val="{00000000-F678-4E20-9195-30DD42F3E03D}"/>
            </c:ext>
          </c:extLst>
        </c:ser>
        <c:dLbls>
          <c:showLegendKey val="0"/>
          <c:showVal val="0"/>
          <c:showCatName val="0"/>
          <c:showSerName val="0"/>
          <c:showPercent val="0"/>
          <c:showBubbleSize val="0"/>
        </c:dLbls>
        <c:gapWidth val="150"/>
        <c:axId val="235888176"/>
        <c:axId val="23588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F678-4E20-9195-30DD42F3E03D}"/>
            </c:ext>
          </c:extLst>
        </c:ser>
        <c:dLbls>
          <c:showLegendKey val="0"/>
          <c:showVal val="0"/>
          <c:showCatName val="0"/>
          <c:showSerName val="0"/>
          <c:showPercent val="0"/>
          <c:showBubbleSize val="0"/>
        </c:dLbls>
        <c:marker val="1"/>
        <c:smooth val="0"/>
        <c:axId val="235888176"/>
        <c:axId val="235889744"/>
      </c:lineChart>
      <c:dateAx>
        <c:axId val="235888176"/>
        <c:scaling>
          <c:orientation val="minMax"/>
        </c:scaling>
        <c:delete val="1"/>
        <c:axPos val="b"/>
        <c:numFmt formatCode="ge" sourceLinked="1"/>
        <c:majorTickMark val="none"/>
        <c:minorTickMark val="none"/>
        <c:tickLblPos val="none"/>
        <c:crossAx val="235889744"/>
        <c:crosses val="autoZero"/>
        <c:auto val="1"/>
        <c:lblOffset val="100"/>
        <c:baseTimeUnit val="years"/>
      </c:dateAx>
      <c:valAx>
        <c:axId val="23588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88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39.11</c:v>
                </c:pt>
                <c:pt idx="1">
                  <c:v>38.049999999999997</c:v>
                </c:pt>
                <c:pt idx="2">
                  <c:v>37.97</c:v>
                </c:pt>
                <c:pt idx="3">
                  <c:v>37.369999999999997</c:v>
                </c:pt>
                <c:pt idx="4">
                  <c:v>36.229999999999997</c:v>
                </c:pt>
              </c:numCache>
            </c:numRef>
          </c:val>
          <c:extLst xmlns:c16r2="http://schemas.microsoft.com/office/drawing/2015/06/chart">
            <c:ext xmlns:c16="http://schemas.microsoft.com/office/drawing/2014/chart" uri="{C3380CC4-5D6E-409C-BE32-E72D297353CC}">
              <c16:uniqueId val="{00000000-553E-4EE0-8336-323F00BC7F62}"/>
            </c:ext>
          </c:extLst>
        </c:ser>
        <c:dLbls>
          <c:showLegendKey val="0"/>
          <c:showVal val="0"/>
          <c:showCatName val="0"/>
          <c:showSerName val="0"/>
          <c:showPercent val="0"/>
          <c:showBubbleSize val="0"/>
        </c:dLbls>
        <c:gapWidth val="150"/>
        <c:axId val="235888568"/>
        <c:axId val="47599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553E-4EE0-8336-323F00BC7F62}"/>
            </c:ext>
          </c:extLst>
        </c:ser>
        <c:dLbls>
          <c:showLegendKey val="0"/>
          <c:showVal val="0"/>
          <c:showCatName val="0"/>
          <c:showSerName val="0"/>
          <c:showPercent val="0"/>
          <c:showBubbleSize val="0"/>
        </c:dLbls>
        <c:marker val="1"/>
        <c:smooth val="0"/>
        <c:axId val="235888568"/>
        <c:axId val="475998328"/>
      </c:lineChart>
      <c:dateAx>
        <c:axId val="235888568"/>
        <c:scaling>
          <c:orientation val="minMax"/>
        </c:scaling>
        <c:delete val="1"/>
        <c:axPos val="b"/>
        <c:numFmt formatCode="ge" sourceLinked="1"/>
        <c:majorTickMark val="none"/>
        <c:minorTickMark val="none"/>
        <c:tickLblPos val="none"/>
        <c:crossAx val="475998328"/>
        <c:crosses val="autoZero"/>
        <c:auto val="1"/>
        <c:lblOffset val="100"/>
        <c:baseTimeUnit val="years"/>
      </c:dateAx>
      <c:valAx>
        <c:axId val="47599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88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82.23</c:v>
                </c:pt>
                <c:pt idx="1">
                  <c:v>83.08</c:v>
                </c:pt>
                <c:pt idx="2">
                  <c:v>83.53</c:v>
                </c:pt>
                <c:pt idx="3">
                  <c:v>83.55</c:v>
                </c:pt>
                <c:pt idx="4">
                  <c:v>84.39</c:v>
                </c:pt>
              </c:numCache>
            </c:numRef>
          </c:val>
          <c:extLst xmlns:c16r2="http://schemas.microsoft.com/office/drawing/2015/06/chart">
            <c:ext xmlns:c16="http://schemas.microsoft.com/office/drawing/2014/chart" uri="{C3380CC4-5D6E-409C-BE32-E72D297353CC}">
              <c16:uniqueId val="{00000000-9EDC-406F-BE2C-CB9BECB403B4}"/>
            </c:ext>
          </c:extLst>
        </c:ser>
        <c:dLbls>
          <c:showLegendKey val="0"/>
          <c:showVal val="0"/>
          <c:showCatName val="0"/>
          <c:showSerName val="0"/>
          <c:showPercent val="0"/>
          <c:showBubbleSize val="0"/>
        </c:dLbls>
        <c:gapWidth val="150"/>
        <c:axId val="471765488"/>
        <c:axId val="47176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9EDC-406F-BE2C-CB9BECB403B4}"/>
            </c:ext>
          </c:extLst>
        </c:ser>
        <c:dLbls>
          <c:showLegendKey val="0"/>
          <c:showVal val="0"/>
          <c:showCatName val="0"/>
          <c:showSerName val="0"/>
          <c:showPercent val="0"/>
          <c:showBubbleSize val="0"/>
        </c:dLbls>
        <c:marker val="1"/>
        <c:smooth val="0"/>
        <c:axId val="471765488"/>
        <c:axId val="471765880"/>
      </c:lineChart>
      <c:dateAx>
        <c:axId val="471765488"/>
        <c:scaling>
          <c:orientation val="minMax"/>
        </c:scaling>
        <c:delete val="1"/>
        <c:axPos val="b"/>
        <c:numFmt formatCode="ge" sourceLinked="1"/>
        <c:majorTickMark val="none"/>
        <c:minorTickMark val="none"/>
        <c:tickLblPos val="none"/>
        <c:crossAx val="471765880"/>
        <c:crosses val="autoZero"/>
        <c:auto val="1"/>
        <c:lblOffset val="100"/>
        <c:baseTimeUnit val="years"/>
      </c:dateAx>
      <c:valAx>
        <c:axId val="47176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76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6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七尾市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6">
        <f>データ!S6</f>
        <v>53927</v>
      </c>
      <c r="AM8" s="66"/>
      <c r="AN8" s="66"/>
      <c r="AO8" s="66"/>
      <c r="AP8" s="66"/>
      <c r="AQ8" s="66"/>
      <c r="AR8" s="66"/>
      <c r="AS8" s="66"/>
      <c r="AT8" s="65">
        <f>データ!T6</f>
        <v>318.29000000000002</v>
      </c>
      <c r="AU8" s="65"/>
      <c r="AV8" s="65"/>
      <c r="AW8" s="65"/>
      <c r="AX8" s="65"/>
      <c r="AY8" s="65"/>
      <c r="AZ8" s="65"/>
      <c r="BA8" s="65"/>
      <c r="BB8" s="65">
        <f>データ!U6</f>
        <v>169.43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f>データ!N6</f>
        <v>34.1</v>
      </c>
      <c r="C10" s="65"/>
      <c r="D10" s="65"/>
      <c r="E10" s="65"/>
      <c r="F10" s="65"/>
      <c r="G10" s="65"/>
      <c r="H10" s="65"/>
      <c r="I10" s="65" t="str">
        <f>データ!O6</f>
        <v>該当数値なし</v>
      </c>
      <c r="J10" s="65"/>
      <c r="K10" s="65"/>
      <c r="L10" s="65"/>
      <c r="M10" s="65"/>
      <c r="N10" s="65"/>
      <c r="O10" s="65"/>
      <c r="P10" s="65">
        <f>データ!P6</f>
        <v>3.99</v>
      </c>
      <c r="Q10" s="65"/>
      <c r="R10" s="65"/>
      <c r="S10" s="65"/>
      <c r="T10" s="65"/>
      <c r="U10" s="65"/>
      <c r="V10" s="65"/>
      <c r="W10" s="65">
        <f>データ!Q6</f>
        <v>88.66</v>
      </c>
      <c r="X10" s="65"/>
      <c r="Y10" s="65"/>
      <c r="Z10" s="65"/>
      <c r="AA10" s="65"/>
      <c r="AB10" s="65"/>
      <c r="AC10" s="65"/>
      <c r="AD10" s="66">
        <f>データ!R6</f>
        <v>3348</v>
      </c>
      <c r="AE10" s="66"/>
      <c r="AF10" s="66"/>
      <c r="AG10" s="66"/>
      <c r="AH10" s="66"/>
      <c r="AI10" s="66"/>
      <c r="AJ10" s="66"/>
      <c r="AK10" s="2"/>
      <c r="AL10" s="66">
        <f>データ!V6</f>
        <v>2133</v>
      </c>
      <c r="AM10" s="66"/>
      <c r="AN10" s="66"/>
      <c r="AO10" s="66"/>
      <c r="AP10" s="66"/>
      <c r="AQ10" s="66"/>
      <c r="AR10" s="66"/>
      <c r="AS10" s="66"/>
      <c r="AT10" s="65">
        <f>データ!W6</f>
        <v>1.66</v>
      </c>
      <c r="AU10" s="65"/>
      <c r="AV10" s="65"/>
      <c r="AW10" s="65"/>
      <c r="AX10" s="65"/>
      <c r="AY10" s="65"/>
      <c r="AZ10" s="65"/>
      <c r="BA10" s="65"/>
      <c r="BB10" s="65">
        <f>データ!X6</f>
        <v>1284.94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55</v>
      </c>
      <c r="N86" s="25" t="s">
        <v>56</v>
      </c>
      <c r="O86" s="25" t="str">
        <f>データ!EO6</f>
        <v>【0.01】</v>
      </c>
    </row>
  </sheetData>
  <sheetProtection algorithmName="SHA-512" hashValue="IT5GVPQcW4dSVTR6M4u+R3W6r5b9iA0/zhbH+vEc595JdMpDgl+P5uneNqiDcRYdB7lgVnHah87MddC9pzh4Jw==" saltValue="bStAKM73wnlTj9eWYVQGh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172022</v>
      </c>
      <c r="D6" s="32">
        <f t="shared" si="3"/>
        <v>47</v>
      </c>
      <c r="E6" s="32">
        <f t="shared" si="3"/>
        <v>17</v>
      </c>
      <c r="F6" s="32">
        <f t="shared" si="3"/>
        <v>6</v>
      </c>
      <c r="G6" s="32">
        <f t="shared" si="3"/>
        <v>0</v>
      </c>
      <c r="H6" s="32" t="str">
        <f t="shared" si="3"/>
        <v>石川県　七尾市</v>
      </c>
      <c r="I6" s="32" t="str">
        <f t="shared" si="3"/>
        <v>法非適用</v>
      </c>
      <c r="J6" s="32" t="str">
        <f t="shared" si="3"/>
        <v>下水道事業</v>
      </c>
      <c r="K6" s="32" t="str">
        <f t="shared" si="3"/>
        <v>漁業集落排水</v>
      </c>
      <c r="L6" s="32" t="str">
        <f t="shared" si="3"/>
        <v>H2</v>
      </c>
      <c r="M6" s="32" t="str">
        <f t="shared" si="3"/>
        <v>非設置</v>
      </c>
      <c r="N6" s="33">
        <f t="shared" si="3"/>
        <v>34.1</v>
      </c>
      <c r="O6" s="33" t="str">
        <f t="shared" si="3"/>
        <v>該当数値なし</v>
      </c>
      <c r="P6" s="33">
        <f t="shared" si="3"/>
        <v>3.99</v>
      </c>
      <c r="Q6" s="33">
        <f t="shared" si="3"/>
        <v>88.66</v>
      </c>
      <c r="R6" s="33">
        <f t="shared" si="3"/>
        <v>3348</v>
      </c>
      <c r="S6" s="33">
        <f t="shared" si="3"/>
        <v>53927</v>
      </c>
      <c r="T6" s="33">
        <f t="shared" si="3"/>
        <v>318.29000000000002</v>
      </c>
      <c r="U6" s="33">
        <f t="shared" si="3"/>
        <v>169.43</v>
      </c>
      <c r="V6" s="33">
        <f t="shared" si="3"/>
        <v>2133</v>
      </c>
      <c r="W6" s="33">
        <f t="shared" si="3"/>
        <v>1.66</v>
      </c>
      <c r="X6" s="33">
        <f t="shared" si="3"/>
        <v>1284.94</v>
      </c>
      <c r="Y6" s="34">
        <f>IF(Y7="",NA(),Y7)</f>
        <v>42.33</v>
      </c>
      <c r="Z6" s="34">
        <f t="shared" ref="Z6:AH6" si="4">IF(Z7="",NA(),Z7)</f>
        <v>39.950000000000003</v>
      </c>
      <c r="AA6" s="34">
        <f t="shared" si="4"/>
        <v>39.25</v>
      </c>
      <c r="AB6" s="34">
        <f t="shared" si="4"/>
        <v>68.06</v>
      </c>
      <c r="AC6" s="34">
        <f t="shared" si="4"/>
        <v>65.510000000000005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5322.74</v>
      </c>
      <c r="BG6" s="34">
        <f t="shared" ref="BG6:BO6" si="7">IF(BG7="",NA(),BG7)</f>
        <v>5455.93</v>
      </c>
      <c r="BH6" s="34">
        <f t="shared" si="7"/>
        <v>5409.41</v>
      </c>
      <c r="BI6" s="34">
        <f t="shared" si="7"/>
        <v>5643.14</v>
      </c>
      <c r="BJ6" s="34">
        <f t="shared" si="7"/>
        <v>5917.71</v>
      </c>
      <c r="BK6" s="34">
        <f t="shared" si="7"/>
        <v>1716.47</v>
      </c>
      <c r="BL6" s="34">
        <f t="shared" si="7"/>
        <v>1741.94</v>
      </c>
      <c r="BM6" s="34">
        <f t="shared" si="7"/>
        <v>1029.24</v>
      </c>
      <c r="BN6" s="34">
        <f t="shared" si="7"/>
        <v>1063.93</v>
      </c>
      <c r="BO6" s="34">
        <f t="shared" si="7"/>
        <v>1060.8599999999999</v>
      </c>
      <c r="BP6" s="33" t="str">
        <f>IF(BP7="","",IF(BP7="-","【-】","【"&amp;SUBSTITUTE(TEXT(BP7,"#,##0.00"),"-","△")&amp;"】"))</f>
        <v>【920.42】</v>
      </c>
      <c r="BQ6" s="34">
        <f>IF(BQ7="",NA(),BQ7)</f>
        <v>31.82</v>
      </c>
      <c r="BR6" s="34">
        <f t="shared" ref="BR6:BZ6" si="8">IF(BR7="",NA(),BR7)</f>
        <v>30.11</v>
      </c>
      <c r="BS6" s="34">
        <f t="shared" si="8"/>
        <v>29.56</v>
      </c>
      <c r="BT6" s="34">
        <f t="shared" si="8"/>
        <v>88.77</v>
      </c>
      <c r="BU6" s="34">
        <f t="shared" si="8"/>
        <v>78.3</v>
      </c>
      <c r="BV6" s="34">
        <f t="shared" si="8"/>
        <v>35.049999999999997</v>
      </c>
      <c r="BW6" s="34">
        <f t="shared" si="8"/>
        <v>33.86</v>
      </c>
      <c r="BX6" s="34">
        <f t="shared" si="8"/>
        <v>43.13</v>
      </c>
      <c r="BY6" s="34">
        <f t="shared" si="8"/>
        <v>46.26</v>
      </c>
      <c r="BZ6" s="34">
        <f t="shared" si="8"/>
        <v>45.81</v>
      </c>
      <c r="CA6" s="33" t="str">
        <f>IF(CA7="","",IF(CA7="-","【-】","【"&amp;SUBSTITUTE(TEXT(CA7,"#,##0.00"),"-","△")&amp;"】"))</f>
        <v>【47.34】</v>
      </c>
      <c r="CB6" s="34">
        <f>IF(CB7="",NA(),CB7)</f>
        <v>533.49</v>
      </c>
      <c r="CC6" s="34">
        <f t="shared" ref="CC6:CK6" si="9">IF(CC7="",NA(),CC7)</f>
        <v>576.79</v>
      </c>
      <c r="CD6" s="34">
        <f t="shared" si="9"/>
        <v>591.08000000000004</v>
      </c>
      <c r="CE6" s="34">
        <f t="shared" si="9"/>
        <v>196.71</v>
      </c>
      <c r="CF6" s="34">
        <f t="shared" si="9"/>
        <v>220.19</v>
      </c>
      <c r="CG6" s="34">
        <f t="shared" si="9"/>
        <v>463.38</v>
      </c>
      <c r="CH6" s="34">
        <f t="shared" si="9"/>
        <v>510.15</v>
      </c>
      <c r="CI6" s="34">
        <f t="shared" si="9"/>
        <v>392.03</v>
      </c>
      <c r="CJ6" s="34">
        <f t="shared" si="9"/>
        <v>376.4</v>
      </c>
      <c r="CK6" s="34">
        <f t="shared" si="9"/>
        <v>383.92</v>
      </c>
      <c r="CL6" s="33" t="str">
        <f>IF(CL7="","",IF(CL7="-","【-】","【"&amp;SUBSTITUTE(TEXT(CL7,"#,##0.00"),"-","△")&amp;"】"))</f>
        <v>【360.30】</v>
      </c>
      <c r="CM6" s="34">
        <f>IF(CM7="",NA(),CM7)</f>
        <v>39.11</v>
      </c>
      <c r="CN6" s="34">
        <f t="shared" ref="CN6:CV6" si="10">IF(CN7="",NA(),CN7)</f>
        <v>38.049999999999997</v>
      </c>
      <c r="CO6" s="34">
        <f t="shared" si="10"/>
        <v>37.97</v>
      </c>
      <c r="CP6" s="34">
        <f t="shared" si="10"/>
        <v>37.369999999999997</v>
      </c>
      <c r="CQ6" s="34">
        <f t="shared" si="10"/>
        <v>36.229999999999997</v>
      </c>
      <c r="CR6" s="34">
        <f t="shared" si="10"/>
        <v>31.37</v>
      </c>
      <c r="CS6" s="34">
        <f t="shared" si="10"/>
        <v>29.86</v>
      </c>
      <c r="CT6" s="34">
        <f t="shared" si="10"/>
        <v>35.64</v>
      </c>
      <c r="CU6" s="34">
        <f t="shared" si="10"/>
        <v>33.729999999999997</v>
      </c>
      <c r="CV6" s="34">
        <f t="shared" si="10"/>
        <v>33.21</v>
      </c>
      <c r="CW6" s="33" t="str">
        <f>IF(CW7="","",IF(CW7="-","【-】","【"&amp;SUBSTITUTE(TEXT(CW7,"#,##0.00"),"-","△")&amp;"】"))</f>
        <v>【34.06】</v>
      </c>
      <c r="CX6" s="34">
        <f>IF(CX7="",NA(),CX7)</f>
        <v>82.23</v>
      </c>
      <c r="CY6" s="34">
        <f t="shared" ref="CY6:DG6" si="11">IF(CY7="",NA(),CY7)</f>
        <v>83.08</v>
      </c>
      <c r="CZ6" s="34">
        <f t="shared" si="11"/>
        <v>83.53</v>
      </c>
      <c r="DA6" s="34">
        <f t="shared" si="11"/>
        <v>83.55</v>
      </c>
      <c r="DB6" s="34">
        <f t="shared" si="11"/>
        <v>84.39</v>
      </c>
      <c r="DC6" s="34">
        <f t="shared" si="11"/>
        <v>67.38</v>
      </c>
      <c r="DD6" s="34">
        <f t="shared" si="11"/>
        <v>65.95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0.18</v>
      </c>
      <c r="EM6" s="34">
        <f t="shared" si="14"/>
        <v>0.01</v>
      </c>
      <c r="EN6" s="34">
        <f t="shared" si="14"/>
        <v>0.09</v>
      </c>
      <c r="EO6" s="33" t="str">
        <f>IF(EO7="","",IF(EO7="-","【-】","【"&amp;SUBSTITUTE(TEXT(EO7,"#,##0.00"),"-","△")&amp;"】"))</f>
        <v>【0.01】</v>
      </c>
    </row>
    <row r="7" spans="1:145" s="35" customFormat="1" x14ac:dyDescent="0.15">
      <c r="A7" s="27"/>
      <c r="B7" s="36">
        <v>2017</v>
      </c>
      <c r="C7" s="36">
        <v>172022</v>
      </c>
      <c r="D7" s="36">
        <v>47</v>
      </c>
      <c r="E7" s="36">
        <v>17</v>
      </c>
      <c r="F7" s="36">
        <v>6</v>
      </c>
      <c r="G7" s="36">
        <v>0</v>
      </c>
      <c r="H7" s="36" t="s">
        <v>110</v>
      </c>
      <c r="I7" s="36" t="s">
        <v>111</v>
      </c>
      <c r="J7" s="36" t="s">
        <v>112</v>
      </c>
      <c r="K7" s="36" t="s">
        <v>113</v>
      </c>
      <c r="L7" s="36" t="s">
        <v>114</v>
      </c>
      <c r="M7" s="36" t="s">
        <v>115</v>
      </c>
      <c r="N7" s="37">
        <v>34.1</v>
      </c>
      <c r="O7" s="37" t="s">
        <v>116</v>
      </c>
      <c r="P7" s="37">
        <v>3.99</v>
      </c>
      <c r="Q7" s="37">
        <v>88.66</v>
      </c>
      <c r="R7" s="37">
        <v>3348</v>
      </c>
      <c r="S7" s="37">
        <v>53927</v>
      </c>
      <c r="T7" s="37">
        <v>318.29000000000002</v>
      </c>
      <c r="U7" s="37">
        <v>169.43</v>
      </c>
      <c r="V7" s="37">
        <v>2133</v>
      </c>
      <c r="W7" s="37">
        <v>1.66</v>
      </c>
      <c r="X7" s="37">
        <v>1284.94</v>
      </c>
      <c r="Y7" s="37">
        <v>42.33</v>
      </c>
      <c r="Z7" s="37">
        <v>39.950000000000003</v>
      </c>
      <c r="AA7" s="37">
        <v>39.25</v>
      </c>
      <c r="AB7" s="37">
        <v>68.06</v>
      </c>
      <c r="AC7" s="37">
        <v>65.510000000000005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5322.74</v>
      </c>
      <c r="BG7" s="37">
        <v>5455.93</v>
      </c>
      <c r="BH7" s="37">
        <v>5409.41</v>
      </c>
      <c r="BI7" s="37">
        <v>5643.14</v>
      </c>
      <c r="BJ7" s="37">
        <v>5917.71</v>
      </c>
      <c r="BK7" s="37">
        <v>1716.47</v>
      </c>
      <c r="BL7" s="37">
        <v>1741.94</v>
      </c>
      <c r="BM7" s="37">
        <v>1029.24</v>
      </c>
      <c r="BN7" s="37">
        <v>1063.93</v>
      </c>
      <c r="BO7" s="37">
        <v>1060.8599999999999</v>
      </c>
      <c r="BP7" s="37">
        <v>920.42</v>
      </c>
      <c r="BQ7" s="37">
        <v>31.82</v>
      </c>
      <c r="BR7" s="37">
        <v>30.11</v>
      </c>
      <c r="BS7" s="37">
        <v>29.56</v>
      </c>
      <c r="BT7" s="37">
        <v>88.77</v>
      </c>
      <c r="BU7" s="37">
        <v>78.3</v>
      </c>
      <c r="BV7" s="37">
        <v>35.049999999999997</v>
      </c>
      <c r="BW7" s="37">
        <v>33.86</v>
      </c>
      <c r="BX7" s="37">
        <v>43.13</v>
      </c>
      <c r="BY7" s="37">
        <v>46.26</v>
      </c>
      <c r="BZ7" s="37">
        <v>45.81</v>
      </c>
      <c r="CA7" s="37">
        <v>47.34</v>
      </c>
      <c r="CB7" s="37">
        <v>533.49</v>
      </c>
      <c r="CC7" s="37">
        <v>576.79</v>
      </c>
      <c r="CD7" s="37">
        <v>591.08000000000004</v>
      </c>
      <c r="CE7" s="37">
        <v>196.71</v>
      </c>
      <c r="CF7" s="37">
        <v>220.19</v>
      </c>
      <c r="CG7" s="37">
        <v>463.38</v>
      </c>
      <c r="CH7" s="37">
        <v>510.15</v>
      </c>
      <c r="CI7" s="37">
        <v>392.03</v>
      </c>
      <c r="CJ7" s="37">
        <v>376.4</v>
      </c>
      <c r="CK7" s="37">
        <v>383.92</v>
      </c>
      <c r="CL7" s="37">
        <v>360.3</v>
      </c>
      <c r="CM7" s="37">
        <v>39.11</v>
      </c>
      <c r="CN7" s="37">
        <v>38.049999999999997</v>
      </c>
      <c r="CO7" s="37">
        <v>37.97</v>
      </c>
      <c r="CP7" s="37">
        <v>37.369999999999997</v>
      </c>
      <c r="CQ7" s="37">
        <v>36.229999999999997</v>
      </c>
      <c r="CR7" s="37">
        <v>31.37</v>
      </c>
      <c r="CS7" s="37">
        <v>29.86</v>
      </c>
      <c r="CT7" s="37">
        <v>35.64</v>
      </c>
      <c r="CU7" s="37">
        <v>33.729999999999997</v>
      </c>
      <c r="CV7" s="37">
        <v>33.21</v>
      </c>
      <c r="CW7" s="37">
        <v>34.06</v>
      </c>
      <c r="CX7" s="37">
        <v>82.23</v>
      </c>
      <c r="CY7" s="37">
        <v>83.08</v>
      </c>
      <c r="CZ7" s="37">
        <v>83.53</v>
      </c>
      <c r="DA7" s="37">
        <v>83.55</v>
      </c>
      <c r="DB7" s="37">
        <v>84.39</v>
      </c>
      <c r="DC7" s="37">
        <v>67.38</v>
      </c>
      <c r="DD7" s="37">
        <v>65.95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　成彬</cp:lastModifiedBy>
  <cp:lastPrinted>2019-01-30T02:59:30Z</cp:lastPrinted>
  <dcterms:created xsi:type="dcterms:W3CDTF">2018-12-03T09:33:02Z</dcterms:created>
  <dcterms:modified xsi:type="dcterms:W3CDTF">2019-02-07T00:21:35Z</dcterms:modified>
  <cp:category/>
</cp:coreProperties>
</file>