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ctpEzB7cZG5vnGecOksrYeQIWj1PcMiapZ6lwEiMK009kooXt7PveUYkwqSzDRv4eALnLMc+R84325WjMOT8A==" workbookSaltValue="Meszbf2ikd4ZP0IyplpgzQ==" workbookSpinCount="100000" lockStructure="1"/>
  <bookViews>
    <workbookView xWindow="-15" yWindow="-15" windowWidth="18675" windowHeight="1137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<sst xmlns="http://schemas.openxmlformats.org/spreadsheetml/2006/main" count="237" uniqueCount="124">
  <si>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</si>
  <si>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</si>
  <si>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</si>
  <si>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</si>
  <si>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</si>
  <si>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</si>
  <si>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</si>
  <si>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</si>
  <si>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</si>
  <si>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</si>
  <si>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</si>
  <si>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</si>
  <si>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</si>
  <si>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</si>
  <si>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</si>
  <si>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</si>
  <si>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</si>
  <si>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</si>
  <si>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</si>
  <si>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</si>
  <si>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</si>
  <si>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</si>
  <si>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</si>
  <si>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</si>
  <si>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</si>
  <si>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</si>
  <si>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</si>
  <si>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</si>
  <si>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</si>
  <si>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</si>
  <si>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</si>
  <si>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</si>
  <si>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</si>
  <si>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</si>
  <si>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</si>
  <si>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</si>
  <si>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</si>
  <si>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</si>
  <si>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</si>
  <si>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</si>
  <si>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</si>
  <si>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</si>
  <si>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</si>
  <si>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</si>
  <si>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</si>
  <si>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</si>
  <si>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</si>
  <si>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</si>
  <si>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</si>
  <si>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</si>
  <si>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</si>
  <si>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</si>
  <si>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</si>
  <si>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</si>
  <si>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</si>
  <si>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</si>
  <si>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</si>
  <si>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</si>
  <si>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</si>
  <si>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</si>
  <si>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</si>
  <si>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</si>
  <si>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</si>
  <si>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</si>
  <si>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</si>
  <si>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</si>
  <si>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</si>
  <si>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</si>
  <si>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</si>
  <si>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</si>
  <si>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</si>
  <si>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</si>
  <si>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</si>
  <si>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</si>
  <si>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</si>
  <si>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</si>
  <si>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</si>
  <si>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</si>
  <si>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</si>
  <si>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</si>
  <si>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</si>
  <si>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</si>
  <si>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</si>
  <si>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</si>
  <si>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</si>
  <si>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</si>
  <si>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</si>
  <si>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</si>
  <si>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</si>
  <si>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</si>
  <si>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</si>
  <si>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</si>
  <si>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</si>
  <si>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</si>
  <si>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</si>
  <si>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</si>
  <si>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</si>
  <si>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</si>
  <si>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</si>
  <si>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</si>
  <si>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</si>
  <si>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</si>
  <si>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</si>
  <si>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</si>
  <si>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</si>
  <si>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</si>
  <si>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</si>
  <si>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</si>
  <si>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</si>
  <si>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</si>
  <si>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</si>
  <si>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</si>
  <si>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</si>
  <si>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</si>
  <si>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</si>
  <si>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</si>
  <si>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</si>
  <si>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</si>
  <si>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</si>
  <si>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</si>
  <si>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</si>
  <si>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22年度から簡易水道再編推進事業により上水道への統合を順次行っており、維持管理の一元化、経営の安定化を図っているところである。平成30年度からは上水道へ完全統合し、施設及び管路について、計画的に更新を行っていく。</t>
    <rPh sb="0" eb="2">
      <t>ヘイセイ</t>
    </rPh>
    <rPh sb="4" eb="6">
      <t>ネンド</t>
    </rPh>
    <rPh sb="8" eb="10">
      <t>カンイ</t>
    </rPh>
    <rPh sb="10" eb="12">
      <t>スイドウ</t>
    </rPh>
    <rPh sb="12" eb="14">
      <t>サイヘン</t>
    </rPh>
    <rPh sb="14" eb="16">
      <t>スイシン</t>
    </rPh>
    <rPh sb="16" eb="18">
      <t>ジギョウ</t>
    </rPh>
    <rPh sb="21" eb="24">
      <t>ジョウスイドウ</t>
    </rPh>
    <rPh sb="26" eb="28">
      <t>トウゴウ</t>
    </rPh>
    <rPh sb="29" eb="31">
      <t>ジュンジ</t>
    </rPh>
    <rPh sb="31" eb="32">
      <t>オコナ</t>
    </rPh>
    <rPh sb="37" eb="39">
      <t>イジ</t>
    </rPh>
    <rPh sb="39" eb="41">
      <t>カンリ</t>
    </rPh>
    <rPh sb="42" eb="45">
      <t>イチゲンカ</t>
    </rPh>
    <rPh sb="46" eb="48">
      <t>ケイエイ</t>
    </rPh>
    <rPh sb="49" eb="52">
      <t>アンテイカ</t>
    </rPh>
    <rPh sb="53" eb="54">
      <t>ハカ</t>
    </rPh>
    <rPh sb="65" eb="67">
      <t>ヘイセイ</t>
    </rPh>
    <rPh sb="69" eb="71">
      <t>ネンド</t>
    </rPh>
    <rPh sb="74" eb="77">
      <t>ジョウスイドウ</t>
    </rPh>
    <rPh sb="78" eb="80">
      <t>カンゼン</t>
    </rPh>
    <rPh sb="80" eb="82">
      <t>トウゴウ</t>
    </rPh>
    <rPh sb="84" eb="86">
      <t>シセツ</t>
    </rPh>
    <rPh sb="86" eb="87">
      <t>オヨ</t>
    </rPh>
    <rPh sb="88" eb="90">
      <t>カンロ</t>
    </rPh>
    <rPh sb="95" eb="98">
      <t>ケイカクテキ</t>
    </rPh>
    <rPh sb="99" eb="101">
      <t>コウシン</t>
    </rPh>
    <rPh sb="102" eb="103">
      <t>オコナ</t>
    </rPh>
    <phoneticPr fontId="4"/>
  </si>
  <si>
    <t>管路については、一部を除き、耐用年数を超えていないため更新率は低い状況であるが、計画的に管路の更新を行っていく必要があり、上水道統合後の平成30年度から老朽管路及び施設の更新を行う計画である。</t>
    <rPh sb="40" eb="42">
      <t>ケイカク</t>
    </rPh>
    <phoneticPr fontId="4"/>
  </si>
  <si>
    <t>平成29年7月から熊淵・小川内地区が上水道へ統合､平成30年4月から能登島地区が上水道へ統合となり､平成29年度末をもって簡易水道は上水道へ完全統合となる。
簡易水道再編推進事業により統合整備を行った熊淵・小川内地区が、上水道へ統合したため、費用や地方債償還金が減り、①収益的収支比率は、例年に比べ100%に近い数値まで上昇。地方債残高の減少により、④企業債残高対給水収益比率は、大幅に下がった。
また、費用と償還金が減ったことにより、⑥給水原価が下がり、⑤料金回収率は、上昇した。
⑦施設利用率は、平均値を下回ったが、夏季や冬季の一日最大配水量/配水能力と併せて施設の適正規模を判断していかなければならない。
⑧有収率は、有収水量が増加したことにより、上昇し、平均値を上回った。
平成29年度は、概ね良好な数値といえるが、上水道へ統合後、管路・施設の更新や修繕が必要となるため、経営の健全性・効率性の確保に努めていかなければならない。</t>
    <rPh sb="25" eb="27">
      <t>ヘイセイ</t>
    </rPh>
    <rPh sb="34" eb="37">
      <t>ノトジマ</t>
    </rPh>
    <rPh sb="37" eb="39">
      <t>チク</t>
    </rPh>
    <rPh sb="40" eb="42">
      <t>ジョウスイ</t>
    </rPh>
    <rPh sb="42" eb="43">
      <t>ドウ</t>
    </rPh>
    <rPh sb="44" eb="46">
      <t>トウゴウ</t>
    </rPh>
    <rPh sb="50" eb="52">
      <t>ヘイセイ</t>
    </rPh>
    <rPh sb="54" eb="56">
      <t>ネンド</t>
    </rPh>
    <rPh sb="56" eb="57">
      <t>マツ</t>
    </rPh>
    <rPh sb="61" eb="63">
      <t>カンイ</t>
    </rPh>
    <rPh sb="63" eb="65">
      <t>スイドウ</t>
    </rPh>
    <rPh sb="66" eb="69">
      <t>ジョウスイドウ</t>
    </rPh>
    <rPh sb="70" eb="72">
      <t>カンゼン</t>
    </rPh>
    <rPh sb="72" eb="74">
      <t>トウゴウ</t>
    </rPh>
    <rPh sb="113" eb="114">
      <t>ドウ</t>
    </rPh>
    <rPh sb="122" eb="124">
      <t>ヒヨウ</t>
    </rPh>
    <rPh sb="125" eb="128">
      <t>チホウサイ</t>
    </rPh>
    <rPh sb="128" eb="130">
      <t>ショウカン</t>
    </rPh>
    <rPh sb="130" eb="131">
      <t>キン</t>
    </rPh>
    <rPh sb="132" eb="133">
      <t>ヘ</t>
    </rPh>
    <rPh sb="164" eb="167">
      <t>チホウサイ</t>
    </rPh>
    <rPh sb="167" eb="169">
      <t>ザンダカ</t>
    </rPh>
    <rPh sb="170" eb="172">
      <t>ゲンショウ</t>
    </rPh>
    <rPh sb="191" eb="193">
      <t>オオハバ</t>
    </rPh>
    <rPh sb="194" eb="195">
      <t>サ</t>
    </rPh>
    <rPh sb="203" eb="205">
      <t>ヒヨウ</t>
    </rPh>
    <rPh sb="206" eb="208">
      <t>ショウカン</t>
    </rPh>
    <rPh sb="208" eb="209">
      <t>キン</t>
    </rPh>
    <rPh sb="210" eb="211">
      <t>ヘ</t>
    </rPh>
    <rPh sb="220" eb="222">
      <t>キュウスイ</t>
    </rPh>
    <rPh sb="222" eb="224">
      <t>ゲンカ</t>
    </rPh>
    <rPh sb="225" eb="226">
      <t>サ</t>
    </rPh>
    <rPh sb="237" eb="239">
      <t>ジョウショウ</t>
    </rPh>
    <rPh sb="244" eb="246">
      <t>シセツ</t>
    </rPh>
    <rPh sb="246" eb="249">
      <t>リヨウリツ</t>
    </rPh>
    <rPh sb="251" eb="253">
      <t>ヘイキン</t>
    </rPh>
    <rPh sb="253" eb="254">
      <t>チ</t>
    </rPh>
    <rPh sb="255" eb="256">
      <t>シタ</t>
    </rPh>
    <rPh sb="256" eb="257">
      <t>マワ</t>
    </rPh>
    <rPh sb="261" eb="263">
      <t>カキ</t>
    </rPh>
    <rPh sb="264" eb="266">
      <t>トウキ</t>
    </rPh>
    <rPh sb="267" eb="269">
      <t>イチニチ</t>
    </rPh>
    <rPh sb="269" eb="271">
      <t>サイダイ</t>
    </rPh>
    <rPh sb="271" eb="273">
      <t>ハイスイ</t>
    </rPh>
    <rPh sb="273" eb="274">
      <t>リョウ</t>
    </rPh>
    <rPh sb="275" eb="277">
      <t>ハイスイ</t>
    </rPh>
    <rPh sb="277" eb="279">
      <t>ノウリョク</t>
    </rPh>
    <rPh sb="280" eb="281">
      <t>アワ</t>
    </rPh>
    <rPh sb="283" eb="285">
      <t>シセツ</t>
    </rPh>
    <rPh sb="286" eb="288">
      <t>テキセイ</t>
    </rPh>
    <rPh sb="288" eb="290">
      <t>キボ</t>
    </rPh>
    <rPh sb="291" eb="293">
      <t>ハンダン</t>
    </rPh>
    <rPh sb="308" eb="311">
      <t>ユウシュウリツ</t>
    </rPh>
    <rPh sb="313" eb="314">
      <t>ユウ</t>
    </rPh>
    <rPh sb="314" eb="315">
      <t>シュウ</t>
    </rPh>
    <rPh sb="315" eb="317">
      <t>スイリョウ</t>
    </rPh>
    <rPh sb="318" eb="320">
      <t>ゾウカ</t>
    </rPh>
    <rPh sb="328" eb="330">
      <t>ジョウショウ</t>
    </rPh>
    <rPh sb="332" eb="335">
      <t>ヘイキンチ</t>
    </rPh>
    <rPh sb="336" eb="338">
      <t>ウワマワ</t>
    </rPh>
    <rPh sb="343" eb="345">
      <t>ヘイセイ</t>
    </rPh>
    <rPh sb="347" eb="349">
      <t>ネンド</t>
    </rPh>
    <rPh sb="351" eb="352">
      <t>オオム</t>
    </rPh>
    <rPh sb="353" eb="355">
      <t>リョウコウ</t>
    </rPh>
    <rPh sb="356" eb="358">
      <t>スウチ</t>
    </rPh>
    <rPh sb="364" eb="367">
      <t>ジョウスイドウ</t>
    </rPh>
    <rPh sb="368" eb="370">
      <t>トウゴウ</t>
    </rPh>
    <rPh sb="370" eb="371">
      <t>ゴ</t>
    </rPh>
    <rPh sb="372" eb="374">
      <t>カンロ</t>
    </rPh>
    <rPh sb="375" eb="377">
      <t>シセツ</t>
    </rPh>
    <rPh sb="378" eb="380">
      <t>コウシン</t>
    </rPh>
    <rPh sb="381" eb="383">
      <t>シュウゼン</t>
    </rPh>
    <rPh sb="384" eb="386">
      <t>ヒツヨウ</t>
    </rPh>
    <rPh sb="392" eb="394">
      <t>ケイエイ</t>
    </rPh>
    <rPh sb="395" eb="398">
      <t>ケンゼンセイ</t>
    </rPh>
    <rPh sb="399" eb="402">
      <t>コウリツセイ</t>
    </rPh>
    <rPh sb="403" eb="405">
      <t>カクホ</t>
    </rPh>
    <rPh sb="406" eb="40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</si>
</sst>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0.3</c:v>
                </c:pt>
                <c:pt idx="4" formatCode="#,##0.00;&quot;△&quot;#,##0.00;&quot;-&quot;">
                  <c:v>0.09</c:v>
                </c:pt>
              </c:numCache>
            </c:numRef>
          </c:val>
          <c:extLst xmlns:c16r2="http://schemas.microsoft.com/office/drawing/2015/06/chart">
            <c:ext xmlns:c16="http://schemas.microsoft.com/office/drawing/2014/chart" uri="{C3380CC4-5D6E-409C-BE32-E72D297353CC}">
              <c16:uniqueId val="{00000000-AC90-4A2A-850A-B1DE53C3E304}"/>
            </c:ext>
          </c:extLst>
        </c:ser>
        <c:dLbls>
          <c:showLegendKey val="0"/>
          <c:showVal val="0"/>
          <c:showCatName val="0"/>
          <c:showSerName val="0"/>
          <c:showPercent val="0"/>
          <c:showBubbleSize val="0"/>
        </c:dLbls>
        <c:gapWidth val="150"/>
        <c:axId val="123045760"/>
        <c:axId val="12306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AC90-4A2A-850A-B1DE53C3E304}"/>
            </c:ext>
          </c:extLst>
        </c:ser>
        <c:dLbls>
          <c:showLegendKey val="0"/>
          <c:showVal val="0"/>
          <c:showCatName val="0"/>
          <c:showSerName val="0"/>
          <c:showPercent val="0"/>
          <c:showBubbleSize val="0"/>
        </c:dLbls>
        <c:marker val="1"/>
        <c:smooth val="0"/>
        <c:axId val="123045760"/>
        <c:axId val="123064320"/>
      </c:lineChart>
      <c:dateAx>
        <c:axId val="123045760"/>
        <c:scaling>
          <c:orientation val="minMax"/>
        </c:scaling>
        <c:delete val="1"/>
        <c:axPos val="b"/>
        <c:numFmt formatCode="ge" sourceLinked="1"/>
        <c:majorTickMark val="none"/>
        <c:minorTickMark val="none"/>
        <c:tickLblPos val="none"/>
        <c:crossAx val="123064320"/>
        <c:crosses val="autoZero"/>
        <c:auto val="1"/>
        <c:lblOffset val="100"/>
        <c:baseTimeUnit val="years"/>
      </c:dateAx>
      <c:valAx>
        <c:axId val="1230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64.02</c:v>
                </c:pt>
                <c:pt idx="1">
                  <c:v>63.94</c:v>
                </c:pt>
                <c:pt idx="2">
                  <c:v>60.23</c:v>
                </c:pt>
                <c:pt idx="3">
                  <c:v>59.39</c:v>
                </c:pt>
                <c:pt idx="4">
                  <c:v>51.06</c:v>
                </c:pt>
              </c:numCache>
            </c:numRef>
          </c:val>
          <c:extLst xmlns:c16r2="http://schemas.microsoft.com/office/drawing/2015/06/chart">
            <c:ext xmlns:c16="http://schemas.microsoft.com/office/drawing/2014/chart" uri="{C3380CC4-5D6E-409C-BE32-E72D297353CC}">
              <c16:uniqueId val="{00000000-9588-48D7-B212-A6A593BCA4E9}"/>
            </c:ext>
          </c:extLst>
        </c:ser>
        <c:dLbls>
          <c:showLegendKey val="0"/>
          <c:showVal val="0"/>
          <c:showCatName val="0"/>
          <c:showSerName val="0"/>
          <c:showPercent val="0"/>
          <c:showBubbleSize val="0"/>
        </c:dLbls>
        <c:gapWidth val="150"/>
        <c:axId val="126334848"/>
        <c:axId val="12634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9588-48D7-B212-A6A593BCA4E9}"/>
            </c:ext>
          </c:extLst>
        </c:ser>
        <c:dLbls>
          <c:showLegendKey val="0"/>
          <c:showVal val="0"/>
          <c:showCatName val="0"/>
          <c:showSerName val="0"/>
          <c:showPercent val="0"/>
          <c:showBubbleSize val="0"/>
        </c:dLbls>
        <c:marker val="1"/>
        <c:smooth val="0"/>
        <c:axId val="126334848"/>
        <c:axId val="126345216"/>
      </c:lineChart>
      <c:dateAx>
        <c:axId val="126334848"/>
        <c:scaling>
          <c:orientation val="minMax"/>
        </c:scaling>
        <c:delete val="1"/>
        <c:axPos val="b"/>
        <c:numFmt formatCode="ge" sourceLinked="1"/>
        <c:majorTickMark val="none"/>
        <c:minorTickMark val="none"/>
        <c:tickLblPos val="none"/>
        <c:crossAx val="126345216"/>
        <c:crosses val="autoZero"/>
        <c:auto val="1"/>
        <c:lblOffset val="100"/>
        <c:baseTimeUnit val="years"/>
      </c:dateAx>
      <c:valAx>
        <c:axId val="1263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68.41</c:v>
                </c:pt>
                <c:pt idx="1">
                  <c:v>65.23</c:v>
                </c:pt>
                <c:pt idx="2">
                  <c:v>69.59</c:v>
                </c:pt>
                <c:pt idx="3">
                  <c:v>69.5</c:v>
                </c:pt>
                <c:pt idx="4">
                  <c:v>74.61</c:v>
                </c:pt>
              </c:numCache>
            </c:numRef>
          </c:val>
          <c:extLst xmlns:c16r2="http://schemas.microsoft.com/office/drawing/2015/06/chart">
            <c:ext xmlns:c16="http://schemas.microsoft.com/office/drawing/2014/chart" uri="{C3380CC4-5D6E-409C-BE32-E72D297353CC}">
              <c16:uniqueId val="{00000000-1B24-4F4E-BFB3-12680FA7169B}"/>
            </c:ext>
          </c:extLst>
        </c:ser>
        <c:dLbls>
          <c:showLegendKey val="0"/>
          <c:showVal val="0"/>
          <c:showCatName val="0"/>
          <c:showSerName val="0"/>
          <c:showPercent val="0"/>
          <c:showBubbleSize val="0"/>
        </c:dLbls>
        <c:gapWidth val="150"/>
        <c:axId val="126445824"/>
        <c:axId val="12645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1B24-4F4E-BFB3-12680FA7169B}"/>
            </c:ext>
          </c:extLst>
        </c:ser>
        <c:dLbls>
          <c:showLegendKey val="0"/>
          <c:showVal val="0"/>
          <c:showCatName val="0"/>
          <c:showSerName val="0"/>
          <c:showPercent val="0"/>
          <c:showBubbleSize val="0"/>
        </c:dLbls>
        <c:marker val="1"/>
        <c:smooth val="0"/>
        <c:axId val="126445824"/>
        <c:axId val="126452096"/>
      </c:lineChart>
      <c:dateAx>
        <c:axId val="126445824"/>
        <c:scaling>
          <c:orientation val="minMax"/>
        </c:scaling>
        <c:delete val="1"/>
        <c:axPos val="b"/>
        <c:numFmt formatCode="ge" sourceLinked="1"/>
        <c:majorTickMark val="none"/>
        <c:minorTickMark val="none"/>
        <c:tickLblPos val="none"/>
        <c:crossAx val="126452096"/>
        <c:crosses val="autoZero"/>
        <c:auto val="1"/>
        <c:lblOffset val="100"/>
        <c:baseTimeUnit val="years"/>
      </c:dateAx>
      <c:valAx>
        <c:axId val="1264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76.86</c:v>
                </c:pt>
                <c:pt idx="1">
                  <c:v>77.06</c:v>
                </c:pt>
                <c:pt idx="2">
                  <c:v>79.040000000000006</c:v>
                </c:pt>
                <c:pt idx="3">
                  <c:v>79.16</c:v>
                </c:pt>
                <c:pt idx="4">
                  <c:v>94.54</c:v>
                </c:pt>
              </c:numCache>
            </c:numRef>
          </c:val>
          <c:extLst xmlns:c16r2="http://schemas.microsoft.com/office/drawing/2015/06/chart">
            <c:ext xmlns:c16="http://schemas.microsoft.com/office/drawing/2014/chart" uri="{C3380CC4-5D6E-409C-BE32-E72D297353CC}">
              <c16:uniqueId val="{00000000-EF6A-4781-8A7A-CDC77CD8A249}"/>
            </c:ext>
          </c:extLst>
        </c:ser>
        <c:dLbls>
          <c:showLegendKey val="0"/>
          <c:showVal val="0"/>
          <c:showCatName val="0"/>
          <c:showSerName val="0"/>
          <c:showPercent val="0"/>
          <c:showBubbleSize val="0"/>
        </c:dLbls>
        <c:gapWidth val="150"/>
        <c:axId val="123345152"/>
        <c:axId val="12335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EF6A-4781-8A7A-CDC77CD8A249}"/>
            </c:ext>
          </c:extLst>
        </c:ser>
        <c:dLbls>
          <c:showLegendKey val="0"/>
          <c:showVal val="0"/>
          <c:showCatName val="0"/>
          <c:showSerName val="0"/>
          <c:showPercent val="0"/>
          <c:showBubbleSize val="0"/>
        </c:dLbls>
        <c:marker val="1"/>
        <c:smooth val="0"/>
        <c:axId val="123345152"/>
        <c:axId val="123355520"/>
      </c:lineChart>
      <c:dateAx>
        <c:axId val="123345152"/>
        <c:scaling>
          <c:orientation val="minMax"/>
        </c:scaling>
        <c:delete val="1"/>
        <c:axPos val="b"/>
        <c:numFmt formatCode="ge" sourceLinked="1"/>
        <c:majorTickMark val="none"/>
        <c:minorTickMark val="none"/>
        <c:tickLblPos val="none"/>
        <c:crossAx val="123355520"/>
        <c:crosses val="autoZero"/>
        <c:auto val="1"/>
        <c:lblOffset val="100"/>
        <c:baseTimeUnit val="years"/>
      </c:dateAx>
      <c:valAx>
        <c:axId val="1233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F9-401D-8E89-2BA00255E106}"/>
            </c:ext>
          </c:extLst>
        </c:ser>
        <c:dLbls>
          <c:showLegendKey val="0"/>
          <c:showVal val="0"/>
          <c:showCatName val="0"/>
          <c:showSerName val="0"/>
          <c:showPercent val="0"/>
          <c:showBubbleSize val="0"/>
        </c:dLbls>
        <c:gapWidth val="150"/>
        <c:axId val="123378304"/>
        <c:axId val="1233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F9-401D-8E89-2BA00255E106}"/>
            </c:ext>
          </c:extLst>
        </c:ser>
        <c:dLbls>
          <c:showLegendKey val="0"/>
          <c:showVal val="0"/>
          <c:showCatName val="0"/>
          <c:showSerName val="0"/>
          <c:showPercent val="0"/>
          <c:showBubbleSize val="0"/>
        </c:dLbls>
        <c:marker val="1"/>
        <c:smooth val="0"/>
        <c:axId val="123378304"/>
        <c:axId val="123384576"/>
      </c:lineChart>
      <c:dateAx>
        <c:axId val="123378304"/>
        <c:scaling>
          <c:orientation val="minMax"/>
        </c:scaling>
        <c:delete val="1"/>
        <c:axPos val="b"/>
        <c:numFmt formatCode="ge" sourceLinked="1"/>
        <c:majorTickMark val="none"/>
        <c:minorTickMark val="none"/>
        <c:tickLblPos val="none"/>
        <c:crossAx val="123384576"/>
        <c:crosses val="autoZero"/>
        <c:auto val="1"/>
        <c:lblOffset val="100"/>
        <c:baseTimeUnit val="years"/>
      </c:dateAx>
      <c:valAx>
        <c:axId val="1233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D7-43DC-BAC3-56C45EDEA9A5}"/>
            </c:ext>
          </c:extLst>
        </c:ser>
        <c:dLbls>
          <c:showLegendKey val="0"/>
          <c:showVal val="0"/>
          <c:showCatName val="0"/>
          <c:showSerName val="0"/>
          <c:showPercent val="0"/>
          <c:showBubbleSize val="0"/>
        </c:dLbls>
        <c:gapWidth val="150"/>
        <c:axId val="123472896"/>
        <c:axId val="1234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D7-43DC-BAC3-56C45EDEA9A5}"/>
            </c:ext>
          </c:extLst>
        </c:ser>
        <c:dLbls>
          <c:showLegendKey val="0"/>
          <c:showVal val="0"/>
          <c:showCatName val="0"/>
          <c:showSerName val="0"/>
          <c:showPercent val="0"/>
          <c:showBubbleSize val="0"/>
        </c:dLbls>
        <c:marker val="1"/>
        <c:smooth val="0"/>
        <c:axId val="123472896"/>
        <c:axId val="123487360"/>
      </c:lineChart>
      <c:dateAx>
        <c:axId val="123472896"/>
        <c:scaling>
          <c:orientation val="minMax"/>
        </c:scaling>
        <c:delete val="1"/>
        <c:axPos val="b"/>
        <c:numFmt formatCode="ge" sourceLinked="1"/>
        <c:majorTickMark val="none"/>
        <c:minorTickMark val="none"/>
        <c:tickLblPos val="none"/>
        <c:crossAx val="123487360"/>
        <c:crosses val="autoZero"/>
        <c:auto val="1"/>
        <c:lblOffset val="100"/>
        <c:baseTimeUnit val="years"/>
      </c:dateAx>
      <c:valAx>
        <c:axId val="1234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48-4BA4-AB8E-264BBA4123AF}"/>
            </c:ext>
          </c:extLst>
        </c:ser>
        <c:dLbls>
          <c:showLegendKey val="0"/>
          <c:showVal val="0"/>
          <c:showCatName val="0"/>
          <c:showSerName val="0"/>
          <c:showPercent val="0"/>
          <c:showBubbleSize val="0"/>
        </c:dLbls>
        <c:gapWidth val="150"/>
        <c:axId val="123995648"/>
        <c:axId val="1239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48-4BA4-AB8E-264BBA4123AF}"/>
            </c:ext>
          </c:extLst>
        </c:ser>
        <c:dLbls>
          <c:showLegendKey val="0"/>
          <c:showVal val="0"/>
          <c:showCatName val="0"/>
          <c:showSerName val="0"/>
          <c:showPercent val="0"/>
          <c:showBubbleSize val="0"/>
        </c:dLbls>
        <c:marker val="1"/>
        <c:smooth val="0"/>
        <c:axId val="123995648"/>
        <c:axId val="123997568"/>
      </c:lineChart>
      <c:dateAx>
        <c:axId val="123995648"/>
        <c:scaling>
          <c:orientation val="minMax"/>
        </c:scaling>
        <c:delete val="1"/>
        <c:axPos val="b"/>
        <c:numFmt formatCode="ge" sourceLinked="1"/>
        <c:majorTickMark val="none"/>
        <c:minorTickMark val="none"/>
        <c:tickLblPos val="none"/>
        <c:crossAx val="123997568"/>
        <c:crosses val="autoZero"/>
        <c:auto val="1"/>
        <c:lblOffset val="100"/>
        <c:baseTimeUnit val="years"/>
      </c:dateAx>
      <c:valAx>
        <c:axId val="1239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19-47FA-AA22-41FDAF234C44}"/>
            </c:ext>
          </c:extLst>
        </c:ser>
        <c:dLbls>
          <c:showLegendKey val="0"/>
          <c:showVal val="0"/>
          <c:showCatName val="0"/>
          <c:showSerName val="0"/>
          <c:showPercent val="0"/>
          <c:showBubbleSize val="0"/>
        </c:dLbls>
        <c:gapWidth val="150"/>
        <c:axId val="124033280"/>
        <c:axId val="1240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19-47FA-AA22-41FDAF234C44}"/>
            </c:ext>
          </c:extLst>
        </c:ser>
        <c:dLbls>
          <c:showLegendKey val="0"/>
          <c:showVal val="0"/>
          <c:showCatName val="0"/>
          <c:showSerName val="0"/>
          <c:showPercent val="0"/>
          <c:showBubbleSize val="0"/>
        </c:dLbls>
        <c:marker val="1"/>
        <c:smooth val="0"/>
        <c:axId val="124033280"/>
        <c:axId val="124039552"/>
      </c:lineChart>
      <c:dateAx>
        <c:axId val="124033280"/>
        <c:scaling>
          <c:orientation val="minMax"/>
        </c:scaling>
        <c:delete val="1"/>
        <c:axPos val="b"/>
        <c:numFmt formatCode="ge" sourceLinked="1"/>
        <c:majorTickMark val="none"/>
        <c:minorTickMark val="none"/>
        <c:tickLblPos val="none"/>
        <c:crossAx val="124039552"/>
        <c:crosses val="autoZero"/>
        <c:auto val="1"/>
        <c:lblOffset val="100"/>
        <c:baseTimeUnit val="years"/>
      </c:dateAx>
      <c:valAx>
        <c:axId val="1240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821.98</c:v>
                </c:pt>
                <c:pt idx="1">
                  <c:v>832.79</c:v>
                </c:pt>
                <c:pt idx="2">
                  <c:v>847.77</c:v>
                </c:pt>
                <c:pt idx="3">
                  <c:v>732.99</c:v>
                </c:pt>
                <c:pt idx="4">
                  <c:v>237.47</c:v>
                </c:pt>
              </c:numCache>
            </c:numRef>
          </c:val>
          <c:extLst xmlns:c16r2="http://schemas.microsoft.com/office/drawing/2015/06/chart">
            <c:ext xmlns:c16="http://schemas.microsoft.com/office/drawing/2014/chart" uri="{C3380CC4-5D6E-409C-BE32-E72D297353CC}">
              <c16:uniqueId val="{00000000-919B-45DA-8818-E7C997A013DB}"/>
            </c:ext>
          </c:extLst>
        </c:ser>
        <c:dLbls>
          <c:showLegendKey val="0"/>
          <c:showVal val="0"/>
          <c:showCatName val="0"/>
          <c:showSerName val="0"/>
          <c:showPercent val="0"/>
          <c:showBubbleSize val="0"/>
        </c:dLbls>
        <c:gapWidth val="150"/>
        <c:axId val="126225024"/>
        <c:axId val="12622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919B-45DA-8818-E7C997A013DB}"/>
            </c:ext>
          </c:extLst>
        </c:ser>
        <c:dLbls>
          <c:showLegendKey val="0"/>
          <c:showVal val="0"/>
          <c:showCatName val="0"/>
          <c:showSerName val="0"/>
          <c:showPercent val="0"/>
          <c:showBubbleSize val="0"/>
        </c:dLbls>
        <c:marker val="1"/>
        <c:smooth val="0"/>
        <c:axId val="126225024"/>
        <c:axId val="126227200"/>
      </c:lineChart>
      <c:dateAx>
        <c:axId val="126225024"/>
        <c:scaling>
          <c:orientation val="minMax"/>
        </c:scaling>
        <c:delete val="1"/>
        <c:axPos val="b"/>
        <c:numFmt formatCode="ge" sourceLinked="1"/>
        <c:majorTickMark val="none"/>
        <c:minorTickMark val="none"/>
        <c:tickLblPos val="none"/>
        <c:crossAx val="126227200"/>
        <c:crosses val="autoZero"/>
        <c:auto val="1"/>
        <c:lblOffset val="100"/>
        <c:baseTimeUnit val="years"/>
      </c:dateAx>
      <c:valAx>
        <c:axId val="1262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60.22</c:v>
                </c:pt>
                <c:pt idx="1">
                  <c:v>62.62</c:v>
                </c:pt>
                <c:pt idx="2">
                  <c:v>62.68</c:v>
                </c:pt>
                <c:pt idx="3">
                  <c:v>67.489999999999995</c:v>
                </c:pt>
                <c:pt idx="4">
                  <c:v>76.790000000000006</c:v>
                </c:pt>
              </c:numCache>
            </c:numRef>
          </c:val>
          <c:extLst xmlns:c16r2="http://schemas.microsoft.com/office/drawing/2015/06/chart">
            <c:ext xmlns:c16="http://schemas.microsoft.com/office/drawing/2014/chart" uri="{C3380CC4-5D6E-409C-BE32-E72D297353CC}">
              <c16:uniqueId val="{00000000-AA58-46A3-B15A-E61D05CA5A32}"/>
            </c:ext>
          </c:extLst>
        </c:ser>
        <c:dLbls>
          <c:showLegendKey val="0"/>
          <c:showVal val="0"/>
          <c:showCatName val="0"/>
          <c:showSerName val="0"/>
          <c:showPercent val="0"/>
          <c:showBubbleSize val="0"/>
        </c:dLbls>
        <c:gapWidth val="150"/>
        <c:axId val="126268544"/>
        <c:axId val="12627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AA58-46A3-B15A-E61D05CA5A32}"/>
            </c:ext>
          </c:extLst>
        </c:ser>
        <c:dLbls>
          <c:showLegendKey val="0"/>
          <c:showVal val="0"/>
          <c:showCatName val="0"/>
          <c:showSerName val="0"/>
          <c:showPercent val="0"/>
          <c:showBubbleSize val="0"/>
        </c:dLbls>
        <c:marker val="1"/>
        <c:smooth val="0"/>
        <c:axId val="126268544"/>
        <c:axId val="126270464"/>
      </c:lineChart>
      <c:dateAx>
        <c:axId val="126268544"/>
        <c:scaling>
          <c:orientation val="minMax"/>
        </c:scaling>
        <c:delete val="1"/>
        <c:axPos val="b"/>
        <c:numFmt formatCode="ge" sourceLinked="1"/>
        <c:majorTickMark val="none"/>
        <c:minorTickMark val="none"/>
        <c:tickLblPos val="none"/>
        <c:crossAx val="126270464"/>
        <c:crosses val="autoZero"/>
        <c:auto val="1"/>
        <c:lblOffset val="100"/>
        <c:baseTimeUnit val="years"/>
      </c:dateAx>
      <c:valAx>
        <c:axId val="1262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350.97</c:v>
                </c:pt>
                <c:pt idx="1">
                  <c:v>345.06</c:v>
                </c:pt>
                <c:pt idx="2">
                  <c:v>347.19</c:v>
                </c:pt>
                <c:pt idx="3">
                  <c:v>323.93</c:v>
                </c:pt>
                <c:pt idx="4">
                  <c:v>252.93</c:v>
                </c:pt>
              </c:numCache>
            </c:numRef>
          </c:val>
          <c:extLst xmlns:c16r2="http://schemas.microsoft.com/office/drawing/2015/06/chart">
            <c:ext xmlns:c16="http://schemas.microsoft.com/office/drawing/2014/chart" uri="{C3380CC4-5D6E-409C-BE32-E72D297353CC}">
              <c16:uniqueId val="{00000000-A16B-4B4F-9081-F0299B2AE602}"/>
            </c:ext>
          </c:extLst>
        </c:ser>
        <c:dLbls>
          <c:showLegendKey val="0"/>
          <c:showVal val="0"/>
          <c:showCatName val="0"/>
          <c:showSerName val="0"/>
          <c:showPercent val="0"/>
          <c:showBubbleSize val="0"/>
        </c:dLbls>
        <c:gapWidth val="150"/>
        <c:axId val="126305792"/>
        <c:axId val="12630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A16B-4B4F-9081-F0299B2AE602}"/>
            </c:ext>
          </c:extLst>
        </c:ser>
        <c:dLbls>
          <c:showLegendKey val="0"/>
          <c:showVal val="0"/>
          <c:showCatName val="0"/>
          <c:showSerName val="0"/>
          <c:showPercent val="0"/>
          <c:showBubbleSize val="0"/>
        </c:dLbls>
        <c:marker val="1"/>
        <c:smooth val="0"/>
        <c:axId val="126305792"/>
        <c:axId val="126307712"/>
      </c:lineChart>
      <c:dateAx>
        <c:axId val="126305792"/>
        <c:scaling>
          <c:orientation val="minMax"/>
        </c:scaling>
        <c:delete val="1"/>
        <c:axPos val="b"/>
        <c:numFmt formatCode="ge" sourceLinked="1"/>
        <c:majorTickMark val="none"/>
        <c:minorTickMark val="none"/>
        <c:tickLblPos val="none"/>
        <c:crossAx val="126307712"/>
        <c:crosses val="autoZero"/>
        <c:auto val="1"/>
        <c:lblOffset val="100"/>
        <c:baseTimeUnit val="years"/>
      </c:dateAx>
      <c:valAx>
        <c:axId val="1263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3" zoomScaleNormal="100" workbookViewId="0">
      <selection activeCell="BK35" sqref="BK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七尾市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53927</v>
      </c>
      <c r="AM8" s="66"/>
      <c r="AN8" s="66"/>
      <c r="AO8" s="66"/>
      <c r="AP8" s="66"/>
      <c r="AQ8" s="66"/>
      <c r="AR8" s="66"/>
      <c r="AS8" s="66"/>
      <c r="AT8" s="65">
        <f>データ!$S$6</f>
        <v>318.29000000000002</v>
      </c>
      <c r="AU8" s="65"/>
      <c r="AV8" s="65"/>
      <c r="AW8" s="65"/>
      <c r="AX8" s="65"/>
      <c r="AY8" s="65"/>
      <c r="AZ8" s="65"/>
      <c r="BA8" s="65"/>
      <c r="BB8" s="65">
        <f>データ!$T$6</f>
        <v>169.43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v>
      </c>
      <c r="Q10" s="65"/>
      <c r="R10" s="65"/>
      <c r="S10" s="65"/>
      <c r="T10" s="65"/>
      <c r="U10" s="65"/>
      <c r="V10" s="65"/>
      <c r="W10" s="66">
        <f>データ!$Q$6</f>
        <v>3322</v>
      </c>
      <c r="X10" s="66"/>
      <c r="Y10" s="66"/>
      <c r="Z10" s="66"/>
      <c r="AA10" s="66"/>
      <c r="AB10" s="66"/>
      <c r="AC10" s="66"/>
      <c r="AD10" s="2"/>
      <c r="AE10" s="2"/>
      <c r="AF10" s="2"/>
      <c r="AG10" s="2"/>
      <c r="AH10" s="2"/>
      <c r="AI10" s="2"/>
      <c r="AJ10" s="2"/>
      <c r="AK10" s="2"/>
      <c r="AL10" s="66">
        <f>データ!$U$6</f>
        <v>2669</v>
      </c>
      <c r="AM10" s="66"/>
      <c r="AN10" s="66"/>
      <c r="AO10" s="66"/>
      <c r="AP10" s="66"/>
      <c r="AQ10" s="66"/>
      <c r="AR10" s="66"/>
      <c r="AS10" s="66"/>
      <c r="AT10" s="65">
        <f>データ!$V$6</f>
        <v>46.78</v>
      </c>
      <c r="AU10" s="65"/>
      <c r="AV10" s="65"/>
      <c r="AW10" s="65"/>
      <c r="AX10" s="65"/>
      <c r="AY10" s="65"/>
      <c r="AZ10" s="65"/>
      <c r="BA10" s="65"/>
      <c r="BB10" s="65">
        <f>データ!$W$6</f>
        <v>57.05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cjdBNggQNPpJaJ3PNqdqwCHotwldWjcn4DNCyCJPq74TqkLtotHkEZt3fPMfQBuPtGkCIZqwvkC9+pRc1ASMoA==" saltValue="XdG6s6/Oco84iBix3JUIm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172022</v>
      </c>
      <c r="D6" s="33">
        <f t="shared" si="3"/>
        <v>47</v>
      </c>
      <c r="E6" s="33">
        <f t="shared" si="3"/>
        <v>1</v>
      </c>
      <c r="F6" s="33">
        <f t="shared" si="3"/>
        <v>0</v>
      </c>
      <c r="G6" s="33">
        <f t="shared" si="3"/>
        <v>0</v>
      </c>
      <c r="H6" s="33" t="str">
        <f t="shared" si="3"/>
        <v>石川県　七尾市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5</v>
      </c>
      <c r="Q6" s="34">
        <f t="shared" si="3"/>
        <v>3322</v>
      </c>
      <c r="R6" s="34">
        <f t="shared" si="3"/>
        <v>53927</v>
      </c>
      <c r="S6" s="34">
        <f t="shared" si="3"/>
        <v>318.29000000000002</v>
      </c>
      <c r="T6" s="34">
        <f t="shared" si="3"/>
        <v>169.43</v>
      </c>
      <c r="U6" s="34">
        <f t="shared" si="3"/>
        <v>2669</v>
      </c>
      <c r="V6" s="34">
        <f t="shared" si="3"/>
        <v>46.78</v>
      </c>
      <c r="W6" s="34">
        <f t="shared" si="3"/>
        <v>57.05</v>
      </c>
      <c r="X6" s="35">
        <f>IF(X7="",NA(),X7)</f>
        <v>76.86</v>
      </c>
      <c r="Y6" s="35">
        <f t="shared" ref="Y6:AG6" si="4">IF(Y7="",NA(),Y7)</f>
        <v>77.06</v>
      </c>
      <c r="Z6" s="35">
        <f t="shared" si="4"/>
        <v>79.040000000000006</v>
      </c>
      <c r="AA6" s="35">
        <f t="shared" si="4"/>
        <v>79.16</v>
      </c>
      <c r="AB6" s="35">
        <f t="shared" si="4"/>
        <v>94.54</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821.98</v>
      </c>
      <c r="BF6" s="35">
        <f t="shared" ref="BF6:BN6" si="7">IF(BF7="",NA(),BF7)</f>
        <v>832.79</v>
      </c>
      <c r="BG6" s="35">
        <f t="shared" si="7"/>
        <v>847.77</v>
      </c>
      <c r="BH6" s="35">
        <f t="shared" si="7"/>
        <v>732.99</v>
      </c>
      <c r="BI6" s="35">
        <f t="shared" si="7"/>
        <v>237.47</v>
      </c>
      <c r="BJ6" s="35">
        <f t="shared" si="7"/>
        <v>1113.76</v>
      </c>
      <c r="BK6" s="35">
        <f t="shared" si="7"/>
        <v>1125.69</v>
      </c>
      <c r="BL6" s="35">
        <f t="shared" si="7"/>
        <v>1134.67</v>
      </c>
      <c r="BM6" s="35">
        <f t="shared" si="7"/>
        <v>1144.79</v>
      </c>
      <c r="BN6" s="35">
        <f t="shared" si="7"/>
        <v>1061.58</v>
      </c>
      <c r="BO6" s="34" t="str">
        <f>IF(BO7="","",IF(BO7="-","【-】","【"&amp;SUBSTITUTE(TEXT(BO7,"#,##0.00"),"-","△")&amp;"】"))</f>
        <v>【1,141.75】</v>
      </c>
      <c r="BP6" s="35">
        <f>IF(BP7="",NA(),BP7)</f>
        <v>60.22</v>
      </c>
      <c r="BQ6" s="35">
        <f t="shared" ref="BQ6:BY6" si="8">IF(BQ7="",NA(),BQ7)</f>
        <v>62.62</v>
      </c>
      <c r="BR6" s="35">
        <f t="shared" si="8"/>
        <v>62.68</v>
      </c>
      <c r="BS6" s="35">
        <f t="shared" si="8"/>
        <v>67.489999999999995</v>
      </c>
      <c r="BT6" s="35">
        <f t="shared" si="8"/>
        <v>76.790000000000006</v>
      </c>
      <c r="BU6" s="35">
        <f t="shared" si="8"/>
        <v>34.25</v>
      </c>
      <c r="BV6" s="35">
        <f t="shared" si="8"/>
        <v>46.48</v>
      </c>
      <c r="BW6" s="35">
        <f t="shared" si="8"/>
        <v>40.6</v>
      </c>
      <c r="BX6" s="35">
        <f t="shared" si="8"/>
        <v>56.04</v>
      </c>
      <c r="BY6" s="35">
        <f t="shared" si="8"/>
        <v>58.52</v>
      </c>
      <c r="BZ6" s="34" t="str">
        <f>IF(BZ7="","",IF(BZ7="-","【-】","【"&amp;SUBSTITUTE(TEXT(BZ7,"#,##0.00"),"-","△")&amp;"】"))</f>
        <v>【54.93】</v>
      </c>
      <c r="CA6" s="35">
        <f>IF(CA7="",NA(),CA7)</f>
        <v>350.97</v>
      </c>
      <c r="CB6" s="35">
        <f t="shared" ref="CB6:CJ6" si="9">IF(CB7="",NA(),CB7)</f>
        <v>345.06</v>
      </c>
      <c r="CC6" s="35">
        <f t="shared" si="9"/>
        <v>347.19</v>
      </c>
      <c r="CD6" s="35">
        <f t="shared" si="9"/>
        <v>323.93</v>
      </c>
      <c r="CE6" s="35">
        <f t="shared" si="9"/>
        <v>252.93</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64.02</v>
      </c>
      <c r="CM6" s="35">
        <f t="shared" ref="CM6:CU6" si="10">IF(CM7="",NA(),CM7)</f>
        <v>63.94</v>
      </c>
      <c r="CN6" s="35">
        <f t="shared" si="10"/>
        <v>60.23</v>
      </c>
      <c r="CO6" s="35">
        <f t="shared" si="10"/>
        <v>59.39</v>
      </c>
      <c r="CP6" s="35">
        <f t="shared" si="10"/>
        <v>51.06</v>
      </c>
      <c r="CQ6" s="35">
        <f t="shared" si="10"/>
        <v>57.55</v>
      </c>
      <c r="CR6" s="35">
        <f t="shared" si="10"/>
        <v>57.43</v>
      </c>
      <c r="CS6" s="35">
        <f t="shared" si="10"/>
        <v>57.29</v>
      </c>
      <c r="CT6" s="35">
        <f t="shared" si="10"/>
        <v>55.9</v>
      </c>
      <c r="CU6" s="35">
        <f t="shared" si="10"/>
        <v>57.3</v>
      </c>
      <c r="CV6" s="34" t="str">
        <f>IF(CV7="","",IF(CV7="-","【-】","【"&amp;SUBSTITUTE(TEXT(CV7,"#,##0.00"),"-","△")&amp;"】"))</f>
        <v>【56.91】</v>
      </c>
      <c r="CW6" s="35">
        <f>IF(CW7="",NA(),CW7)</f>
        <v>68.41</v>
      </c>
      <c r="CX6" s="35">
        <f t="shared" ref="CX6:DF6" si="11">IF(CX7="",NA(),CX7)</f>
        <v>65.23</v>
      </c>
      <c r="CY6" s="35">
        <f t="shared" si="11"/>
        <v>69.59</v>
      </c>
      <c r="CZ6" s="35">
        <f t="shared" si="11"/>
        <v>69.5</v>
      </c>
      <c r="DA6" s="35">
        <f t="shared" si="11"/>
        <v>74.61</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5">
        <f t="shared" si="14"/>
        <v>0.3</v>
      </c>
      <c r="EH6" s="35">
        <f t="shared" si="14"/>
        <v>0.09</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172022</v>
      </c>
      <c r="D7" s="37">
        <v>47</v>
      </c>
      <c r="E7" s="37">
        <v>1</v>
      </c>
      <c r="F7" s="37">
        <v>0</v>
      </c>
      <c r="G7" s="37">
        <v>0</v>
      </c>
      <c r="H7" s="37" t="s">
        <v>108</v>
      </c>
      <c r="I7" s="37" t="s">
        <v>109</v>
      </c>
      <c r="J7" s="37" t="s">
        <v>110</v>
      </c>
      <c r="K7" s="37" t="s">
        <v>111</v>
      </c>
      <c r="L7" s="37" t="s">
        <v>112</v>
      </c>
      <c r="M7" s="37" t="s">
        <v>113</v>
      </c>
      <c r="N7" s="38" t="s">
        <v>114</v>
      </c>
      <c r="O7" s="38" t="s">
        <v>115</v>
      </c>
      <c r="P7" s="38">
        <v>5</v>
      </c>
      <c r="Q7" s="38">
        <v>3322</v>
      </c>
      <c r="R7" s="38">
        <v>53927</v>
      </c>
      <c r="S7" s="38">
        <v>318.29000000000002</v>
      </c>
      <c r="T7" s="38">
        <v>169.43</v>
      </c>
      <c r="U7" s="38">
        <v>2669</v>
      </c>
      <c r="V7" s="38">
        <v>46.78</v>
      </c>
      <c r="W7" s="38">
        <v>57.05</v>
      </c>
      <c r="X7" s="38">
        <v>76.86</v>
      </c>
      <c r="Y7" s="38">
        <v>77.06</v>
      </c>
      <c r="Z7" s="38">
        <v>79.040000000000006</v>
      </c>
      <c r="AA7" s="38">
        <v>79.16</v>
      </c>
      <c r="AB7" s="38">
        <v>94.54</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821.98</v>
      </c>
      <c r="BF7" s="38">
        <v>832.79</v>
      </c>
      <c r="BG7" s="38">
        <v>847.77</v>
      </c>
      <c r="BH7" s="38">
        <v>732.99</v>
      </c>
      <c r="BI7" s="38">
        <v>237.47</v>
      </c>
      <c r="BJ7" s="38">
        <v>1113.76</v>
      </c>
      <c r="BK7" s="38">
        <v>1125.69</v>
      </c>
      <c r="BL7" s="38">
        <v>1134.67</v>
      </c>
      <c r="BM7" s="38">
        <v>1144.79</v>
      </c>
      <c r="BN7" s="38">
        <v>1061.58</v>
      </c>
      <c r="BO7" s="38">
        <v>1141.75</v>
      </c>
      <c r="BP7" s="38">
        <v>60.22</v>
      </c>
      <c r="BQ7" s="38">
        <v>62.62</v>
      </c>
      <c r="BR7" s="38">
        <v>62.68</v>
      </c>
      <c r="BS7" s="38">
        <v>67.489999999999995</v>
      </c>
      <c r="BT7" s="38">
        <v>76.790000000000006</v>
      </c>
      <c r="BU7" s="38">
        <v>34.25</v>
      </c>
      <c r="BV7" s="38">
        <v>46.48</v>
      </c>
      <c r="BW7" s="38">
        <v>40.6</v>
      </c>
      <c r="BX7" s="38">
        <v>56.04</v>
      </c>
      <c r="BY7" s="38">
        <v>58.52</v>
      </c>
      <c r="BZ7" s="38">
        <v>54.93</v>
      </c>
      <c r="CA7" s="38">
        <v>350.97</v>
      </c>
      <c r="CB7" s="38">
        <v>345.06</v>
      </c>
      <c r="CC7" s="38">
        <v>347.19</v>
      </c>
      <c r="CD7" s="38">
        <v>323.93</v>
      </c>
      <c r="CE7" s="38">
        <v>252.93</v>
      </c>
      <c r="CF7" s="38">
        <v>501.18</v>
      </c>
      <c r="CG7" s="38">
        <v>376.61</v>
      </c>
      <c r="CH7" s="38">
        <v>440.03</v>
      </c>
      <c r="CI7" s="38">
        <v>304.35000000000002</v>
      </c>
      <c r="CJ7" s="38">
        <v>296.3</v>
      </c>
      <c r="CK7" s="38">
        <v>292.18</v>
      </c>
      <c r="CL7" s="38">
        <v>64.02</v>
      </c>
      <c r="CM7" s="38">
        <v>63.94</v>
      </c>
      <c r="CN7" s="38">
        <v>60.23</v>
      </c>
      <c r="CO7" s="38">
        <v>59.39</v>
      </c>
      <c r="CP7" s="38">
        <v>51.06</v>
      </c>
      <c r="CQ7" s="38">
        <v>57.55</v>
      </c>
      <c r="CR7" s="38">
        <v>57.43</v>
      </c>
      <c r="CS7" s="38">
        <v>57.29</v>
      </c>
      <c r="CT7" s="38">
        <v>55.9</v>
      </c>
      <c r="CU7" s="38">
        <v>57.3</v>
      </c>
      <c r="CV7" s="38">
        <v>56.91</v>
      </c>
      <c r="CW7" s="38">
        <v>68.41</v>
      </c>
      <c r="CX7" s="38">
        <v>65.23</v>
      </c>
      <c r="CY7" s="38">
        <v>69.59</v>
      </c>
      <c r="CZ7" s="38">
        <v>69.5</v>
      </c>
      <c r="DA7" s="38">
        <v>74.61</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0.3</v>
      </c>
      <c r="EH7" s="38">
        <v>0.09</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05022</cp:lastModifiedBy>
  <cp:lastPrinted>2019-01-24T07:19:50Z</cp:lastPrinted>
  <dcterms:created xsi:type="dcterms:W3CDTF">2018-12-03T08:42:52Z</dcterms:created>
  <dcterms:modified xsi:type="dcterms:W3CDTF">2019-01-24T07:56:45Z</dcterms:modified>
</cp:coreProperties>
</file>