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n8uWE7DuQs7g5JVzTigkrvOFuijW10GrmOSd5Lm4Jap6EdOsGVsOyh4ODZxilLHnKBVLmylLC62DjDvNF9rjmQ==" workbookSaltValue="V24FSfGcX0s/IvJ+v4fly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<sst xmlns="http://schemas.openxmlformats.org/spreadsheetml/2006/main" count="240" uniqueCount="125">
  <si>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</si>
  <si>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</si>
  <si>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</si>
  <si>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</si>
  <si>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</si>
  <si>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</si>
  <si>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</si>
  <si>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</si>
  <si>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</si>
  <si>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</si>
  <si>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</si>
  <si>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</si>
  <si>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</si>
  <si>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</si>
  <si>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</si>
  <si>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</si>
  <si>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</si>
  <si>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</si>
  <si>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</si>
  <si>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</si>
  <si>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</si>
  <si>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</si>
  <si>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</si>
  <si>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</si>
  <si>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</si>
  <si>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</si>
  <si>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</si>
  <si>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</si>
  <si>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</si>
  <si>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</si>
  <si>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</si>
  <si>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</si>
  <si>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</si>
  <si>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</si>
  <si>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</si>
  <si>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</si>
  <si>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</si>
  <si>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</si>
  <si>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</si>
  <si>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</si>
  <si>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</si>
  <si>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</si>
  <si>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</si>
  <si>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</si>
  <si>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</si>
  <si>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</si>
  <si>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</si>
  <si>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</si>
  <si>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</si>
  <si>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</si>
  <si>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</si>
  <si>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</si>
  <si>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</si>
  <si>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</si>
  <si>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</si>
  <si>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</si>
  <si>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</si>
  <si>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</si>
  <si>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</si>
  <si>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</si>
  <si>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</si>
  <si>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</si>
  <si>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</si>
  <si>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</si>
  <si>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</si>
  <si>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</si>
  <si>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</si>
  <si>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</si>
  <si>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</si>
  <si>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</si>
  <si>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</si>
  <si>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</si>
  <si>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</si>
  <si>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</si>
  <si>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</si>
  <si>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</si>
  <si>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</si>
  <si>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</si>
  <si>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</si>
  <si>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</si>
  <si>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</si>
  <si>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</si>
  <si>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</si>
  <si>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</si>
  <si>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</si>
  <si>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</si>
  <si>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</si>
  <si>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</si>
  <si>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</si>
  <si>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</si>
  <si>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</si>
  <si>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</si>
  <si>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</si>
  <si>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</si>
  <si>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</si>
  <si>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</si>
  <si>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</si>
  <si>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</si>
  <si>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</si>
  <si>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</si>
  <si>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</si>
  <si>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</si>
  <si>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</si>
  <si>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</si>
  <si>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</si>
  <si>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</si>
  <si>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</si>
  <si>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</si>
  <si>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</si>
  <si>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石川県　金沢市</t>
  </si>
  <si>
    <t>法非適用</t>
  </si>
  <si>
    <t>下水道事業</t>
  </si>
  <si>
    <t>小規模集合排水処理</t>
  </si>
  <si>
    <t>I2</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</si>
  <si>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</si>
  <si>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</si>
  <si>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</si>
  <si>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</si>
  <si>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</si>
  <si>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</si>
  <si>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</si>
  <si>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</si>
  <si>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①収益的収支比率については、事業対象地域の高齢化・過疎化による世帯人数の減などにより、下水道使用料収入が減少していることから100％未満となっている。
　④企業債残高対事業規模比率については、平成29年度の決算統計から一般会計から繰り入れる分流式経費の積算方法が変更となったことにより大きく変動しており、28年度以前とは比較できない。
　⑤経費回収率については分流式下水道に要する経費の見直しがあったものの、類似団体平均を下回っており、⑥汚水処理原価については同様の理由により類似団体平均とほぼ同水準となっている。引き続き維持管理費の縮減に努めていく必要がある。
　その他の指標については、類似団体と比較し概ね経営の効率性は保たれている。</t>
    <rPh sb="181" eb="183">
      <t>ブンリュウ</t>
    </rPh>
    <rPh sb="183" eb="184">
      <t>シキ</t>
    </rPh>
    <rPh sb="184" eb="187">
      <t>ゲスイドウ</t>
    </rPh>
    <rPh sb="188" eb="189">
      <t>ヨウ</t>
    </rPh>
    <rPh sb="191" eb="193">
      <t>ケイヒ</t>
    </rPh>
    <rPh sb="194" eb="196">
      <t>ミナオ</t>
    </rPh>
    <rPh sb="212" eb="214">
      <t>シタマワ</t>
    </rPh>
    <rPh sb="231" eb="233">
      <t>ドウヨウ</t>
    </rPh>
    <rPh sb="234" eb="236">
      <t>リユウ</t>
    </rPh>
    <rPh sb="243" eb="245">
      <t>ヘイキン</t>
    </rPh>
    <rPh sb="248" eb="251">
      <t>ドウスイジュン</t>
    </rPh>
    <rPh sb="258" eb="259">
      <t>ヒ</t>
    </rPh>
    <rPh sb="260" eb="261">
      <t>ツヅ</t>
    </rPh>
    <rPh sb="271" eb="272">
      <t>ツト</t>
    </rPh>
    <phoneticPr fontId="5"/>
  </si>
  <si>
    <t>　小規模集合排水処理施設は３施設あり、最も古いところでは平成１０年度に供用を開始している。経年劣化等の進行に対しては、適切かつ迅速に修繕等を行っている。
　管渠については現在耐用年数を超えたものはなく今後も、事業の規模を考慮しつつ、効率的な更新に努めていく。</t>
    <rPh sb="45" eb="47">
      <t>ケイネン</t>
    </rPh>
    <rPh sb="47" eb="49">
      <t>レッカ</t>
    </rPh>
    <rPh sb="49" eb="50">
      <t>トウ</t>
    </rPh>
    <rPh sb="51" eb="53">
      <t>シンコウ</t>
    </rPh>
    <rPh sb="54" eb="55">
      <t>タイ</t>
    </rPh>
    <rPh sb="59" eb="61">
      <t>テキセツ</t>
    </rPh>
    <rPh sb="63" eb="65">
      <t>ジンソク</t>
    </rPh>
    <rPh sb="66" eb="68">
      <t>シュウゼン</t>
    </rPh>
    <rPh sb="68" eb="69">
      <t>トウ</t>
    </rPh>
    <rPh sb="70" eb="71">
      <t>オコナ</t>
    </rPh>
    <rPh sb="78" eb="80">
      <t>カンキョ</t>
    </rPh>
    <rPh sb="85" eb="87">
      <t>ゲンザイ</t>
    </rPh>
    <rPh sb="87" eb="89">
      <t>タイヨウ</t>
    </rPh>
    <rPh sb="89" eb="91">
      <t>ネンスウ</t>
    </rPh>
    <rPh sb="92" eb="93">
      <t>コ</t>
    </rPh>
    <rPh sb="100" eb="102">
      <t>コンゴ</t>
    </rPh>
    <rPh sb="104" eb="106">
      <t>ジギョウ</t>
    </rPh>
    <rPh sb="107" eb="109">
      <t>キボ</t>
    </rPh>
    <rPh sb="110" eb="112">
      <t>コウリョ</t>
    </rPh>
    <rPh sb="116" eb="119">
      <t>コウリツテキ</t>
    </rPh>
    <rPh sb="120" eb="122">
      <t>コウシン</t>
    </rPh>
    <rPh sb="123" eb="124">
      <t>ツト</t>
    </rPh>
    <phoneticPr fontId="16"/>
  </si>
  <si>
    <t>　世帯人数の減や節水型家電の普及に伴い、料金収入は減少傾向にある。また、処理施設は今後の改築更新費用および維持管理費用の増大が課題となっている。
  持続可能な生活排水処理の維持のため、今後処理施設の統合・廃止を進め、改修・更新費用の縮減に努めていく。
　また、平成３０年４月より公営企業会計を適用し、損益・資産の的確な把握と処理施設等の効率的な投資を行うことで、経営の健全化・効率化に一層取り組んでいく。</t>
    <rPh sb="103" eb="105">
      <t>ハイシ</t>
    </rPh>
    <rPh sb="106" eb="107">
      <t>スス</t>
    </rPh>
    <rPh sb="120" eb="121">
      <t>ツト</t>
    </rPh>
    <rPh sb="137" eb="138">
      <t>ガツ</t>
    </rPh>
    <rPh sb="151" eb="153">
      <t>ソンエキ</t>
    </rPh>
    <rPh sb="157" eb="159">
      <t>テキカク</t>
    </rPh>
    <rPh sb="163" eb="165">
      <t>ショリ</t>
    </rPh>
    <rPh sb="165" eb="167">
      <t>シセツ</t>
    </rPh>
    <rPh sb="167" eb="168">
      <t>トウ</t>
    </rPh>
    <rPh sb="169" eb="172">
      <t>コウリツテキ</t>
    </rPh>
    <rPh sb="173" eb="175">
      <t>トウシ</t>
    </rPh>
    <rPh sb="176" eb="177">
      <t>オコナ</t>
    </rPh>
    <rPh sb="182" eb="184">
      <t>ケイエイ</t>
    </rPh>
    <rPh sb="185" eb="188">
      <t>ケンゼンカ</t>
    </rPh>
    <rPh sb="189" eb="192">
      <t>コウリツカ</t>
    </rPh>
    <rPh sb="193" eb="195">
      <t>イッソウ</t>
    </rPh>
    <rPh sb="195" eb="196">
      <t>ト</t>
    </rPh>
    <rPh sb="197" eb="198">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</si>
</sst>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95-4C9B-AA60-76FE0E04648D}"/>
            </c:ext>
          </c:extLst>
        </c:ser>
        <c:dLbls>
          <c:showLegendKey val="0"/>
          <c:showVal val="0"/>
          <c:showCatName val="0"/>
          <c:showSerName val="0"/>
          <c:showPercent val="0"/>
          <c:showBubbleSize val="0"/>
        </c:dLbls>
        <c:gapWidth val="150"/>
        <c:axId val="126563456"/>
        <c:axId val="1265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F895-4C9B-AA60-76FE0E04648D}"/>
            </c:ext>
          </c:extLst>
        </c:ser>
        <c:dLbls>
          <c:showLegendKey val="0"/>
          <c:showVal val="0"/>
          <c:showCatName val="0"/>
          <c:showSerName val="0"/>
          <c:showPercent val="0"/>
          <c:showBubbleSize val="0"/>
        </c:dLbls>
        <c:marker val="1"/>
        <c:smooth val="0"/>
        <c:axId val="126563456"/>
        <c:axId val="126565376"/>
      </c:lineChart>
      <c:dateAx>
        <c:axId val="126563456"/>
        <c:scaling>
          <c:orientation val="minMax"/>
        </c:scaling>
        <c:delete val="1"/>
        <c:axPos val="b"/>
        <c:numFmt formatCode="ge" sourceLinked="1"/>
        <c:majorTickMark val="none"/>
        <c:minorTickMark val="none"/>
        <c:tickLblPos val="none"/>
        <c:crossAx val="126565376"/>
        <c:crosses val="autoZero"/>
        <c:auto val="1"/>
        <c:lblOffset val="100"/>
        <c:baseTimeUnit val="years"/>
      </c:dateAx>
      <c:valAx>
        <c:axId val="1265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634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35.71</c:v>
                </c:pt>
                <c:pt idx="1">
                  <c:v>34.69</c:v>
                </c:pt>
                <c:pt idx="2">
                  <c:v>31.63</c:v>
                </c:pt>
                <c:pt idx="3">
                  <c:v>30.61</c:v>
                </c:pt>
                <c:pt idx="4">
                  <c:v>30.61</c:v>
                </c:pt>
              </c:numCache>
            </c:numRef>
          </c:val>
          <c:extLst xmlns:c16r2="http://schemas.microsoft.com/office/drawing/2015/06/chart">
            <c:ext xmlns:c16="http://schemas.microsoft.com/office/drawing/2014/chart" uri="{C3380CC4-5D6E-409C-BE32-E72D297353CC}">
              <c16:uniqueId val="{00000000-5FB1-4F90-9722-A8D30B15B580}"/>
            </c:ext>
          </c:extLst>
        </c:ser>
        <c:dLbls>
          <c:showLegendKey val="0"/>
          <c:showVal val="0"/>
          <c:showCatName val="0"/>
          <c:showSerName val="0"/>
          <c:showPercent val="0"/>
          <c:showBubbleSize val="0"/>
        </c:dLbls>
        <c:gapWidth val="150"/>
        <c:axId val="126432000"/>
        <c:axId val="1264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5FB1-4F90-9722-A8D30B15B580}"/>
            </c:ext>
          </c:extLst>
        </c:ser>
        <c:dLbls>
          <c:showLegendKey val="0"/>
          <c:showVal val="0"/>
          <c:showCatName val="0"/>
          <c:showSerName val="0"/>
          <c:showPercent val="0"/>
          <c:showBubbleSize val="0"/>
        </c:dLbls>
        <c:marker val="1"/>
        <c:smooth val="0"/>
        <c:axId val="126432000"/>
        <c:axId val="126433920"/>
      </c:lineChart>
      <c:dateAx>
        <c:axId val="126432000"/>
        <c:scaling>
          <c:orientation val="minMax"/>
        </c:scaling>
        <c:delete val="1"/>
        <c:axPos val="b"/>
        <c:numFmt formatCode="ge" sourceLinked="1"/>
        <c:majorTickMark val="none"/>
        <c:minorTickMark val="none"/>
        <c:tickLblPos val="none"/>
        <c:crossAx val="126433920"/>
        <c:crosses val="autoZero"/>
        <c:auto val="1"/>
        <c:lblOffset val="100"/>
        <c:baseTimeUnit val="years"/>
      </c:dateAx>
      <c:valAx>
        <c:axId val="1264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93.38</c:v>
                </c:pt>
                <c:pt idx="1">
                  <c:v>93.42</c:v>
                </c:pt>
                <c:pt idx="2">
                  <c:v>94.44</c:v>
                </c:pt>
                <c:pt idx="3">
                  <c:v>92.91</c:v>
                </c:pt>
                <c:pt idx="4">
                  <c:v>91.04</c:v>
                </c:pt>
              </c:numCache>
            </c:numRef>
          </c:val>
          <c:extLst xmlns:c16r2="http://schemas.microsoft.com/office/drawing/2015/06/chart">
            <c:ext xmlns:c16="http://schemas.microsoft.com/office/drawing/2014/chart" uri="{C3380CC4-5D6E-409C-BE32-E72D297353CC}">
              <c16:uniqueId val="{00000000-FF7F-45F3-BB90-063334F2DB37}"/>
            </c:ext>
          </c:extLst>
        </c:ser>
        <c:dLbls>
          <c:showLegendKey val="0"/>
          <c:showVal val="0"/>
          <c:showCatName val="0"/>
          <c:showSerName val="0"/>
          <c:showPercent val="0"/>
          <c:showBubbleSize val="0"/>
        </c:dLbls>
        <c:gapWidth val="150"/>
        <c:axId val="126473344"/>
        <c:axId val="1264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FF7F-45F3-BB90-063334F2DB37}"/>
            </c:ext>
          </c:extLst>
        </c:ser>
        <c:dLbls>
          <c:showLegendKey val="0"/>
          <c:showVal val="0"/>
          <c:showCatName val="0"/>
          <c:showSerName val="0"/>
          <c:showPercent val="0"/>
          <c:showBubbleSize val="0"/>
        </c:dLbls>
        <c:marker val="1"/>
        <c:smooth val="0"/>
        <c:axId val="126473344"/>
        <c:axId val="126475264"/>
      </c:lineChart>
      <c:dateAx>
        <c:axId val="126473344"/>
        <c:scaling>
          <c:orientation val="minMax"/>
        </c:scaling>
        <c:delete val="1"/>
        <c:axPos val="b"/>
        <c:numFmt formatCode="ge" sourceLinked="1"/>
        <c:majorTickMark val="none"/>
        <c:minorTickMark val="none"/>
        <c:tickLblPos val="none"/>
        <c:crossAx val="126475264"/>
        <c:crosses val="autoZero"/>
        <c:auto val="1"/>
        <c:lblOffset val="100"/>
        <c:baseTimeUnit val="years"/>
      </c:dateAx>
      <c:valAx>
        <c:axId val="126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42.7</c:v>
                </c:pt>
                <c:pt idx="1">
                  <c:v>39.14</c:v>
                </c:pt>
                <c:pt idx="2">
                  <c:v>36.42</c:v>
                </c:pt>
                <c:pt idx="3">
                  <c:v>85.98</c:v>
                </c:pt>
                <c:pt idx="4">
                  <c:v>87.12</c:v>
                </c:pt>
              </c:numCache>
            </c:numRef>
          </c:val>
          <c:extLst xmlns:c16r2="http://schemas.microsoft.com/office/drawing/2015/06/chart">
            <c:ext xmlns:c16="http://schemas.microsoft.com/office/drawing/2014/chart" uri="{C3380CC4-5D6E-409C-BE32-E72D297353CC}">
              <c16:uniqueId val="{00000000-D606-46A5-B1AD-C4E04DD694AD}"/>
            </c:ext>
          </c:extLst>
        </c:ser>
        <c:dLbls>
          <c:showLegendKey val="0"/>
          <c:showVal val="0"/>
          <c:showCatName val="0"/>
          <c:showSerName val="0"/>
          <c:showPercent val="0"/>
          <c:showBubbleSize val="0"/>
        </c:dLbls>
        <c:gapWidth val="150"/>
        <c:axId val="126600704"/>
        <c:axId val="1266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06-46A5-B1AD-C4E04DD694AD}"/>
            </c:ext>
          </c:extLst>
        </c:ser>
        <c:dLbls>
          <c:showLegendKey val="0"/>
          <c:showVal val="0"/>
          <c:showCatName val="0"/>
          <c:showSerName val="0"/>
          <c:showPercent val="0"/>
          <c:showBubbleSize val="0"/>
        </c:dLbls>
        <c:marker val="1"/>
        <c:smooth val="0"/>
        <c:axId val="126600704"/>
        <c:axId val="126602624"/>
      </c:lineChart>
      <c:dateAx>
        <c:axId val="126600704"/>
        <c:scaling>
          <c:orientation val="minMax"/>
        </c:scaling>
        <c:delete val="1"/>
        <c:axPos val="b"/>
        <c:numFmt formatCode="ge" sourceLinked="1"/>
        <c:majorTickMark val="none"/>
        <c:minorTickMark val="none"/>
        <c:tickLblPos val="none"/>
        <c:crossAx val="126602624"/>
        <c:crosses val="autoZero"/>
        <c:auto val="1"/>
        <c:lblOffset val="100"/>
        <c:baseTimeUnit val="years"/>
      </c:dateAx>
      <c:valAx>
        <c:axId val="1266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0E-42F8-9CBB-699E2BC0FCE3}"/>
            </c:ext>
          </c:extLst>
        </c:ser>
        <c:dLbls>
          <c:showLegendKey val="0"/>
          <c:showVal val="0"/>
          <c:showCatName val="0"/>
          <c:showSerName val="0"/>
          <c:showPercent val="0"/>
          <c:showBubbleSize val="0"/>
        </c:dLbls>
        <c:gapWidth val="150"/>
        <c:axId val="124176256"/>
        <c:axId val="1261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0E-42F8-9CBB-699E2BC0FCE3}"/>
            </c:ext>
          </c:extLst>
        </c:ser>
        <c:dLbls>
          <c:showLegendKey val="0"/>
          <c:showVal val="0"/>
          <c:showCatName val="0"/>
          <c:showSerName val="0"/>
          <c:showPercent val="0"/>
          <c:showBubbleSize val="0"/>
        </c:dLbls>
        <c:marker val="1"/>
        <c:smooth val="0"/>
        <c:axId val="124176256"/>
        <c:axId val="126111744"/>
      </c:lineChart>
      <c:dateAx>
        <c:axId val="124176256"/>
        <c:scaling>
          <c:orientation val="minMax"/>
        </c:scaling>
        <c:delete val="1"/>
        <c:axPos val="b"/>
        <c:numFmt formatCode="ge" sourceLinked="1"/>
        <c:majorTickMark val="none"/>
        <c:minorTickMark val="none"/>
        <c:tickLblPos val="none"/>
        <c:crossAx val="126111744"/>
        <c:crosses val="autoZero"/>
        <c:auto val="1"/>
        <c:lblOffset val="100"/>
        <c:baseTimeUnit val="years"/>
      </c:dateAx>
      <c:valAx>
        <c:axId val="1261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17-4D4B-937F-21BC72CC68FC}"/>
            </c:ext>
          </c:extLst>
        </c:ser>
        <c:dLbls>
          <c:showLegendKey val="0"/>
          <c:showVal val="0"/>
          <c:showCatName val="0"/>
          <c:showSerName val="0"/>
          <c:showPercent val="0"/>
          <c:showBubbleSize val="0"/>
        </c:dLbls>
        <c:gapWidth val="150"/>
        <c:axId val="126134528"/>
        <c:axId val="126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17-4D4B-937F-21BC72CC68FC}"/>
            </c:ext>
          </c:extLst>
        </c:ser>
        <c:dLbls>
          <c:showLegendKey val="0"/>
          <c:showVal val="0"/>
          <c:showCatName val="0"/>
          <c:showSerName val="0"/>
          <c:showPercent val="0"/>
          <c:showBubbleSize val="0"/>
        </c:dLbls>
        <c:marker val="1"/>
        <c:smooth val="0"/>
        <c:axId val="126134528"/>
        <c:axId val="126144896"/>
      </c:lineChart>
      <c:dateAx>
        <c:axId val="126134528"/>
        <c:scaling>
          <c:orientation val="minMax"/>
        </c:scaling>
        <c:delete val="1"/>
        <c:axPos val="b"/>
        <c:numFmt formatCode="ge" sourceLinked="1"/>
        <c:majorTickMark val="none"/>
        <c:minorTickMark val="none"/>
        <c:tickLblPos val="none"/>
        <c:crossAx val="126144896"/>
        <c:crosses val="autoZero"/>
        <c:auto val="1"/>
        <c:lblOffset val="100"/>
        <c:baseTimeUnit val="years"/>
      </c:dateAx>
      <c:valAx>
        <c:axId val="126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1D-4D8B-B475-F945EC71E6B1}"/>
            </c:ext>
          </c:extLst>
        </c:ser>
        <c:dLbls>
          <c:showLegendKey val="0"/>
          <c:showVal val="0"/>
          <c:showCatName val="0"/>
          <c:showSerName val="0"/>
          <c:showPercent val="0"/>
          <c:showBubbleSize val="0"/>
        </c:dLbls>
        <c:gapWidth val="150"/>
        <c:axId val="126696064"/>
        <c:axId val="1267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1D-4D8B-B475-F945EC71E6B1}"/>
            </c:ext>
          </c:extLst>
        </c:ser>
        <c:dLbls>
          <c:showLegendKey val="0"/>
          <c:showVal val="0"/>
          <c:showCatName val="0"/>
          <c:showSerName val="0"/>
          <c:showPercent val="0"/>
          <c:showBubbleSize val="0"/>
        </c:dLbls>
        <c:marker val="1"/>
        <c:smooth val="0"/>
        <c:axId val="126696064"/>
        <c:axId val="126702336"/>
      </c:lineChart>
      <c:dateAx>
        <c:axId val="126696064"/>
        <c:scaling>
          <c:orientation val="minMax"/>
        </c:scaling>
        <c:delete val="1"/>
        <c:axPos val="b"/>
        <c:numFmt formatCode="ge" sourceLinked="1"/>
        <c:majorTickMark val="none"/>
        <c:minorTickMark val="none"/>
        <c:tickLblPos val="none"/>
        <c:crossAx val="126702336"/>
        <c:crosses val="autoZero"/>
        <c:auto val="1"/>
        <c:lblOffset val="100"/>
        <c:baseTimeUnit val="years"/>
      </c:dateAx>
      <c:valAx>
        <c:axId val="1267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53-48C5-BC64-009EEB386169}"/>
            </c:ext>
          </c:extLst>
        </c:ser>
        <c:dLbls>
          <c:showLegendKey val="0"/>
          <c:showVal val="0"/>
          <c:showCatName val="0"/>
          <c:showSerName val="0"/>
          <c:showPercent val="0"/>
          <c:showBubbleSize val="0"/>
        </c:dLbls>
        <c:gapWidth val="150"/>
        <c:axId val="126729216"/>
        <c:axId val="1267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53-48C5-BC64-009EEB386169}"/>
            </c:ext>
          </c:extLst>
        </c:ser>
        <c:dLbls>
          <c:showLegendKey val="0"/>
          <c:showVal val="0"/>
          <c:showCatName val="0"/>
          <c:showSerName val="0"/>
          <c:showPercent val="0"/>
          <c:showBubbleSize val="0"/>
        </c:dLbls>
        <c:marker val="1"/>
        <c:smooth val="0"/>
        <c:axId val="126729216"/>
        <c:axId val="126739584"/>
      </c:lineChart>
      <c:dateAx>
        <c:axId val="126729216"/>
        <c:scaling>
          <c:orientation val="minMax"/>
        </c:scaling>
        <c:delete val="1"/>
        <c:axPos val="b"/>
        <c:numFmt formatCode="ge" sourceLinked="1"/>
        <c:majorTickMark val="none"/>
        <c:minorTickMark val="none"/>
        <c:tickLblPos val="none"/>
        <c:crossAx val="126739584"/>
        <c:crosses val="autoZero"/>
        <c:auto val="1"/>
        <c:lblOffset val="100"/>
        <c:baseTimeUnit val="years"/>
      </c:dateAx>
      <c:valAx>
        <c:axId val="1267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5474.05</c:v>
                </c:pt>
                <c:pt idx="4">
                  <c:v>0</c:v>
                </c:pt>
              </c:numCache>
            </c:numRef>
          </c:val>
          <c:extLst xmlns:c16r2="http://schemas.microsoft.com/office/drawing/2015/06/chart">
            <c:ext xmlns:c16="http://schemas.microsoft.com/office/drawing/2014/chart" uri="{C3380CC4-5D6E-409C-BE32-E72D297353CC}">
              <c16:uniqueId val="{00000000-2123-4147-9D9B-F995015F5952}"/>
            </c:ext>
          </c:extLst>
        </c:ser>
        <c:dLbls>
          <c:showLegendKey val="0"/>
          <c:showVal val="0"/>
          <c:showCatName val="0"/>
          <c:showSerName val="0"/>
          <c:showPercent val="0"/>
          <c:showBubbleSize val="0"/>
        </c:dLbls>
        <c:gapWidth val="150"/>
        <c:axId val="126639488"/>
        <c:axId val="1266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2123-4147-9D9B-F995015F5952}"/>
            </c:ext>
          </c:extLst>
        </c:ser>
        <c:dLbls>
          <c:showLegendKey val="0"/>
          <c:showVal val="0"/>
          <c:showCatName val="0"/>
          <c:showSerName val="0"/>
          <c:showPercent val="0"/>
          <c:showBubbleSize val="0"/>
        </c:dLbls>
        <c:marker val="1"/>
        <c:smooth val="0"/>
        <c:axId val="126639488"/>
        <c:axId val="126649856"/>
      </c:lineChart>
      <c:dateAx>
        <c:axId val="126639488"/>
        <c:scaling>
          <c:orientation val="minMax"/>
        </c:scaling>
        <c:delete val="1"/>
        <c:axPos val="b"/>
        <c:numFmt formatCode="ge" sourceLinked="1"/>
        <c:majorTickMark val="none"/>
        <c:minorTickMark val="none"/>
        <c:tickLblPos val="none"/>
        <c:crossAx val="126649856"/>
        <c:crosses val="autoZero"/>
        <c:auto val="1"/>
        <c:lblOffset val="100"/>
        <c:baseTimeUnit val="years"/>
      </c:dateAx>
      <c:valAx>
        <c:axId val="1266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21.44</c:v>
                </c:pt>
                <c:pt idx="1">
                  <c:v>26.36</c:v>
                </c:pt>
                <c:pt idx="2">
                  <c:v>27.67</c:v>
                </c:pt>
                <c:pt idx="3">
                  <c:v>11.04</c:v>
                </c:pt>
                <c:pt idx="4">
                  <c:v>26.75</c:v>
                </c:pt>
              </c:numCache>
            </c:numRef>
          </c:val>
          <c:extLst xmlns:c16r2="http://schemas.microsoft.com/office/drawing/2015/06/chart">
            <c:ext xmlns:c16="http://schemas.microsoft.com/office/drawing/2014/chart" uri="{C3380CC4-5D6E-409C-BE32-E72D297353CC}">
              <c16:uniqueId val="{00000000-2DD3-4CE3-B3B1-03C481047DDF}"/>
            </c:ext>
          </c:extLst>
        </c:ser>
        <c:dLbls>
          <c:showLegendKey val="0"/>
          <c:showVal val="0"/>
          <c:showCatName val="0"/>
          <c:showSerName val="0"/>
          <c:showPercent val="0"/>
          <c:showBubbleSize val="0"/>
        </c:dLbls>
        <c:gapWidth val="150"/>
        <c:axId val="126357504"/>
        <c:axId val="1263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2DD3-4CE3-B3B1-03C481047DDF}"/>
            </c:ext>
          </c:extLst>
        </c:ser>
        <c:dLbls>
          <c:showLegendKey val="0"/>
          <c:showVal val="0"/>
          <c:showCatName val="0"/>
          <c:showSerName val="0"/>
          <c:showPercent val="0"/>
          <c:showBubbleSize val="0"/>
        </c:dLbls>
        <c:marker val="1"/>
        <c:smooth val="0"/>
        <c:axId val="126357504"/>
        <c:axId val="126359424"/>
      </c:lineChart>
      <c:dateAx>
        <c:axId val="126357504"/>
        <c:scaling>
          <c:orientation val="minMax"/>
        </c:scaling>
        <c:delete val="1"/>
        <c:axPos val="b"/>
        <c:numFmt formatCode="ge" sourceLinked="1"/>
        <c:majorTickMark val="none"/>
        <c:minorTickMark val="none"/>
        <c:tickLblPos val="none"/>
        <c:crossAx val="126359424"/>
        <c:crosses val="autoZero"/>
        <c:auto val="1"/>
        <c:lblOffset val="100"/>
        <c:baseTimeUnit val="years"/>
      </c:dateAx>
      <c:valAx>
        <c:axId val="1263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615.86</c:v>
                </c:pt>
                <c:pt idx="1">
                  <c:v>538.34</c:v>
                </c:pt>
                <c:pt idx="2">
                  <c:v>510.31</c:v>
                </c:pt>
                <c:pt idx="3">
                  <c:v>1343.62</c:v>
                </c:pt>
                <c:pt idx="4">
                  <c:v>503.06</c:v>
                </c:pt>
              </c:numCache>
            </c:numRef>
          </c:val>
          <c:extLst xmlns:c16r2="http://schemas.microsoft.com/office/drawing/2015/06/chart">
            <c:ext xmlns:c16="http://schemas.microsoft.com/office/drawing/2014/chart" uri="{C3380CC4-5D6E-409C-BE32-E72D297353CC}">
              <c16:uniqueId val="{00000000-A7AB-434F-8452-265BC3275DBE}"/>
            </c:ext>
          </c:extLst>
        </c:ser>
        <c:dLbls>
          <c:showLegendKey val="0"/>
          <c:showVal val="0"/>
          <c:showCatName val="0"/>
          <c:showSerName val="0"/>
          <c:showPercent val="0"/>
          <c:showBubbleSize val="0"/>
        </c:dLbls>
        <c:gapWidth val="150"/>
        <c:axId val="126398848"/>
        <c:axId val="1264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A7AB-434F-8452-265BC3275DBE}"/>
            </c:ext>
          </c:extLst>
        </c:ser>
        <c:dLbls>
          <c:showLegendKey val="0"/>
          <c:showVal val="0"/>
          <c:showCatName val="0"/>
          <c:showSerName val="0"/>
          <c:showPercent val="0"/>
          <c:showBubbleSize val="0"/>
        </c:dLbls>
        <c:marker val="1"/>
        <c:smooth val="0"/>
        <c:axId val="126398848"/>
        <c:axId val="126400768"/>
      </c:lineChart>
      <c:dateAx>
        <c:axId val="126398848"/>
        <c:scaling>
          <c:orientation val="minMax"/>
        </c:scaling>
        <c:delete val="1"/>
        <c:axPos val="b"/>
        <c:numFmt formatCode="ge" sourceLinked="1"/>
        <c:majorTickMark val="none"/>
        <c:minorTickMark val="none"/>
        <c:tickLblPos val="none"/>
        <c:crossAx val="126400768"/>
        <c:crosses val="autoZero"/>
        <c:auto val="1"/>
        <c:lblOffset val="100"/>
        <c:baseTimeUnit val="years"/>
      </c:dateAx>
      <c:valAx>
        <c:axId val="1264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金沢市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I2</v>
      </c>
      <c r="X8" s="47"/>
      <c r="Y8" s="47"/>
      <c r="Z8" s="47"/>
      <c r="AA8" s="47"/>
      <c r="AB8" s="47"/>
      <c r="AC8" s="47"/>
      <c r="AD8" s="48" t="str">
        <f>データ!$M$6</f>
        <v>非設置</v>
      </c>
      <c r="AE8" s="48"/>
      <c r="AF8" s="48"/>
      <c r="AG8" s="48"/>
      <c r="AH8" s="48"/>
      <c r="AI8" s="48"/>
      <c r="AJ8" s="48"/>
      <c r="AK8" s="3"/>
      <c r="AL8" s="49">
        <f>データ!S6</f>
        <v>454416</v>
      </c>
      <c r="AM8" s="49"/>
      <c r="AN8" s="49"/>
      <c r="AO8" s="49"/>
      <c r="AP8" s="49"/>
      <c r="AQ8" s="49"/>
      <c r="AR8" s="49"/>
      <c r="AS8" s="49"/>
      <c r="AT8" s="44">
        <f>データ!T6</f>
        <v>468.64</v>
      </c>
      <c r="AU8" s="44"/>
      <c r="AV8" s="44"/>
      <c r="AW8" s="44"/>
      <c r="AX8" s="44"/>
      <c r="AY8" s="44"/>
      <c r="AZ8" s="44"/>
      <c r="BA8" s="44"/>
      <c r="BB8" s="44">
        <f>データ!U6</f>
        <v>969.65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0.03</v>
      </c>
      <c r="Q10" s="44"/>
      <c r="R10" s="44"/>
      <c r="S10" s="44"/>
      <c r="T10" s="44"/>
      <c r="U10" s="44"/>
      <c r="V10" s="44"/>
      <c r="W10" s="44">
        <f>データ!Q6</f>
        <v>95.89</v>
      </c>
      <c r="X10" s="44"/>
      <c r="Y10" s="44"/>
      <c r="Z10" s="44"/>
      <c r="AA10" s="44"/>
      <c r="AB10" s="44"/>
      <c r="AC10" s="44"/>
      <c r="AD10" s="49">
        <f>データ!R6</f>
        <v>2602</v>
      </c>
      <c r="AE10" s="49"/>
      <c r="AF10" s="49"/>
      <c r="AG10" s="49"/>
      <c r="AH10" s="49"/>
      <c r="AI10" s="49"/>
      <c r="AJ10" s="49"/>
      <c r="AK10" s="2"/>
      <c r="AL10" s="49">
        <f>データ!V6</f>
        <v>134</v>
      </c>
      <c r="AM10" s="49"/>
      <c r="AN10" s="49"/>
      <c r="AO10" s="49"/>
      <c r="AP10" s="49"/>
      <c r="AQ10" s="49"/>
      <c r="AR10" s="49"/>
      <c r="AS10" s="49"/>
      <c r="AT10" s="44">
        <f>データ!W6</f>
        <v>0.15</v>
      </c>
      <c r="AU10" s="44"/>
      <c r="AV10" s="44"/>
      <c r="AW10" s="44"/>
      <c r="AX10" s="44"/>
      <c r="AY10" s="44"/>
      <c r="AZ10" s="44"/>
      <c r="BA10" s="44"/>
      <c r="BB10" s="44">
        <f>データ!X6</f>
        <v>893.33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123</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124</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55</v>
      </c>
      <c r="N86" s="25" t="s">
        <v>55</v>
      </c>
      <c r="O86" s="25" t="str">
        <f>データ!EO6</f>
        <v>【0.00】</v>
      </c>
    </row>
  </sheetData>
  <sheetProtection algorithmName="SHA-512" hashValue="TxXyf1gRGEDb8kTHbtR4rd4SmW1BJ1xb4K+/tRnpw/hKxcEFx9BiM1TP+o5Rjv50WI8NAORMz53/oK5EydZLgg==" saltValue="pQCwbgIUtcrEjtlZ7qtn2Q=="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172014</v>
      </c>
      <c r="D6" s="32">
        <f t="shared" si="3"/>
        <v>47</v>
      </c>
      <c r="E6" s="32">
        <f t="shared" si="3"/>
        <v>17</v>
      </c>
      <c r="F6" s="32">
        <f t="shared" si="3"/>
        <v>9</v>
      </c>
      <c r="G6" s="32">
        <f t="shared" si="3"/>
        <v>0</v>
      </c>
      <c r="H6" s="32" t="str">
        <f t="shared" si="3"/>
        <v>石川県　金沢市</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0.03</v>
      </c>
      <c r="Q6" s="33">
        <f t="shared" si="3"/>
        <v>95.89</v>
      </c>
      <c r="R6" s="33">
        <f t="shared" si="3"/>
        <v>2602</v>
      </c>
      <c r="S6" s="33">
        <f t="shared" si="3"/>
        <v>454416</v>
      </c>
      <c r="T6" s="33">
        <f t="shared" si="3"/>
        <v>468.64</v>
      </c>
      <c r="U6" s="33">
        <f t="shared" si="3"/>
        <v>969.65</v>
      </c>
      <c r="V6" s="33">
        <f t="shared" si="3"/>
        <v>134</v>
      </c>
      <c r="W6" s="33">
        <f t="shared" si="3"/>
        <v>0.15</v>
      </c>
      <c r="X6" s="33">
        <f t="shared" si="3"/>
        <v>893.33</v>
      </c>
      <c r="Y6" s="34">
        <f>IF(Y7="",NA(),Y7)</f>
        <v>42.7</v>
      </c>
      <c r="Z6" s="34">
        <f t="shared" ref="Z6:AH6" si="4">IF(Z7="",NA(),Z7)</f>
        <v>39.14</v>
      </c>
      <c r="AA6" s="34">
        <f t="shared" si="4"/>
        <v>36.42</v>
      </c>
      <c r="AB6" s="34">
        <f t="shared" si="4"/>
        <v>85.98</v>
      </c>
      <c r="AC6" s="34">
        <f t="shared" si="4"/>
        <v>87.12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5474.05</v>
      </c>
      <c r="BJ6" s="33">
        <f t="shared" si="7"/>
        <v>0</v>
      </c>
      <c r="BK6" s="34">
        <f t="shared" si="7"/>
        <v>3189.89</v>
      </c>
      <c r="BL6" s="34">
        <f t="shared" si="7"/>
        <v>2585.83</v>
      </c>
      <c r="BM6" s="34">
        <f t="shared" si="7"/>
        <v>2464.06</v>
      </c>
      <c r="BN6" s="34">
        <f t="shared" si="7"/>
        <v>1914.94</v>
      </c>
      <c r="BO6" s="34">
        <f t="shared" si="7"/>
        <v>1759.36</v>
      </c>
      <c r="BP6" s="33" t="str">
        <f>IF(BP7="","",IF(BP7="-","【-】","【"&amp;SUBSTITUTE(TEXT(BP7,"#,##0.00"),"-","△")&amp;"】"))</f>
        <v>【1,943.90】</v>
      </c>
      <c r="BQ6" s="34">
        <f>IF(BQ7="",NA(),BQ7)</f>
        <v>21.44</v>
      </c>
      <c r="BR6" s="34">
        <f t="shared" ref="BR6:BZ6" si="8">IF(BR7="",NA(),BR7)</f>
        <v>26.36</v>
      </c>
      <c r="BS6" s="34">
        <f t="shared" si="8"/>
        <v>27.67</v>
      </c>
      <c r="BT6" s="34">
        <f t="shared" si="8"/>
        <v>11.04</v>
      </c>
      <c r="BU6" s="34">
        <f t="shared" si="8"/>
        <v>26.75</v>
      </c>
      <c r="BV6" s="34">
        <f t="shared" si="8"/>
        <v>27.92</v>
      </c>
      <c r="BW6" s="34">
        <f t="shared" si="8"/>
        <v>31.45</v>
      </c>
      <c r="BX6" s="34">
        <f t="shared" si="8"/>
        <v>32.909999999999997</v>
      </c>
      <c r="BY6" s="34">
        <f t="shared" si="8"/>
        <v>34.020000000000003</v>
      </c>
      <c r="BZ6" s="34">
        <f t="shared" si="8"/>
        <v>37.200000000000003</v>
      </c>
      <c r="CA6" s="33" t="str">
        <f>IF(CA7="","",IF(CA7="-","【-】","【"&amp;SUBSTITUTE(TEXT(CA7,"#,##0.00"),"-","△")&amp;"】"))</f>
        <v>【37.34】</v>
      </c>
      <c r="CB6" s="34">
        <f>IF(CB7="",NA(),CB7)</f>
        <v>615.86</v>
      </c>
      <c r="CC6" s="34">
        <f t="shared" ref="CC6:CK6" si="9">IF(CC7="",NA(),CC7)</f>
        <v>538.34</v>
      </c>
      <c r="CD6" s="34">
        <f t="shared" si="9"/>
        <v>510.31</v>
      </c>
      <c r="CE6" s="34">
        <f t="shared" si="9"/>
        <v>1343.62</v>
      </c>
      <c r="CF6" s="34">
        <f t="shared" si="9"/>
        <v>503.06</v>
      </c>
      <c r="CG6" s="34">
        <f t="shared" si="9"/>
        <v>602.87</v>
      </c>
      <c r="CH6" s="34">
        <f t="shared" si="9"/>
        <v>588.54999999999995</v>
      </c>
      <c r="CI6" s="34">
        <f t="shared" si="9"/>
        <v>561.54</v>
      </c>
      <c r="CJ6" s="34">
        <f t="shared" si="9"/>
        <v>553.77</v>
      </c>
      <c r="CK6" s="34">
        <f t="shared" si="9"/>
        <v>508.64</v>
      </c>
      <c r="CL6" s="33" t="str">
        <f>IF(CL7="","",IF(CL7="-","【-】","【"&amp;SUBSTITUTE(TEXT(CL7,"#,##0.00"),"-","△")&amp;"】"))</f>
        <v>【502.45】</v>
      </c>
      <c r="CM6" s="34">
        <f>IF(CM7="",NA(),CM7)</f>
        <v>35.71</v>
      </c>
      <c r="CN6" s="34">
        <f t="shared" ref="CN6:CV6" si="10">IF(CN7="",NA(),CN7)</f>
        <v>34.69</v>
      </c>
      <c r="CO6" s="34">
        <f t="shared" si="10"/>
        <v>31.63</v>
      </c>
      <c r="CP6" s="34">
        <f t="shared" si="10"/>
        <v>30.61</v>
      </c>
      <c r="CQ6" s="34">
        <f t="shared" si="10"/>
        <v>30.61</v>
      </c>
      <c r="CR6" s="34">
        <f t="shared" si="10"/>
        <v>35.64</v>
      </c>
      <c r="CS6" s="34">
        <f t="shared" si="10"/>
        <v>37.950000000000003</v>
      </c>
      <c r="CT6" s="34">
        <f t="shared" si="10"/>
        <v>34.92</v>
      </c>
      <c r="CU6" s="34">
        <f t="shared" si="10"/>
        <v>36.44</v>
      </c>
      <c r="CV6" s="34">
        <f t="shared" si="10"/>
        <v>34.29</v>
      </c>
      <c r="CW6" s="33" t="str">
        <f>IF(CW7="","",IF(CW7="-","【-】","【"&amp;SUBSTITUTE(TEXT(CW7,"#,##0.00"),"-","△")&amp;"】"))</f>
        <v>【35.35】</v>
      </c>
      <c r="CX6" s="34">
        <f>IF(CX7="",NA(),CX7)</f>
        <v>93.38</v>
      </c>
      <c r="CY6" s="34">
        <f t="shared" ref="CY6:DG6" si="11">IF(CY7="",NA(),CY7)</f>
        <v>93.42</v>
      </c>
      <c r="CZ6" s="34">
        <f t="shared" si="11"/>
        <v>94.44</v>
      </c>
      <c r="DA6" s="34">
        <f t="shared" si="11"/>
        <v>92.91</v>
      </c>
      <c r="DB6" s="34">
        <f t="shared" si="11"/>
        <v>91.04</v>
      </c>
      <c r="DC6" s="34">
        <f t="shared" si="11"/>
        <v>87.19</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c r="A7" s="27"/>
      <c r="B7" s="36">
        <v>2017</v>
      </c>
      <c r="C7" s="36">
        <v>172014</v>
      </c>
      <c r="D7" s="36">
        <v>47</v>
      </c>
      <c r="E7" s="36">
        <v>17</v>
      </c>
      <c r="F7" s="36">
        <v>9</v>
      </c>
      <c r="G7" s="36">
        <v>0</v>
      </c>
      <c r="H7" s="36" t="s">
        <v>109</v>
      </c>
      <c r="I7" s="36" t="s">
        <v>110</v>
      </c>
      <c r="J7" s="36" t="s">
        <v>111</v>
      </c>
      <c r="K7" s="36" t="s">
        <v>112</v>
      </c>
      <c r="L7" s="36" t="s">
        <v>113</v>
      </c>
      <c r="M7" s="36" t="s">
        <v>114</v>
      </c>
      <c r="N7" s="37" t="s">
        <v>115</v>
      </c>
      <c r="O7" s="37" t="s">
        <v>116</v>
      </c>
      <c r="P7" s="37">
        <v>0.03</v>
      </c>
      <c r="Q7" s="37">
        <v>95.89</v>
      </c>
      <c r="R7" s="37">
        <v>2602</v>
      </c>
      <c r="S7" s="37">
        <v>454416</v>
      </c>
      <c r="T7" s="37">
        <v>468.64</v>
      </c>
      <c r="U7" s="37">
        <v>969.65</v>
      </c>
      <c r="V7" s="37">
        <v>134</v>
      </c>
      <c r="W7" s="37">
        <v>0.15</v>
      </c>
      <c r="X7" s="37">
        <v>893.33</v>
      </c>
      <c r="Y7" s="37">
        <v>42.7</v>
      </c>
      <c r="Z7" s="37">
        <v>39.14</v>
      </c>
      <c r="AA7" s="37">
        <v>36.42</v>
      </c>
      <c r="AB7" s="37">
        <v>85.98</v>
      </c>
      <c r="AC7" s="37">
        <v>87.12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5474.05</v>
      </c>
      <c r="BJ7" s="37">
        <v>0</v>
      </c>
      <c r="BK7" s="37">
        <v>3189.89</v>
      </c>
      <c r="BL7" s="37">
        <v>2585.83</v>
      </c>
      <c r="BM7" s="37">
        <v>2464.06</v>
      </c>
      <c r="BN7" s="37">
        <v>1914.94</v>
      </c>
      <c r="BO7" s="37">
        <v>1759.36</v>
      </c>
      <c r="BP7" s="37">
        <v>1943.9</v>
      </c>
      <c r="BQ7" s="37">
        <v>21.44</v>
      </c>
      <c r="BR7" s="37">
        <v>26.36</v>
      </c>
      <c r="BS7" s="37">
        <v>27.67</v>
      </c>
      <c r="BT7" s="37">
        <v>11.04</v>
      </c>
      <c r="BU7" s="37">
        <v>26.75</v>
      </c>
      <c r="BV7" s="37">
        <v>27.92</v>
      </c>
      <c r="BW7" s="37">
        <v>31.45</v>
      </c>
      <c r="BX7" s="37">
        <v>32.909999999999997</v>
      </c>
      <c r="BY7" s="37">
        <v>34.020000000000003</v>
      </c>
      <c r="BZ7" s="37">
        <v>37.200000000000003</v>
      </c>
      <c r="CA7" s="37">
        <v>37.340000000000003</v>
      </c>
      <c r="CB7" s="37">
        <v>615.86</v>
      </c>
      <c r="CC7" s="37">
        <v>538.34</v>
      </c>
      <c r="CD7" s="37">
        <v>510.31</v>
      </c>
      <c r="CE7" s="37">
        <v>1343.62</v>
      </c>
      <c r="CF7" s="37">
        <v>503.06</v>
      </c>
      <c r="CG7" s="37">
        <v>602.87</v>
      </c>
      <c r="CH7" s="37">
        <v>588.54999999999995</v>
      </c>
      <c r="CI7" s="37">
        <v>561.54</v>
      </c>
      <c r="CJ7" s="37">
        <v>553.77</v>
      </c>
      <c r="CK7" s="37">
        <v>508.64</v>
      </c>
      <c r="CL7" s="37">
        <v>502.45</v>
      </c>
      <c r="CM7" s="37">
        <v>35.71</v>
      </c>
      <c r="CN7" s="37">
        <v>34.69</v>
      </c>
      <c r="CO7" s="37">
        <v>31.63</v>
      </c>
      <c r="CP7" s="37">
        <v>30.61</v>
      </c>
      <c r="CQ7" s="37">
        <v>30.61</v>
      </c>
      <c r="CR7" s="37">
        <v>35.64</v>
      </c>
      <c r="CS7" s="37">
        <v>37.950000000000003</v>
      </c>
      <c r="CT7" s="37">
        <v>34.92</v>
      </c>
      <c r="CU7" s="37">
        <v>36.44</v>
      </c>
      <c r="CV7" s="37">
        <v>34.29</v>
      </c>
      <c r="CW7" s="37">
        <v>35.35</v>
      </c>
      <c r="CX7" s="37">
        <v>93.38</v>
      </c>
      <c r="CY7" s="37">
        <v>93.42</v>
      </c>
      <c r="CZ7" s="37">
        <v>94.44</v>
      </c>
      <c r="DA7" s="37">
        <v>92.91</v>
      </c>
      <c r="DB7" s="37">
        <v>91.04</v>
      </c>
      <c r="DC7" s="37">
        <v>87.19</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hoge</cp:lastModifiedBy>
  <dcterms:created xsi:type="dcterms:W3CDTF">2018-12-03T09:36:12Z</dcterms:created>
  <dcterms:modified xsi:type="dcterms:W3CDTF">2019-02-01T07:01:59Z</dcterms:modified>
  <cp:category/>
</cp:coreProperties>
</file>