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u0fZjdRdffIQt5lzpogvtmcmn47EMvDWZ1pqK22H1h4fO6NMyQjXUXalszQzSlsHe3BkGOzDibdADBSl9gXAUg==" workbookSaltValue="VnvJsgAsYGkPaLkacvP27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<sst xmlns="http://schemas.openxmlformats.org/spreadsheetml/2006/main" count="240" uniqueCount="125">
  <si>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</si>
  <si>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</si>
  <si>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</si>
  <si>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</si>
  <si>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</si>
  <si>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</si>
  <si>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</si>
  <si>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</si>
  <si>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</si>
  <si>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</si>
  <si>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</si>
  <si>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</si>
  <si>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</si>
  <si>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</si>
  <si>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</si>
  <si>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</si>
  <si>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</si>
  <si>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</si>
  <si>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</si>
  <si>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</si>
  <si>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</si>
  <si>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</si>
  <si>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</si>
  <si>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</si>
  <si>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</si>
  <si>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</si>
  <si>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</si>
  <si>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</si>
  <si>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</si>
  <si>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</si>
  <si>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</si>
  <si>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</si>
  <si>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</si>
  <si>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</si>
  <si>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</si>
  <si>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</si>
  <si>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</si>
  <si>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</si>
  <si>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</si>
  <si>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</si>
  <si>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</si>
  <si>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</si>
  <si>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</si>
  <si>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</si>
  <si>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</si>
  <si>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</si>
  <si>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</si>
  <si>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</si>
  <si>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</si>
  <si>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</si>
  <si>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</si>
  <si>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</si>
  <si>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</si>
  <si>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</si>
  <si>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</si>
  <si>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</si>
  <si>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</si>
  <si>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</si>
  <si>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</si>
  <si>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</si>
  <si>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</si>
  <si>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</si>
  <si>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</si>
  <si>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</si>
  <si>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</si>
  <si>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</si>
  <si>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</si>
  <si>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</si>
  <si>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</si>
  <si>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</si>
  <si>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</si>
  <si>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</si>
  <si>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</si>
  <si>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</si>
  <si>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</si>
  <si>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</si>
  <si>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</si>
  <si>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</si>
  <si>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</si>
  <si>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</si>
  <si>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</si>
  <si>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</si>
  <si>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</si>
  <si>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</si>
  <si>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</si>
  <si>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</si>
  <si>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</si>
  <si>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</si>
  <si>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</si>
  <si>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</si>
  <si>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</si>
  <si>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</si>
  <si>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</si>
  <si>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</si>
  <si>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</si>
  <si>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</si>
  <si>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</si>
  <si>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</si>
  <si>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</si>
  <si>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</si>
  <si>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</si>
  <si>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</si>
  <si>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</si>
  <si>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</si>
  <si>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</si>
  <si>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</si>
  <si>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</si>
  <si>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</si>
  <si>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</si>
  <si>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石川県　金沢市</t>
  </si>
  <si>
    <t>法非適用</t>
  </si>
  <si>
    <t>下水道事業</t>
  </si>
  <si>
    <t>農業集落排水</t>
  </si>
  <si>
    <t>F1</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</si>
  <si>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</si>
  <si>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</si>
  <si>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</si>
  <si>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</si>
  <si>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</si>
  <si>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</si>
  <si>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</si>
  <si>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</si>
  <si>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①収益的収支比率については、事業対象地域の高齢化・過疎化による世帯人数の減などにより、下水道使用料収入が減少していることから100％未満となっている。
　④企業債残高対事業規模比率については、平成29年度の決算統計から一般会計から繰り入れる分流式経費の積算方法が変更となったことにより大きく変動しており、28年度以前とは比較できない。
　⑤経費回収率については分流式下水道に要する経費の見直しにより、類似団体平均とほぼ同水準となり、⑥汚水処理原価についても同様の理由により類似団体平均を下回っており、いずれの指標も改善している。
　その他の指標については、類似団体と比較し概ね経営の効率性は保たれている。</t>
    <rPh sb="181" eb="183">
      <t>ブンリュウ</t>
    </rPh>
    <rPh sb="183" eb="184">
      <t>シキ</t>
    </rPh>
    <rPh sb="184" eb="187">
      <t>ゲスイドウ</t>
    </rPh>
    <rPh sb="188" eb="189">
      <t>ヨウ</t>
    </rPh>
    <rPh sb="191" eb="193">
      <t>ケイヒ</t>
    </rPh>
    <rPh sb="194" eb="196">
      <t>ミナオ</t>
    </rPh>
    <rPh sb="201" eb="203">
      <t>ルイジ</t>
    </rPh>
    <rPh sb="210" eb="213">
      <t>ドウスイジュン</t>
    </rPh>
    <rPh sb="229" eb="231">
      <t>ドウヨウ</t>
    </rPh>
    <rPh sb="232" eb="234">
      <t>リユウ</t>
    </rPh>
    <rPh sb="241" eb="243">
      <t>ヘイキン</t>
    </rPh>
    <rPh sb="244" eb="246">
      <t>シタマワ</t>
    </rPh>
    <rPh sb="255" eb="257">
      <t>シヒョウ</t>
    </rPh>
    <rPh sb="258" eb="260">
      <t>カイゼン</t>
    </rPh>
    <phoneticPr fontId="5"/>
  </si>
  <si>
    <t>　農業集落排水処理施設は１８施設あり、最も古いところでは昭和６２年度に供用を開始している。
　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rPh sb="50" eb="52">
      <t>ネンジ</t>
    </rPh>
    <rPh sb="52" eb="54">
      <t>ケイカク</t>
    </rPh>
    <rPh sb="99" eb="100">
      <t>カン</t>
    </rPh>
    <phoneticPr fontId="5"/>
  </si>
  <si>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また、平成３０年４月より公営企業会計を適用し、損益・資産の的確な把握と処理施設等の効率的な投資を行うことで、経営の健全化・効率化に一層取り組んでいく。</t>
    <rPh sb="103" eb="105">
      <t>コンゴ</t>
    </rPh>
    <rPh sb="125" eb="127">
      <t>ハイシ</t>
    </rPh>
    <rPh sb="128" eb="129">
      <t>スス</t>
    </rPh>
    <rPh sb="131" eb="133">
      <t>カイシュウ</t>
    </rPh>
    <rPh sb="142" eb="143">
      <t>ツト</t>
    </rPh>
    <rPh sb="159" eb="160">
      <t>ガツ</t>
    </rPh>
    <rPh sb="173" eb="175">
      <t>ソンエキ</t>
    </rPh>
    <rPh sb="179" eb="181">
      <t>テキカク</t>
    </rPh>
    <rPh sb="185" eb="187">
      <t>ショリ</t>
    </rPh>
    <rPh sb="187" eb="189">
      <t>シセツ</t>
    </rPh>
    <rPh sb="189" eb="190">
      <t>トウ</t>
    </rPh>
    <rPh sb="191" eb="194">
      <t>コウリツテキ</t>
    </rPh>
    <rPh sb="195" eb="197">
      <t>トウシ</t>
    </rPh>
    <rPh sb="198" eb="199">
      <t>オコナ</t>
    </rPh>
    <rPh sb="204" eb="206">
      <t>ケイエイ</t>
    </rPh>
    <rPh sb="207" eb="210">
      <t>ケンゼンカ</t>
    </rPh>
    <rPh sb="211" eb="214">
      <t>コウリツカ</t>
    </rPh>
    <rPh sb="215" eb="217">
      <t>イッソウ</t>
    </rPh>
    <rPh sb="217" eb="218">
      <t>ト</t>
    </rPh>
    <rPh sb="219" eb="220">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</si>
</sst>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4" fillId="0" borderId="0">
      <alignment vertical="center"/>
    </xf>
    <xf numFmtId="0" fontId="16"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9" applyFont="1" applyBorder="1" applyAlignment="1" applyProtection="1">
      <alignment horizontal="left" vertical="top" wrapText="1"/>
      <protection locked="0"/>
    </xf>
    <xf numFmtId="0" fontId="6" fillId="0" borderId="0" xfId="9" applyFont="1" applyBorder="1" applyAlignment="1" applyProtection="1">
      <alignment horizontal="left" vertical="top" wrapText="1"/>
      <protection locked="0"/>
    </xf>
    <xf numFmtId="0" fontId="6" fillId="0" borderId="7" xfId="9" applyFont="1" applyBorder="1" applyAlignment="1" applyProtection="1">
      <alignment horizontal="left" vertical="top" wrapText="1"/>
      <protection locked="0"/>
    </xf>
    <xf numFmtId="0" fontId="6" fillId="0" borderId="8" xfId="9" applyFont="1" applyBorder="1" applyAlignment="1" applyProtection="1">
      <alignment horizontal="left" vertical="top" wrapText="1"/>
      <protection locked="0"/>
    </xf>
    <xf numFmtId="0" fontId="6" fillId="0" borderId="1" xfId="9" applyFont="1" applyBorder="1" applyAlignment="1" applyProtection="1">
      <alignment horizontal="left" vertical="top" wrapText="1"/>
      <protection locked="0"/>
    </xf>
    <xf numFmtId="0" fontId="6" fillId="0" borderId="9" xfId="9"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BE-437F-AAC5-336682756BA3}"/>
            </c:ext>
          </c:extLst>
        </c:ser>
        <c:dLbls>
          <c:showLegendKey val="0"/>
          <c:showVal val="0"/>
          <c:showCatName val="0"/>
          <c:showSerName val="0"/>
          <c:showPercent val="0"/>
          <c:showBubbleSize val="0"/>
        </c:dLbls>
        <c:gapWidth val="150"/>
        <c:axId val="95952256"/>
        <c:axId val="959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95BE-437F-AAC5-336682756BA3}"/>
            </c:ext>
          </c:extLst>
        </c:ser>
        <c:dLbls>
          <c:showLegendKey val="0"/>
          <c:showVal val="0"/>
          <c:showCatName val="0"/>
          <c:showSerName val="0"/>
          <c:showPercent val="0"/>
          <c:showBubbleSize val="0"/>
        </c:dLbls>
        <c:marker val="1"/>
        <c:smooth val="0"/>
        <c:axId val="95952256"/>
        <c:axId val="95954432"/>
      </c:lineChart>
      <c:dateAx>
        <c:axId val="95952256"/>
        <c:scaling>
          <c:orientation val="minMax"/>
        </c:scaling>
        <c:delete val="1"/>
        <c:axPos val="b"/>
        <c:numFmt formatCode="ge" sourceLinked="1"/>
        <c:majorTickMark val="none"/>
        <c:minorTickMark val="none"/>
        <c:tickLblPos val="none"/>
        <c:crossAx val="95954432"/>
        <c:crosses val="autoZero"/>
        <c:auto val="1"/>
        <c:lblOffset val="100"/>
        <c:baseTimeUnit val="years"/>
      </c:dateAx>
      <c:valAx>
        <c:axId val="95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57.29</c:v>
                </c:pt>
                <c:pt idx="1">
                  <c:v>57.33</c:v>
                </c:pt>
                <c:pt idx="2">
                  <c:v>52.07</c:v>
                </c:pt>
                <c:pt idx="3">
                  <c:v>55.52</c:v>
                </c:pt>
                <c:pt idx="4">
                  <c:v>62.09</c:v>
                </c:pt>
              </c:numCache>
            </c:numRef>
          </c:val>
          <c:extLst xmlns:c16r2="http://schemas.microsoft.com/office/drawing/2015/06/chart">
            <c:ext xmlns:c16="http://schemas.microsoft.com/office/drawing/2014/chart" uri="{C3380CC4-5D6E-409C-BE32-E72D297353CC}">
              <c16:uniqueId val="{00000000-B685-4265-9734-0E54D5C4FD93}"/>
            </c:ext>
          </c:extLst>
        </c:ser>
        <c:dLbls>
          <c:showLegendKey val="0"/>
          <c:showVal val="0"/>
          <c:showCatName val="0"/>
          <c:showSerName val="0"/>
          <c:showPercent val="0"/>
          <c:showBubbleSize val="0"/>
        </c:dLbls>
        <c:gapWidth val="150"/>
        <c:axId val="99351552"/>
        <c:axId val="1004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B685-4265-9734-0E54D5C4FD93}"/>
            </c:ext>
          </c:extLst>
        </c:ser>
        <c:dLbls>
          <c:showLegendKey val="0"/>
          <c:showVal val="0"/>
          <c:showCatName val="0"/>
          <c:showSerName val="0"/>
          <c:showPercent val="0"/>
          <c:showBubbleSize val="0"/>
        </c:dLbls>
        <c:marker val="1"/>
        <c:smooth val="0"/>
        <c:axId val="99351552"/>
        <c:axId val="100402304"/>
      </c:lineChart>
      <c:dateAx>
        <c:axId val="99351552"/>
        <c:scaling>
          <c:orientation val="minMax"/>
        </c:scaling>
        <c:delete val="1"/>
        <c:axPos val="b"/>
        <c:numFmt formatCode="ge" sourceLinked="1"/>
        <c:majorTickMark val="none"/>
        <c:minorTickMark val="none"/>
        <c:tickLblPos val="none"/>
        <c:crossAx val="100402304"/>
        <c:crosses val="autoZero"/>
        <c:auto val="1"/>
        <c:lblOffset val="100"/>
        <c:baseTimeUnit val="years"/>
      </c:dateAx>
      <c:valAx>
        <c:axId val="100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94.17</c:v>
                </c:pt>
                <c:pt idx="1">
                  <c:v>94.12</c:v>
                </c:pt>
                <c:pt idx="2">
                  <c:v>94.09</c:v>
                </c:pt>
                <c:pt idx="3">
                  <c:v>94.03</c:v>
                </c:pt>
                <c:pt idx="4">
                  <c:v>94.65</c:v>
                </c:pt>
              </c:numCache>
            </c:numRef>
          </c:val>
          <c:extLst xmlns:c16r2="http://schemas.microsoft.com/office/drawing/2015/06/chart">
            <c:ext xmlns:c16="http://schemas.microsoft.com/office/drawing/2014/chart" uri="{C3380CC4-5D6E-409C-BE32-E72D297353CC}">
              <c16:uniqueId val="{00000000-A5A7-4E1A-91F2-13EAB41685E3}"/>
            </c:ext>
          </c:extLst>
        </c:ser>
        <c:dLbls>
          <c:showLegendKey val="0"/>
          <c:showVal val="0"/>
          <c:showCatName val="0"/>
          <c:showSerName val="0"/>
          <c:showPercent val="0"/>
          <c:showBubbleSize val="0"/>
        </c:dLbls>
        <c:gapWidth val="150"/>
        <c:axId val="100441472"/>
        <c:axId val="1004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A5A7-4E1A-91F2-13EAB41685E3}"/>
            </c:ext>
          </c:extLst>
        </c:ser>
        <c:dLbls>
          <c:showLegendKey val="0"/>
          <c:showVal val="0"/>
          <c:showCatName val="0"/>
          <c:showSerName val="0"/>
          <c:showPercent val="0"/>
          <c:showBubbleSize val="0"/>
        </c:dLbls>
        <c:marker val="1"/>
        <c:smooth val="0"/>
        <c:axId val="100441472"/>
        <c:axId val="100447744"/>
      </c:lineChart>
      <c:dateAx>
        <c:axId val="100441472"/>
        <c:scaling>
          <c:orientation val="minMax"/>
        </c:scaling>
        <c:delete val="1"/>
        <c:axPos val="b"/>
        <c:numFmt formatCode="ge" sourceLinked="1"/>
        <c:majorTickMark val="none"/>
        <c:minorTickMark val="none"/>
        <c:tickLblPos val="none"/>
        <c:crossAx val="100447744"/>
        <c:crosses val="autoZero"/>
        <c:auto val="1"/>
        <c:lblOffset val="100"/>
        <c:baseTimeUnit val="years"/>
      </c:dateAx>
      <c:valAx>
        <c:axId val="100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89.09</c:v>
                </c:pt>
                <c:pt idx="1">
                  <c:v>88.79</c:v>
                </c:pt>
                <c:pt idx="2">
                  <c:v>88.57</c:v>
                </c:pt>
                <c:pt idx="3">
                  <c:v>97.45</c:v>
                </c:pt>
                <c:pt idx="4">
                  <c:v>99.07</c:v>
                </c:pt>
              </c:numCache>
            </c:numRef>
          </c:val>
          <c:extLst xmlns:c16r2="http://schemas.microsoft.com/office/drawing/2015/06/chart">
            <c:ext xmlns:c16="http://schemas.microsoft.com/office/drawing/2014/chart" uri="{C3380CC4-5D6E-409C-BE32-E72D297353CC}">
              <c16:uniqueId val="{00000000-EE6A-4820-B552-40C3E45B1BC6}"/>
            </c:ext>
          </c:extLst>
        </c:ser>
        <c:dLbls>
          <c:showLegendKey val="0"/>
          <c:showVal val="0"/>
          <c:showCatName val="0"/>
          <c:showSerName val="0"/>
          <c:showPercent val="0"/>
          <c:showBubbleSize val="0"/>
        </c:dLbls>
        <c:gapWidth val="150"/>
        <c:axId val="95997952"/>
        <c:axId val="959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6A-4820-B552-40C3E45B1BC6}"/>
            </c:ext>
          </c:extLst>
        </c:ser>
        <c:dLbls>
          <c:showLegendKey val="0"/>
          <c:showVal val="0"/>
          <c:showCatName val="0"/>
          <c:showSerName val="0"/>
          <c:showPercent val="0"/>
          <c:showBubbleSize val="0"/>
        </c:dLbls>
        <c:marker val="1"/>
        <c:smooth val="0"/>
        <c:axId val="95997952"/>
        <c:axId val="95999872"/>
      </c:lineChart>
      <c:dateAx>
        <c:axId val="95997952"/>
        <c:scaling>
          <c:orientation val="minMax"/>
        </c:scaling>
        <c:delete val="1"/>
        <c:axPos val="b"/>
        <c:numFmt formatCode="ge" sourceLinked="1"/>
        <c:majorTickMark val="none"/>
        <c:minorTickMark val="none"/>
        <c:tickLblPos val="none"/>
        <c:crossAx val="95999872"/>
        <c:crosses val="autoZero"/>
        <c:auto val="1"/>
        <c:lblOffset val="100"/>
        <c:baseTimeUnit val="years"/>
      </c:dateAx>
      <c:valAx>
        <c:axId val="959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0B-49D1-A9FB-B451C7E60D97}"/>
            </c:ext>
          </c:extLst>
        </c:ser>
        <c:dLbls>
          <c:showLegendKey val="0"/>
          <c:showVal val="0"/>
          <c:showCatName val="0"/>
          <c:showSerName val="0"/>
          <c:showPercent val="0"/>
          <c:showBubbleSize val="0"/>
        </c:dLbls>
        <c:gapWidth val="150"/>
        <c:axId val="96780672"/>
        <c:axId val="96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0B-49D1-A9FB-B451C7E60D97}"/>
            </c:ext>
          </c:extLst>
        </c:ser>
        <c:dLbls>
          <c:showLegendKey val="0"/>
          <c:showVal val="0"/>
          <c:showCatName val="0"/>
          <c:showSerName val="0"/>
          <c:showPercent val="0"/>
          <c:showBubbleSize val="0"/>
        </c:dLbls>
        <c:marker val="1"/>
        <c:smooth val="0"/>
        <c:axId val="96780672"/>
        <c:axId val="96782592"/>
      </c:lineChart>
      <c:dateAx>
        <c:axId val="96780672"/>
        <c:scaling>
          <c:orientation val="minMax"/>
        </c:scaling>
        <c:delete val="1"/>
        <c:axPos val="b"/>
        <c:numFmt formatCode="ge" sourceLinked="1"/>
        <c:majorTickMark val="none"/>
        <c:minorTickMark val="none"/>
        <c:tickLblPos val="none"/>
        <c:crossAx val="96782592"/>
        <c:crosses val="autoZero"/>
        <c:auto val="1"/>
        <c:lblOffset val="100"/>
        <c:baseTimeUnit val="years"/>
      </c:dateAx>
      <c:valAx>
        <c:axId val="96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FF-4871-9007-F56DFA961265}"/>
            </c:ext>
          </c:extLst>
        </c:ser>
        <c:dLbls>
          <c:showLegendKey val="0"/>
          <c:showVal val="0"/>
          <c:showCatName val="0"/>
          <c:showSerName val="0"/>
          <c:showPercent val="0"/>
          <c:showBubbleSize val="0"/>
        </c:dLbls>
        <c:gapWidth val="150"/>
        <c:axId val="96875264"/>
        <c:axId val="96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FF-4871-9007-F56DFA961265}"/>
            </c:ext>
          </c:extLst>
        </c:ser>
        <c:dLbls>
          <c:showLegendKey val="0"/>
          <c:showVal val="0"/>
          <c:showCatName val="0"/>
          <c:showSerName val="0"/>
          <c:showPercent val="0"/>
          <c:showBubbleSize val="0"/>
        </c:dLbls>
        <c:marker val="1"/>
        <c:smooth val="0"/>
        <c:axId val="96875264"/>
        <c:axId val="96877184"/>
      </c:lineChart>
      <c:dateAx>
        <c:axId val="96875264"/>
        <c:scaling>
          <c:orientation val="minMax"/>
        </c:scaling>
        <c:delete val="1"/>
        <c:axPos val="b"/>
        <c:numFmt formatCode="ge" sourceLinked="1"/>
        <c:majorTickMark val="none"/>
        <c:minorTickMark val="none"/>
        <c:tickLblPos val="none"/>
        <c:crossAx val="96877184"/>
        <c:crosses val="autoZero"/>
        <c:auto val="1"/>
        <c:lblOffset val="100"/>
        <c:baseTimeUnit val="years"/>
      </c:dateAx>
      <c:valAx>
        <c:axId val="96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36-4A23-950D-18B91577DC74}"/>
            </c:ext>
          </c:extLst>
        </c:ser>
        <c:dLbls>
          <c:showLegendKey val="0"/>
          <c:showVal val="0"/>
          <c:showCatName val="0"/>
          <c:showSerName val="0"/>
          <c:showPercent val="0"/>
          <c:showBubbleSize val="0"/>
        </c:dLbls>
        <c:gapWidth val="150"/>
        <c:axId val="96918912"/>
        <c:axId val="96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36-4A23-950D-18B91577DC74}"/>
            </c:ext>
          </c:extLst>
        </c:ser>
        <c:dLbls>
          <c:showLegendKey val="0"/>
          <c:showVal val="0"/>
          <c:showCatName val="0"/>
          <c:showSerName val="0"/>
          <c:showPercent val="0"/>
          <c:showBubbleSize val="0"/>
        </c:dLbls>
        <c:marker val="1"/>
        <c:smooth val="0"/>
        <c:axId val="96918912"/>
        <c:axId val="96921088"/>
      </c:lineChart>
      <c:dateAx>
        <c:axId val="96918912"/>
        <c:scaling>
          <c:orientation val="minMax"/>
        </c:scaling>
        <c:delete val="1"/>
        <c:axPos val="b"/>
        <c:numFmt formatCode="ge" sourceLinked="1"/>
        <c:majorTickMark val="none"/>
        <c:minorTickMark val="none"/>
        <c:tickLblPos val="none"/>
        <c:crossAx val="96921088"/>
        <c:crosses val="autoZero"/>
        <c:auto val="1"/>
        <c:lblOffset val="100"/>
        <c:baseTimeUnit val="years"/>
      </c:dateAx>
      <c:valAx>
        <c:axId val="96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86-4A1F-B111-A4BC812ADB8C}"/>
            </c:ext>
          </c:extLst>
        </c:ser>
        <c:dLbls>
          <c:showLegendKey val="0"/>
          <c:showVal val="0"/>
          <c:showCatName val="0"/>
          <c:showSerName val="0"/>
          <c:showPercent val="0"/>
          <c:showBubbleSize val="0"/>
        </c:dLbls>
        <c:gapWidth val="150"/>
        <c:axId val="98013184"/>
        <c:axId val="980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86-4A1F-B111-A4BC812ADB8C}"/>
            </c:ext>
          </c:extLst>
        </c:ser>
        <c:dLbls>
          <c:showLegendKey val="0"/>
          <c:showVal val="0"/>
          <c:showCatName val="0"/>
          <c:showSerName val="0"/>
          <c:showPercent val="0"/>
          <c:showBubbleSize val="0"/>
        </c:dLbls>
        <c:marker val="1"/>
        <c:smooth val="0"/>
        <c:axId val="98013184"/>
        <c:axId val="98015104"/>
      </c:lineChart>
      <c:dateAx>
        <c:axId val="98013184"/>
        <c:scaling>
          <c:orientation val="minMax"/>
        </c:scaling>
        <c:delete val="1"/>
        <c:axPos val="b"/>
        <c:numFmt formatCode="ge" sourceLinked="1"/>
        <c:majorTickMark val="none"/>
        <c:minorTickMark val="none"/>
        <c:tickLblPos val="none"/>
        <c:crossAx val="98015104"/>
        <c:crosses val="autoZero"/>
        <c:auto val="1"/>
        <c:lblOffset val="100"/>
        <c:baseTimeUnit val="years"/>
      </c:dateAx>
      <c:valAx>
        <c:axId val="980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2289.2600000000002</c:v>
                </c:pt>
                <c:pt idx="1">
                  <c:v>2148.5100000000002</c:v>
                </c:pt>
                <c:pt idx="2">
                  <c:v>1995.28</c:v>
                </c:pt>
                <c:pt idx="3">
                  <c:v>1741.08</c:v>
                </c:pt>
                <c:pt idx="4" formatCode="#,##0.00;&quot;△&quot;#,##0.00">
                  <c:v>0</c:v>
                </c:pt>
              </c:numCache>
            </c:numRef>
          </c:val>
          <c:extLst xmlns:c16r2="http://schemas.microsoft.com/office/drawing/2015/06/chart">
            <c:ext xmlns:c16="http://schemas.microsoft.com/office/drawing/2014/chart" uri="{C3380CC4-5D6E-409C-BE32-E72D297353CC}">
              <c16:uniqueId val="{00000000-B632-4D73-B7DA-C649EA5AA079}"/>
            </c:ext>
          </c:extLst>
        </c:ser>
        <c:dLbls>
          <c:showLegendKey val="0"/>
          <c:showVal val="0"/>
          <c:showCatName val="0"/>
          <c:showSerName val="0"/>
          <c:showPercent val="0"/>
          <c:showBubbleSize val="0"/>
        </c:dLbls>
        <c:gapWidth val="150"/>
        <c:axId val="99233792"/>
        <c:axId val="992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B632-4D73-B7DA-C649EA5AA079}"/>
            </c:ext>
          </c:extLst>
        </c:ser>
        <c:dLbls>
          <c:showLegendKey val="0"/>
          <c:showVal val="0"/>
          <c:showCatName val="0"/>
          <c:showSerName val="0"/>
          <c:showPercent val="0"/>
          <c:showBubbleSize val="0"/>
        </c:dLbls>
        <c:marker val="1"/>
        <c:smooth val="0"/>
        <c:axId val="99233792"/>
        <c:axId val="99235712"/>
      </c:lineChart>
      <c:dateAx>
        <c:axId val="99233792"/>
        <c:scaling>
          <c:orientation val="minMax"/>
        </c:scaling>
        <c:delete val="1"/>
        <c:axPos val="b"/>
        <c:numFmt formatCode="ge" sourceLinked="1"/>
        <c:majorTickMark val="none"/>
        <c:minorTickMark val="none"/>
        <c:tickLblPos val="none"/>
        <c:crossAx val="99235712"/>
        <c:crosses val="autoZero"/>
        <c:auto val="1"/>
        <c:lblOffset val="100"/>
        <c:baseTimeUnit val="years"/>
      </c:dateAx>
      <c:valAx>
        <c:axId val="992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23.38</c:v>
                </c:pt>
                <c:pt idx="1">
                  <c:v>23.25</c:v>
                </c:pt>
                <c:pt idx="2">
                  <c:v>23.17</c:v>
                </c:pt>
                <c:pt idx="3">
                  <c:v>26.47</c:v>
                </c:pt>
                <c:pt idx="4">
                  <c:v>65.31</c:v>
                </c:pt>
              </c:numCache>
            </c:numRef>
          </c:val>
          <c:extLst xmlns:c16r2="http://schemas.microsoft.com/office/drawing/2015/06/chart">
            <c:ext xmlns:c16="http://schemas.microsoft.com/office/drawing/2014/chart" uri="{C3380CC4-5D6E-409C-BE32-E72D297353CC}">
              <c16:uniqueId val="{00000000-7910-4024-8C9C-2BE2B8BE0626}"/>
            </c:ext>
          </c:extLst>
        </c:ser>
        <c:dLbls>
          <c:showLegendKey val="0"/>
          <c:showVal val="0"/>
          <c:showCatName val="0"/>
          <c:showSerName val="0"/>
          <c:showPercent val="0"/>
          <c:showBubbleSize val="0"/>
        </c:dLbls>
        <c:gapWidth val="150"/>
        <c:axId val="99275136"/>
        <c:axId val="992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7910-4024-8C9C-2BE2B8BE0626}"/>
            </c:ext>
          </c:extLst>
        </c:ser>
        <c:dLbls>
          <c:showLegendKey val="0"/>
          <c:showVal val="0"/>
          <c:showCatName val="0"/>
          <c:showSerName val="0"/>
          <c:showPercent val="0"/>
          <c:showBubbleSize val="0"/>
        </c:dLbls>
        <c:marker val="1"/>
        <c:smooth val="0"/>
        <c:axId val="99275136"/>
        <c:axId val="99277056"/>
      </c:lineChart>
      <c:dateAx>
        <c:axId val="99275136"/>
        <c:scaling>
          <c:orientation val="minMax"/>
        </c:scaling>
        <c:delete val="1"/>
        <c:axPos val="b"/>
        <c:numFmt formatCode="ge" sourceLinked="1"/>
        <c:majorTickMark val="none"/>
        <c:minorTickMark val="none"/>
        <c:tickLblPos val="none"/>
        <c:crossAx val="99277056"/>
        <c:crosses val="autoZero"/>
        <c:auto val="1"/>
        <c:lblOffset val="100"/>
        <c:baseTimeUnit val="years"/>
      </c:dateAx>
      <c:valAx>
        <c:axId val="99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573.49</c:v>
                </c:pt>
                <c:pt idx="1">
                  <c:v>607.09</c:v>
                </c:pt>
                <c:pt idx="2">
                  <c:v>599.52</c:v>
                </c:pt>
                <c:pt idx="3">
                  <c:v>528.16999999999996</c:v>
                </c:pt>
                <c:pt idx="4">
                  <c:v>193.26</c:v>
                </c:pt>
              </c:numCache>
            </c:numRef>
          </c:val>
          <c:extLst xmlns:c16r2="http://schemas.microsoft.com/office/drawing/2015/06/chart">
            <c:ext xmlns:c16="http://schemas.microsoft.com/office/drawing/2014/chart" uri="{C3380CC4-5D6E-409C-BE32-E72D297353CC}">
              <c16:uniqueId val="{00000000-E278-49C1-879A-C393C59BBAEC}"/>
            </c:ext>
          </c:extLst>
        </c:ser>
        <c:dLbls>
          <c:showLegendKey val="0"/>
          <c:showVal val="0"/>
          <c:showCatName val="0"/>
          <c:showSerName val="0"/>
          <c:showPercent val="0"/>
          <c:showBubbleSize val="0"/>
        </c:dLbls>
        <c:gapWidth val="150"/>
        <c:axId val="99285632"/>
        <c:axId val="993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E278-49C1-879A-C393C59BBAEC}"/>
            </c:ext>
          </c:extLst>
        </c:ser>
        <c:dLbls>
          <c:showLegendKey val="0"/>
          <c:showVal val="0"/>
          <c:showCatName val="0"/>
          <c:showSerName val="0"/>
          <c:showPercent val="0"/>
          <c:showBubbleSize val="0"/>
        </c:dLbls>
        <c:marker val="1"/>
        <c:smooth val="0"/>
        <c:axId val="99285632"/>
        <c:axId val="99316480"/>
      </c:lineChart>
      <c:dateAx>
        <c:axId val="99285632"/>
        <c:scaling>
          <c:orientation val="minMax"/>
        </c:scaling>
        <c:delete val="1"/>
        <c:axPos val="b"/>
        <c:numFmt formatCode="ge" sourceLinked="1"/>
        <c:majorTickMark val="none"/>
        <c:minorTickMark val="none"/>
        <c:tickLblPos val="none"/>
        <c:crossAx val="99316480"/>
        <c:crosses val="autoZero"/>
        <c:auto val="1"/>
        <c:lblOffset val="100"/>
        <c:baseTimeUnit val="years"/>
      </c:dateAx>
      <c:valAx>
        <c:axId val="99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石川県　金沢市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454416</v>
      </c>
      <c r="AM8" s="66"/>
      <c r="AN8" s="66"/>
      <c r="AO8" s="66"/>
      <c r="AP8" s="66"/>
      <c r="AQ8" s="66"/>
      <c r="AR8" s="66"/>
      <c r="AS8" s="66"/>
      <c r="AT8" s="65">
        <f>データ!T6</f>
        <v>468.64</v>
      </c>
      <c r="AU8" s="65"/>
      <c r="AV8" s="65"/>
      <c r="AW8" s="65"/>
      <c r="AX8" s="65"/>
      <c r="AY8" s="65"/>
      <c r="AZ8" s="65"/>
      <c r="BA8" s="65"/>
      <c r="BB8" s="65">
        <f>データ!U6</f>
        <v>969.65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0.95</v>
      </c>
      <c r="Q10" s="65"/>
      <c r="R10" s="65"/>
      <c r="S10" s="65"/>
      <c r="T10" s="65"/>
      <c r="U10" s="65"/>
      <c r="V10" s="65"/>
      <c r="W10" s="65">
        <f>データ!Q6</f>
        <v>87.71</v>
      </c>
      <c r="X10" s="65"/>
      <c r="Y10" s="65"/>
      <c r="Z10" s="65"/>
      <c r="AA10" s="65"/>
      <c r="AB10" s="65"/>
      <c r="AC10" s="65"/>
      <c r="AD10" s="66">
        <f>データ!R6</f>
        <v>2602</v>
      </c>
      <c r="AE10" s="66"/>
      <c r="AF10" s="66"/>
      <c r="AG10" s="66"/>
      <c r="AH10" s="66"/>
      <c r="AI10" s="66"/>
      <c r="AJ10" s="66"/>
      <c r="AK10" s="2"/>
      <c r="AL10" s="66">
        <f>データ!V6</f>
        <v>4316</v>
      </c>
      <c r="AM10" s="66"/>
      <c r="AN10" s="66"/>
      <c r="AO10" s="66"/>
      <c r="AP10" s="66"/>
      <c r="AQ10" s="66"/>
      <c r="AR10" s="66"/>
      <c r="AS10" s="66"/>
      <c r="AT10" s="65">
        <f>データ!W6</f>
        <v>2.4500000000000002</v>
      </c>
      <c r="AU10" s="65"/>
      <c r="AV10" s="65"/>
      <c r="AW10" s="65"/>
      <c r="AX10" s="65"/>
      <c r="AY10" s="65"/>
      <c r="AZ10" s="65"/>
      <c r="BA10" s="65"/>
      <c r="BB10" s="65">
        <f>データ!X6</f>
        <v>1761.63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6Ph6CyVa+4lm9/JIeDOmatFLttzkFrTD6/qgVMC2czexfhnz7c34dSAvN0y6ccMktp1+T0xc1WWUOeQk1MgWQ==" saltValue="7asneh3cpCXbG75ZO6Ht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172014</v>
      </c>
      <c r="D6" s="32">
        <f t="shared" si="3"/>
        <v>47</v>
      </c>
      <c r="E6" s="32">
        <f t="shared" si="3"/>
        <v>17</v>
      </c>
      <c r="F6" s="32">
        <f t="shared" si="3"/>
        <v>5</v>
      </c>
      <c r="G6" s="32">
        <f t="shared" si="3"/>
        <v>0</v>
      </c>
      <c r="H6" s="32" t="str">
        <f t="shared" si="3"/>
        <v>石川県　金沢市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0.95</v>
      </c>
      <c r="Q6" s="33">
        <f t="shared" si="3"/>
        <v>87.71</v>
      </c>
      <c r="R6" s="33">
        <f t="shared" si="3"/>
        <v>2602</v>
      </c>
      <c r="S6" s="33">
        <f t="shared" si="3"/>
        <v>454416</v>
      </c>
      <c r="T6" s="33">
        <f t="shared" si="3"/>
        <v>468.64</v>
      </c>
      <c r="U6" s="33">
        <f t="shared" si="3"/>
        <v>969.65</v>
      </c>
      <c r="V6" s="33">
        <f t="shared" si="3"/>
        <v>4316</v>
      </c>
      <c r="W6" s="33">
        <f t="shared" si="3"/>
        <v>2.4500000000000002</v>
      </c>
      <c r="X6" s="33">
        <f t="shared" si="3"/>
        <v>1761.63</v>
      </c>
      <c r="Y6" s="34">
        <f>IF(Y7="",NA(),Y7)</f>
        <v>89.09</v>
      </c>
      <c r="Z6" s="34">
        <f t="shared" ref="Z6:AH6" si="4">IF(Z7="",NA(),Z7)</f>
        <v>88.79</v>
      </c>
      <c r="AA6" s="34">
        <f t="shared" si="4"/>
        <v>88.57</v>
      </c>
      <c r="AB6" s="34">
        <f t="shared" si="4"/>
        <v>97.45</v>
      </c>
      <c r="AC6" s="34">
        <f t="shared" si="4"/>
        <v>99.07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2289.2600000000002</v>
      </c>
      <c r="BG6" s="34">
        <f t="shared" ref="BG6:BO6" si="7">IF(BG7="",NA(),BG7)</f>
        <v>2148.5100000000002</v>
      </c>
      <c r="BH6" s="34">
        <f t="shared" si="7"/>
        <v>1995.28</v>
      </c>
      <c r="BI6" s="34">
        <f t="shared" si="7"/>
        <v>1741.08</v>
      </c>
      <c r="BJ6" s="33">
        <f t="shared" si="7"/>
        <v>0</v>
      </c>
      <c r="BK6" s="34">
        <f t="shared" si="7"/>
        <v>1126.77</v>
      </c>
      <c r="BL6" s="34">
        <f t="shared" si="7"/>
        <v>1044.8</v>
      </c>
      <c r="BM6" s="34">
        <f t="shared" si="7"/>
        <v>1081.8</v>
      </c>
      <c r="BN6" s="34">
        <f t="shared" si="7"/>
        <v>974.93</v>
      </c>
      <c r="BO6" s="34">
        <f t="shared" si="7"/>
        <v>684.74</v>
      </c>
      <c r="BP6" s="33" t="str">
        <f>IF(BP7="","",IF(BP7="-","【-】","【"&amp;SUBSTITUTE(TEXT(BP7,"#,##0.00"),"-","△")&amp;"】"))</f>
        <v>【814.89】</v>
      </c>
      <c r="BQ6" s="34">
        <f>IF(BQ7="",NA(),BQ7)</f>
        <v>23.38</v>
      </c>
      <c r="BR6" s="34">
        <f t="shared" ref="BR6:BZ6" si="8">IF(BR7="",NA(),BR7)</f>
        <v>23.25</v>
      </c>
      <c r="BS6" s="34">
        <f t="shared" si="8"/>
        <v>23.17</v>
      </c>
      <c r="BT6" s="34">
        <f t="shared" si="8"/>
        <v>26.47</v>
      </c>
      <c r="BU6" s="34">
        <f t="shared" si="8"/>
        <v>65.31</v>
      </c>
      <c r="BV6" s="34">
        <f t="shared" si="8"/>
        <v>50.9</v>
      </c>
      <c r="BW6" s="34">
        <f t="shared" si="8"/>
        <v>50.82</v>
      </c>
      <c r="BX6" s="34">
        <f t="shared" si="8"/>
        <v>52.19</v>
      </c>
      <c r="BY6" s="34">
        <f t="shared" si="8"/>
        <v>55.32</v>
      </c>
      <c r="BZ6" s="34">
        <f t="shared" si="8"/>
        <v>65.33</v>
      </c>
      <c r="CA6" s="33" t="str">
        <f>IF(CA7="","",IF(CA7="-","【-】","【"&amp;SUBSTITUTE(TEXT(CA7,"#,##0.00"),"-","△")&amp;"】"))</f>
        <v>【60.64】</v>
      </c>
      <c r="CB6" s="34">
        <f>IF(CB7="",NA(),CB7)</f>
        <v>573.49</v>
      </c>
      <c r="CC6" s="34">
        <f t="shared" ref="CC6:CK6" si="9">IF(CC7="",NA(),CC7)</f>
        <v>607.09</v>
      </c>
      <c r="CD6" s="34">
        <f t="shared" si="9"/>
        <v>599.52</v>
      </c>
      <c r="CE6" s="34">
        <f t="shared" si="9"/>
        <v>528.16999999999996</v>
      </c>
      <c r="CF6" s="34">
        <f t="shared" si="9"/>
        <v>193.26</v>
      </c>
      <c r="CG6" s="34">
        <f t="shared" si="9"/>
        <v>293.27</v>
      </c>
      <c r="CH6" s="34">
        <f t="shared" si="9"/>
        <v>300.52</v>
      </c>
      <c r="CI6" s="34">
        <f t="shared" si="9"/>
        <v>296.14</v>
      </c>
      <c r="CJ6" s="34">
        <f t="shared" si="9"/>
        <v>283.17</v>
      </c>
      <c r="CK6" s="34">
        <f t="shared" si="9"/>
        <v>227.43</v>
      </c>
      <c r="CL6" s="33" t="str">
        <f>IF(CL7="","",IF(CL7="-","【-】","【"&amp;SUBSTITUTE(TEXT(CL7,"#,##0.00"),"-","△")&amp;"】"))</f>
        <v>【255.52】</v>
      </c>
      <c r="CM6" s="34">
        <f>IF(CM7="",NA(),CM7)</f>
        <v>57.29</v>
      </c>
      <c r="CN6" s="34">
        <f t="shared" ref="CN6:CV6" si="10">IF(CN7="",NA(),CN7)</f>
        <v>57.33</v>
      </c>
      <c r="CO6" s="34">
        <f t="shared" si="10"/>
        <v>52.07</v>
      </c>
      <c r="CP6" s="34">
        <f t="shared" si="10"/>
        <v>55.52</v>
      </c>
      <c r="CQ6" s="34">
        <f t="shared" si="10"/>
        <v>62.09</v>
      </c>
      <c r="CR6" s="34">
        <f t="shared" si="10"/>
        <v>53.78</v>
      </c>
      <c r="CS6" s="34">
        <f t="shared" si="10"/>
        <v>53.24</v>
      </c>
      <c r="CT6" s="34">
        <f t="shared" si="10"/>
        <v>52.31</v>
      </c>
      <c r="CU6" s="34">
        <f t="shared" si="10"/>
        <v>60.65</v>
      </c>
      <c r="CV6" s="34">
        <f t="shared" si="10"/>
        <v>56.01</v>
      </c>
      <c r="CW6" s="33" t="str">
        <f>IF(CW7="","",IF(CW7="-","【-】","【"&amp;SUBSTITUTE(TEXT(CW7,"#,##0.00"),"-","△")&amp;"】"))</f>
        <v>【52.49】</v>
      </c>
      <c r="CX6" s="34">
        <f>IF(CX7="",NA(),CX7)</f>
        <v>94.17</v>
      </c>
      <c r="CY6" s="34">
        <f t="shared" ref="CY6:DG6" si="11">IF(CY7="",NA(),CY7)</f>
        <v>94.12</v>
      </c>
      <c r="CZ6" s="34">
        <f t="shared" si="11"/>
        <v>94.09</v>
      </c>
      <c r="DA6" s="34">
        <f t="shared" si="11"/>
        <v>94.03</v>
      </c>
      <c r="DB6" s="34">
        <f t="shared" si="11"/>
        <v>94.65</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c r="A7" s="27"/>
      <c r="B7" s="36">
        <v>2017</v>
      </c>
      <c r="C7" s="36">
        <v>172014</v>
      </c>
      <c r="D7" s="36">
        <v>47</v>
      </c>
      <c r="E7" s="36">
        <v>17</v>
      </c>
      <c r="F7" s="36">
        <v>5</v>
      </c>
      <c r="G7" s="36">
        <v>0</v>
      </c>
      <c r="H7" s="36" t="s">
        <v>109</v>
      </c>
      <c r="I7" s="36" t="s">
        <v>110</v>
      </c>
      <c r="J7" s="36" t="s">
        <v>111</v>
      </c>
      <c r="K7" s="36" t="s">
        <v>112</v>
      </c>
      <c r="L7" s="36" t="s">
        <v>113</v>
      </c>
      <c r="M7" s="36" t="s">
        <v>114</v>
      </c>
      <c r="N7" s="37" t="s">
        <v>115</v>
      </c>
      <c r="O7" s="37" t="s">
        <v>116</v>
      </c>
      <c r="P7" s="37">
        <v>0.95</v>
      </c>
      <c r="Q7" s="37">
        <v>87.71</v>
      </c>
      <c r="R7" s="37">
        <v>2602</v>
      </c>
      <c r="S7" s="37">
        <v>454416</v>
      </c>
      <c r="T7" s="37">
        <v>468.64</v>
      </c>
      <c r="U7" s="37">
        <v>969.65</v>
      </c>
      <c r="V7" s="37">
        <v>4316</v>
      </c>
      <c r="W7" s="37">
        <v>2.4500000000000002</v>
      </c>
      <c r="X7" s="37">
        <v>1761.63</v>
      </c>
      <c r="Y7" s="37">
        <v>89.09</v>
      </c>
      <c r="Z7" s="37">
        <v>88.79</v>
      </c>
      <c r="AA7" s="37">
        <v>88.57</v>
      </c>
      <c r="AB7" s="37">
        <v>97.45</v>
      </c>
      <c r="AC7" s="37">
        <v>99.07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2289.2600000000002</v>
      </c>
      <c r="BG7" s="37">
        <v>2148.5100000000002</v>
      </c>
      <c r="BH7" s="37">
        <v>1995.28</v>
      </c>
      <c r="BI7" s="37">
        <v>1741.08</v>
      </c>
      <c r="BJ7" s="37">
        <v>0</v>
      </c>
      <c r="BK7" s="37">
        <v>1126.77</v>
      </c>
      <c r="BL7" s="37">
        <v>1044.8</v>
      </c>
      <c r="BM7" s="37">
        <v>1081.8</v>
      </c>
      <c r="BN7" s="37">
        <v>974.93</v>
      </c>
      <c r="BO7" s="37">
        <v>684.74</v>
      </c>
      <c r="BP7" s="37">
        <v>814.89</v>
      </c>
      <c r="BQ7" s="37">
        <v>23.38</v>
      </c>
      <c r="BR7" s="37">
        <v>23.25</v>
      </c>
      <c r="BS7" s="37">
        <v>23.17</v>
      </c>
      <c r="BT7" s="37">
        <v>26.47</v>
      </c>
      <c r="BU7" s="37">
        <v>65.31</v>
      </c>
      <c r="BV7" s="37">
        <v>50.9</v>
      </c>
      <c r="BW7" s="37">
        <v>50.82</v>
      </c>
      <c r="BX7" s="37">
        <v>52.19</v>
      </c>
      <c r="BY7" s="37">
        <v>55.32</v>
      </c>
      <c r="BZ7" s="37">
        <v>65.33</v>
      </c>
      <c r="CA7" s="37">
        <v>60.64</v>
      </c>
      <c r="CB7" s="37">
        <v>573.49</v>
      </c>
      <c r="CC7" s="37">
        <v>607.09</v>
      </c>
      <c r="CD7" s="37">
        <v>599.52</v>
      </c>
      <c r="CE7" s="37">
        <v>528.16999999999996</v>
      </c>
      <c r="CF7" s="37">
        <v>193.26</v>
      </c>
      <c r="CG7" s="37">
        <v>293.27</v>
      </c>
      <c r="CH7" s="37">
        <v>300.52</v>
      </c>
      <c r="CI7" s="37">
        <v>296.14</v>
      </c>
      <c r="CJ7" s="37">
        <v>283.17</v>
      </c>
      <c r="CK7" s="37">
        <v>227.43</v>
      </c>
      <c r="CL7" s="37">
        <v>255.52</v>
      </c>
      <c r="CM7" s="37">
        <v>57.29</v>
      </c>
      <c r="CN7" s="37">
        <v>57.33</v>
      </c>
      <c r="CO7" s="37">
        <v>52.07</v>
      </c>
      <c r="CP7" s="37">
        <v>55.52</v>
      </c>
      <c r="CQ7" s="37">
        <v>62.09</v>
      </c>
      <c r="CR7" s="37">
        <v>53.78</v>
      </c>
      <c r="CS7" s="37">
        <v>53.24</v>
      </c>
      <c r="CT7" s="37">
        <v>52.31</v>
      </c>
      <c r="CU7" s="37">
        <v>60.65</v>
      </c>
      <c r="CV7" s="37">
        <v>56.01</v>
      </c>
      <c r="CW7" s="37">
        <v>52.49</v>
      </c>
      <c r="CX7" s="37">
        <v>94.17</v>
      </c>
      <c r="CY7" s="37">
        <v>94.12</v>
      </c>
      <c r="CZ7" s="37">
        <v>94.09</v>
      </c>
      <c r="DA7" s="37">
        <v>94.03</v>
      </c>
      <c r="DB7" s="37">
        <v>94.65</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cp:lastPrinted>2019-01-24T06:02:28Z</cp:lastPrinted>
  <dcterms:created xsi:type="dcterms:W3CDTF">2018-12-03T09:23:48Z</dcterms:created>
  <dcterms:modified xsi:type="dcterms:W3CDTF">2019-02-01T07:02:27Z</dcterms:modified>
  <cp:category/>
</cp:coreProperties>
</file>