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29財政共有\09 地方公営企業\09 照会・回答\13 経営比較分析表の分析等について（水道、電気、下水道）\03 市町→県\01 水道\02 簡水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<sst xmlns="http://schemas.openxmlformats.org/spreadsheetml/2006/main" count="237" uniqueCount="124">
  <si>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</si>
  <si>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</si>
  <si>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</si>
  <si>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</si>
  <si>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</si>
  <si>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</si>
  <si>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</si>
  <si>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</si>
  <si>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</si>
  <si>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</si>
  <si>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</si>
  <si>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</si>
  <si>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</si>
  <si>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</si>
  <si>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</si>
  <si>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</si>
  <si>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</si>
  <si>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</si>
  <si>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</si>
  <si>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</si>
  <si>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</si>
  <si>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</si>
  <si>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</si>
  <si>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</si>
  <si>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</si>
  <si>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</si>
  <si>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</si>
  <si>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</si>
  <si>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</si>
  <si>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</si>
  <si>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</si>
  <si>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</si>
  <si>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</si>
  <si>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</si>
  <si>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</si>
  <si>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</si>
  <si>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</si>
  <si>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</si>
  <si>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</si>
  <si>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</si>
  <si>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</si>
  <si>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</si>
  <si>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</si>
  <si>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</si>
  <si>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</si>
  <si>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</si>
  <si>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</si>
  <si>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</si>
  <si>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</si>
  <si>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</si>
  <si>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</si>
  <si>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</si>
  <si>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</si>
  <si>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</si>
  <si>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</si>
  <si>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</si>
  <si>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</si>
  <si>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</si>
  <si>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</si>
  <si>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</si>
  <si>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</si>
  <si>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</si>
  <si>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</si>
  <si>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</si>
  <si>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</si>
  <si>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</si>
  <si>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</si>
  <si>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</si>
  <si>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</si>
  <si>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</si>
  <si>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</si>
  <si>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</si>
  <si>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</si>
  <si>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</si>
  <si>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</si>
  <si>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</si>
  <si>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</si>
  <si>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</si>
  <si>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</si>
  <si>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</si>
  <si>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</si>
  <si>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</si>
  <si>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</si>
  <si>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</si>
  <si>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</si>
  <si>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</si>
  <si>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</si>
  <si>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</si>
  <si>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</si>
  <si>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</si>
  <si>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</si>
  <si>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</si>
  <si>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</si>
  <si>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</si>
  <si>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</si>
  <si>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</si>
  <si>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</si>
  <si>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</si>
  <si>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</si>
  <si>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</si>
  <si>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</si>
  <si>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</si>
  <si>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</si>
  <si>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</si>
  <si>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</si>
  <si>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</si>
  <si>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</si>
  <si>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</si>
  <si>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石川県　志賀町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</si>
  <si>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</si>
  <si>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</si>
  <si>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</si>
  <si>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</si>
  <si>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</si>
  <si>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</si>
  <si>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</si>
  <si>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</si>
  <si>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</si>
  <si>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</si>
  <si>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</si>
  <si>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平成9年度から平成12年度にかけて取得した資産であり、更新時期には達していない。</t>
    <rPh sb="0" eb="2">
      <t>ヘイセイ</t>
    </rPh>
    <rPh sb="3" eb="5">
      <t>ネンド</t>
    </rPh>
    <rPh sb="7" eb="9">
      <t>ヘイセイ</t>
    </rPh>
    <rPh sb="11" eb="13">
      <t>ネンド</t>
    </rPh>
    <rPh sb="17" eb="19">
      <t>シュトク</t>
    </rPh>
    <rPh sb="21" eb="23">
      <t>シサン</t>
    </rPh>
    <rPh sb="27" eb="29">
      <t>コウシン</t>
    </rPh>
    <rPh sb="29" eb="31">
      <t>ジキ</t>
    </rPh>
    <rPh sb="33" eb="34">
      <t>タッ</t>
    </rPh>
    <phoneticPr fontId="4"/>
  </si>
  <si>
    <t>平成29年度より水道事業会計に統合され、今後は水道事業としての数値に反映されることとなる。</t>
    <rPh sb="0" eb="2">
      <t>ヘイセイ</t>
    </rPh>
    <rPh sb="4" eb="6">
      <t>ネンド</t>
    </rPh>
    <rPh sb="8" eb="10">
      <t>スイドウ</t>
    </rPh>
    <rPh sb="10" eb="12">
      <t>ジギョウ</t>
    </rPh>
    <rPh sb="12" eb="14">
      <t>カイケイ</t>
    </rPh>
    <rPh sb="15" eb="17">
      <t>トウゴウ</t>
    </rPh>
    <rPh sb="20" eb="22">
      <t>コンゴ</t>
    </rPh>
    <rPh sb="23" eb="25">
      <t>スイドウ</t>
    </rPh>
    <rPh sb="25" eb="27">
      <t>ジギョウ</t>
    </rPh>
    <rPh sb="31" eb="33">
      <t>スウチ</t>
    </rPh>
    <rPh sb="34" eb="36">
      <t>ハンエイ</t>
    </rPh>
    <phoneticPr fontId="4"/>
  </si>
  <si>
    <t xml:space="preserve"> 事業規模としては、さほど大きくないため、指標は概ね良好の数値を示している。平成29年度からは水道事業に統合されたため、今後は水道事業の指標で判断していくこととなる。</t>
    <rPh sb="1" eb="3">
      <t>ジギョウ</t>
    </rPh>
    <rPh sb="3" eb="5">
      <t>キボ</t>
    </rPh>
    <rPh sb="13" eb="14">
      <t>オオ</t>
    </rPh>
    <rPh sb="21" eb="23">
      <t>シヒョウ</t>
    </rPh>
    <rPh sb="24" eb="25">
      <t>オオム</t>
    </rPh>
    <rPh sb="26" eb="28">
      <t>リョウコウ</t>
    </rPh>
    <rPh sb="29" eb="31">
      <t>スウチ</t>
    </rPh>
    <rPh sb="32" eb="33">
      <t>シメ</t>
    </rPh>
    <rPh sb="38" eb="40">
      <t>ヘイセイ</t>
    </rPh>
    <rPh sb="42" eb="44">
      <t>ネンド</t>
    </rPh>
    <rPh sb="47" eb="49">
      <t>スイドウ</t>
    </rPh>
    <rPh sb="49" eb="51">
      <t>ジギョウ</t>
    </rPh>
    <rPh sb="52" eb="54">
      <t>トウゴウ</t>
    </rPh>
    <rPh sb="60" eb="62">
      <t>コンゴ</t>
    </rPh>
    <rPh sb="63" eb="65">
      <t>スイドウ</t>
    </rPh>
    <rPh sb="65" eb="67">
      <t>ジギョウ</t>
    </rPh>
    <rPh sb="68" eb="70">
      <t>シヒョウ</t>
    </rPh>
    <rPh sb="71" eb="73">
      <t>ハンダン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</si>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</sst>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98864"/>
        <c:axId val="43430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0.7</c:v>
                </c:pt>
                <c:pt idx="2">
                  <c:v>0.91</c:v>
                </c:pt>
                <c:pt idx="3">
                  <c:v>1.26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98864"/>
        <c:axId val="434305920"/>
      </c:lineChart>
      <c:dateAx>
        <c:axId val="43429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05920"/>
        <c:crosses val="autoZero"/>
        <c:auto val="1"/>
        <c:lblOffset val="100"/>
        <c:baseTimeUnit val="years"/>
      </c:dateAx>
      <c:valAx>
        <c:axId val="43430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29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39.93</c:v>
                </c:pt>
                <c:pt idx="1">
                  <c:v>38.53</c:v>
                </c:pt>
                <c:pt idx="2">
                  <c:v>37.1</c:v>
                </c:pt>
                <c:pt idx="3">
                  <c:v>39.08</c:v>
                </c:pt>
                <c:pt idx="4">
                  <c:v>39.11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20816"/>
        <c:axId val="46942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51.11</c:v>
                </c:pt>
                <c:pt idx="1">
                  <c:v>50.49</c:v>
                </c:pt>
                <c:pt idx="2">
                  <c:v>48.36</c:v>
                </c:pt>
                <c:pt idx="3">
                  <c:v>48.7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20816"/>
        <c:axId val="469423952"/>
      </c:lineChart>
      <c:dateAx>
        <c:axId val="46942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9423952"/>
        <c:crosses val="autoZero"/>
        <c:auto val="1"/>
        <c:lblOffset val="100"/>
        <c:baseTimeUnit val="years"/>
      </c:dateAx>
      <c:valAx>
        <c:axId val="46942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42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87.7</c:v>
                </c:pt>
                <c:pt idx="1">
                  <c:v>87.8</c:v>
                </c:pt>
                <c:pt idx="2">
                  <c:v>87.8</c:v>
                </c:pt>
                <c:pt idx="3">
                  <c:v>87.8</c:v>
                </c:pt>
                <c:pt idx="4">
                  <c:v>87.8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27872"/>
        <c:axId val="46942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74.16</c:v>
                </c:pt>
                <c:pt idx="1">
                  <c:v>74.209999999999994</c:v>
                </c:pt>
                <c:pt idx="2">
                  <c:v>75.239999999999995</c:v>
                </c:pt>
                <c:pt idx="3">
                  <c:v>74.959999999999994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27872"/>
        <c:axId val="469428264"/>
      </c:lineChart>
      <c:dateAx>
        <c:axId val="46942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9428264"/>
        <c:crosses val="autoZero"/>
        <c:auto val="1"/>
        <c:lblOffset val="100"/>
        <c:baseTimeUnit val="years"/>
      </c:dateAx>
      <c:valAx>
        <c:axId val="469428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42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74.58</c:v>
                </c:pt>
                <c:pt idx="1">
                  <c:v>75.290000000000006</c:v>
                </c:pt>
                <c:pt idx="2">
                  <c:v>81.53</c:v>
                </c:pt>
                <c:pt idx="3">
                  <c:v>86.5</c:v>
                </c:pt>
                <c:pt idx="4">
                  <c:v>99.59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03960"/>
        <c:axId val="43429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70.760000000000005</c:v>
                </c:pt>
                <c:pt idx="1">
                  <c:v>71.66</c:v>
                </c:pt>
                <c:pt idx="2">
                  <c:v>73.06</c:v>
                </c:pt>
                <c:pt idx="3">
                  <c:v>72.03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03960"/>
        <c:axId val="434296512"/>
      </c:lineChart>
      <c:dateAx>
        <c:axId val="434303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296512"/>
        <c:crosses val="autoZero"/>
        <c:auto val="1"/>
        <c:lblOffset val="100"/>
        <c:baseTimeUnit val="years"/>
      </c:dateAx>
      <c:valAx>
        <c:axId val="43429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303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96904"/>
        <c:axId val="43429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96904"/>
        <c:axId val="434297296"/>
      </c:lineChart>
      <c:dateAx>
        <c:axId val="434296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297296"/>
        <c:crosses val="autoZero"/>
        <c:auto val="1"/>
        <c:lblOffset val="100"/>
        <c:baseTimeUnit val="years"/>
      </c:dateAx>
      <c:valAx>
        <c:axId val="43429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296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98080"/>
        <c:axId val="434303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98080"/>
        <c:axId val="434303176"/>
      </c:lineChart>
      <c:dateAx>
        <c:axId val="43429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03176"/>
        <c:crosses val="autoZero"/>
        <c:auto val="1"/>
        <c:lblOffset val="100"/>
        <c:baseTimeUnit val="years"/>
      </c:dateAx>
      <c:valAx>
        <c:axId val="434303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29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98472"/>
        <c:axId val="434299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98472"/>
        <c:axId val="434299256"/>
      </c:lineChart>
      <c:dateAx>
        <c:axId val="434298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299256"/>
        <c:crosses val="autoZero"/>
        <c:auto val="1"/>
        <c:lblOffset val="100"/>
        <c:baseTimeUnit val="years"/>
      </c:dateAx>
      <c:valAx>
        <c:axId val="434299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298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03568"/>
        <c:axId val="434300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03568"/>
        <c:axId val="434300824"/>
      </c:lineChart>
      <c:dateAx>
        <c:axId val="43430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00824"/>
        <c:crosses val="autoZero"/>
        <c:auto val="1"/>
        <c:lblOffset val="100"/>
        <c:baseTimeUnit val="years"/>
      </c:dateAx>
      <c:valAx>
        <c:axId val="434300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30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699.3</c:v>
                </c:pt>
                <c:pt idx="1">
                  <c:v>643.69000000000005</c:v>
                </c:pt>
                <c:pt idx="2">
                  <c:v>595.54999999999995</c:v>
                </c:pt>
                <c:pt idx="3">
                  <c:v>516.83000000000004</c:v>
                </c:pt>
                <c:pt idx="4">
                  <c:v>520.09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05136"/>
        <c:axId val="434305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1496.15</c:v>
                </c:pt>
                <c:pt idx="1">
                  <c:v>1462.56</c:v>
                </c:pt>
                <c:pt idx="2">
                  <c:v>1486.62</c:v>
                </c:pt>
                <c:pt idx="3">
                  <c:v>1510.14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05136"/>
        <c:axId val="434305528"/>
      </c:lineChart>
      <c:dateAx>
        <c:axId val="43430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05528"/>
        <c:crosses val="autoZero"/>
        <c:auto val="1"/>
        <c:lblOffset val="100"/>
        <c:baseTimeUnit val="years"/>
      </c:dateAx>
      <c:valAx>
        <c:axId val="434305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30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70.7</c:v>
                </c:pt>
                <c:pt idx="2">
                  <c:v>75.72</c:v>
                </c:pt>
                <c:pt idx="3">
                  <c:v>83.75</c:v>
                </c:pt>
                <c:pt idx="4">
                  <c:v>91.76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09448"/>
        <c:axId val="434311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33.01</c:v>
                </c:pt>
                <c:pt idx="1">
                  <c:v>32.39</c:v>
                </c:pt>
                <c:pt idx="2">
                  <c:v>24.39</c:v>
                </c:pt>
                <c:pt idx="3">
                  <c:v>22.67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09448"/>
        <c:axId val="434311800"/>
      </c:lineChart>
      <c:dateAx>
        <c:axId val="434309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11800"/>
        <c:crosses val="autoZero"/>
        <c:auto val="1"/>
        <c:lblOffset val="100"/>
        <c:baseTimeUnit val="years"/>
      </c:dateAx>
      <c:valAx>
        <c:axId val="434311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309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278.58</c:v>
                </c:pt>
                <c:pt idx="1">
                  <c:v>287.18</c:v>
                </c:pt>
                <c:pt idx="2">
                  <c:v>278.18</c:v>
                </c:pt>
                <c:pt idx="3">
                  <c:v>258.27999999999997</c:v>
                </c:pt>
                <c:pt idx="4">
                  <c:v>219.75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11408"/>
        <c:axId val="43431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523.08000000000004</c:v>
                </c:pt>
                <c:pt idx="1">
                  <c:v>530.83000000000004</c:v>
                </c:pt>
                <c:pt idx="2">
                  <c:v>734.18</c:v>
                </c:pt>
                <c:pt idx="3">
                  <c:v>789.62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11408"/>
        <c:axId val="434312192"/>
      </c:lineChart>
      <c:dateAx>
        <c:axId val="43431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12192"/>
        <c:crosses val="autoZero"/>
        <c:auto val="1"/>
        <c:lblOffset val="100"/>
        <c:baseTimeUnit val="years"/>
      </c:dateAx>
      <c:valAx>
        <c:axId val="43431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31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K8" sqref="AK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石川県　志賀町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4" t="s">
        <v>123</v>
      </c>
      <c r="AE8" s="74"/>
      <c r="AF8" s="74"/>
      <c r="AG8" s="74"/>
      <c r="AH8" s="74"/>
      <c r="AI8" s="74"/>
      <c r="AJ8" s="74"/>
      <c r="AK8" s="2"/>
      <c r="AL8" s="67">
        <f>データ!$R$6</f>
        <v>21247</v>
      </c>
      <c r="AM8" s="67"/>
      <c r="AN8" s="67"/>
      <c r="AO8" s="67"/>
      <c r="AP8" s="67"/>
      <c r="AQ8" s="67"/>
      <c r="AR8" s="67"/>
      <c r="AS8" s="67"/>
      <c r="AT8" s="66">
        <f>データ!$S$6</f>
        <v>246.76</v>
      </c>
      <c r="AU8" s="66"/>
      <c r="AV8" s="66"/>
      <c r="AW8" s="66"/>
      <c r="AX8" s="66"/>
      <c r="AY8" s="66"/>
      <c r="AZ8" s="66"/>
      <c r="BA8" s="66"/>
      <c r="BB8" s="66">
        <f>データ!$T$6</f>
        <v>86.1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2.4900000000000002</v>
      </c>
      <c r="Q10" s="66"/>
      <c r="R10" s="66"/>
      <c r="S10" s="66"/>
      <c r="T10" s="66"/>
      <c r="U10" s="66"/>
      <c r="V10" s="66"/>
      <c r="W10" s="67">
        <f>データ!$Q$6</f>
        <v>3545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526</v>
      </c>
      <c r="AM10" s="67"/>
      <c r="AN10" s="67"/>
      <c r="AO10" s="67"/>
      <c r="AP10" s="67"/>
      <c r="AQ10" s="67"/>
      <c r="AR10" s="67"/>
      <c r="AS10" s="67"/>
      <c r="AT10" s="66">
        <f>データ!$V$6</f>
        <v>16.98</v>
      </c>
      <c r="AU10" s="66"/>
      <c r="AV10" s="66"/>
      <c r="AW10" s="66"/>
      <c r="AX10" s="66"/>
      <c r="AY10" s="66"/>
      <c r="AZ10" s="66"/>
      <c r="BA10" s="66"/>
      <c r="BB10" s="66">
        <f>データ!$W$6</f>
        <v>30.98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122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120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121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54</v>
      </c>
      <c r="N85" s="27" t="s">
        <v>54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56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66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68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69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70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71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72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73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74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75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76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77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78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85</v>
      </c>
      <c r="N5" s="33" t="s">
        <v>86</v>
      </c>
      <c r="O5" s="33" t="s">
        <v>87</v>
      </c>
      <c r="P5" s="33" t="s">
        <v>88</v>
      </c>
      <c r="Q5" s="33" t="s">
        <v>89</v>
      </c>
      <c r="R5" s="33" t="s">
        <v>90</v>
      </c>
      <c r="S5" s="33" t="s">
        <v>91</v>
      </c>
      <c r="T5" s="33" t="s">
        <v>92</v>
      </c>
      <c r="U5" s="33" t="s">
        <v>93</v>
      </c>
      <c r="V5" s="33" t="s">
        <v>94</v>
      </c>
      <c r="W5" s="33" t="s">
        <v>95</v>
      </c>
      <c r="X5" s="33" t="s">
        <v>96</v>
      </c>
      <c r="Y5" s="33" t="s">
        <v>97</v>
      </c>
      <c r="Z5" s="33" t="s">
        <v>98</v>
      </c>
      <c r="AA5" s="33" t="s">
        <v>99</v>
      </c>
      <c r="AB5" s="33" t="s">
        <v>100</v>
      </c>
      <c r="AC5" s="33" t="s">
        <v>101</v>
      </c>
      <c r="AD5" s="33" t="s">
        <v>102</v>
      </c>
      <c r="AE5" s="33" t="s">
        <v>103</v>
      </c>
      <c r="AF5" s="33" t="s">
        <v>104</v>
      </c>
      <c r="AG5" s="33" t="s">
        <v>105</v>
      </c>
      <c r="AH5" s="33" t="s">
        <v>41</v>
      </c>
      <c r="AI5" s="33" t="s">
        <v>96</v>
      </c>
      <c r="AJ5" s="33" t="s">
        <v>97</v>
      </c>
      <c r="AK5" s="33" t="s">
        <v>98</v>
      </c>
      <c r="AL5" s="33" t="s">
        <v>99</v>
      </c>
      <c r="AM5" s="33" t="s">
        <v>100</v>
      </c>
      <c r="AN5" s="33" t="s">
        <v>101</v>
      </c>
      <c r="AO5" s="33" t="s">
        <v>102</v>
      </c>
      <c r="AP5" s="33" t="s">
        <v>103</v>
      </c>
      <c r="AQ5" s="33" t="s">
        <v>104</v>
      </c>
      <c r="AR5" s="33" t="s">
        <v>105</v>
      </c>
      <c r="AS5" s="33" t="s">
        <v>106</v>
      </c>
      <c r="AT5" s="33" t="s">
        <v>96</v>
      </c>
      <c r="AU5" s="33" t="s">
        <v>97</v>
      </c>
      <c r="AV5" s="33" t="s">
        <v>98</v>
      </c>
      <c r="AW5" s="33" t="s">
        <v>99</v>
      </c>
      <c r="AX5" s="33" t="s">
        <v>100</v>
      </c>
      <c r="AY5" s="33" t="s">
        <v>101</v>
      </c>
      <c r="AZ5" s="33" t="s">
        <v>102</v>
      </c>
      <c r="BA5" s="33" t="s">
        <v>103</v>
      </c>
      <c r="BB5" s="33" t="s">
        <v>104</v>
      </c>
      <c r="BC5" s="33" t="s">
        <v>105</v>
      </c>
      <c r="BD5" s="33" t="s">
        <v>106</v>
      </c>
      <c r="BE5" s="33" t="s">
        <v>96</v>
      </c>
      <c r="BF5" s="33" t="s">
        <v>97</v>
      </c>
      <c r="BG5" s="33" t="s">
        <v>98</v>
      </c>
      <c r="BH5" s="33" t="s">
        <v>99</v>
      </c>
      <c r="BI5" s="33" t="s">
        <v>100</v>
      </c>
      <c r="BJ5" s="33" t="s">
        <v>101</v>
      </c>
      <c r="BK5" s="33" t="s">
        <v>102</v>
      </c>
      <c r="BL5" s="33" t="s">
        <v>103</v>
      </c>
      <c r="BM5" s="33" t="s">
        <v>104</v>
      </c>
      <c r="BN5" s="33" t="s">
        <v>105</v>
      </c>
      <c r="BO5" s="33" t="s">
        <v>106</v>
      </c>
      <c r="BP5" s="33" t="s">
        <v>96</v>
      </c>
      <c r="BQ5" s="33" t="s">
        <v>97</v>
      </c>
      <c r="BR5" s="33" t="s">
        <v>98</v>
      </c>
      <c r="BS5" s="33" t="s">
        <v>99</v>
      </c>
      <c r="BT5" s="33" t="s">
        <v>100</v>
      </c>
      <c r="BU5" s="33" t="s">
        <v>101</v>
      </c>
      <c r="BV5" s="33" t="s">
        <v>102</v>
      </c>
      <c r="BW5" s="33" t="s">
        <v>103</v>
      </c>
      <c r="BX5" s="33" t="s">
        <v>104</v>
      </c>
      <c r="BY5" s="33" t="s">
        <v>105</v>
      </c>
      <c r="BZ5" s="33" t="s">
        <v>106</v>
      </c>
      <c r="CA5" s="33" t="s">
        <v>96</v>
      </c>
      <c r="CB5" s="33" t="s">
        <v>97</v>
      </c>
      <c r="CC5" s="33" t="s">
        <v>98</v>
      </c>
      <c r="CD5" s="33" t="s">
        <v>99</v>
      </c>
      <c r="CE5" s="33" t="s">
        <v>100</v>
      </c>
      <c r="CF5" s="33" t="s">
        <v>101</v>
      </c>
      <c r="CG5" s="33" t="s">
        <v>102</v>
      </c>
      <c r="CH5" s="33" t="s">
        <v>103</v>
      </c>
      <c r="CI5" s="33" t="s">
        <v>104</v>
      </c>
      <c r="CJ5" s="33" t="s">
        <v>105</v>
      </c>
      <c r="CK5" s="33" t="s">
        <v>106</v>
      </c>
      <c r="CL5" s="33" t="s">
        <v>96</v>
      </c>
      <c r="CM5" s="33" t="s">
        <v>97</v>
      </c>
      <c r="CN5" s="33" t="s">
        <v>98</v>
      </c>
      <c r="CO5" s="33" t="s">
        <v>99</v>
      </c>
      <c r="CP5" s="33" t="s">
        <v>100</v>
      </c>
      <c r="CQ5" s="33" t="s">
        <v>101</v>
      </c>
      <c r="CR5" s="33" t="s">
        <v>102</v>
      </c>
      <c r="CS5" s="33" t="s">
        <v>103</v>
      </c>
      <c r="CT5" s="33" t="s">
        <v>104</v>
      </c>
      <c r="CU5" s="33" t="s">
        <v>105</v>
      </c>
      <c r="CV5" s="33" t="s">
        <v>106</v>
      </c>
      <c r="CW5" s="33" t="s">
        <v>96</v>
      </c>
      <c r="CX5" s="33" t="s">
        <v>97</v>
      </c>
      <c r="CY5" s="33" t="s">
        <v>98</v>
      </c>
      <c r="CZ5" s="33" t="s">
        <v>99</v>
      </c>
      <c r="DA5" s="33" t="s">
        <v>100</v>
      </c>
      <c r="DB5" s="33" t="s">
        <v>101</v>
      </c>
      <c r="DC5" s="33" t="s">
        <v>102</v>
      </c>
      <c r="DD5" s="33" t="s">
        <v>103</v>
      </c>
      <c r="DE5" s="33" t="s">
        <v>104</v>
      </c>
      <c r="DF5" s="33" t="s">
        <v>105</v>
      </c>
      <c r="DG5" s="33" t="s">
        <v>106</v>
      </c>
      <c r="DH5" s="33" t="s">
        <v>96</v>
      </c>
      <c r="DI5" s="33" t="s">
        <v>97</v>
      </c>
      <c r="DJ5" s="33" t="s">
        <v>98</v>
      </c>
      <c r="DK5" s="33" t="s">
        <v>99</v>
      </c>
      <c r="DL5" s="33" t="s">
        <v>100</v>
      </c>
      <c r="DM5" s="33" t="s">
        <v>101</v>
      </c>
      <c r="DN5" s="33" t="s">
        <v>102</v>
      </c>
      <c r="DO5" s="33" t="s">
        <v>103</v>
      </c>
      <c r="DP5" s="33" t="s">
        <v>104</v>
      </c>
      <c r="DQ5" s="33" t="s">
        <v>105</v>
      </c>
      <c r="DR5" s="33" t="s">
        <v>106</v>
      </c>
      <c r="DS5" s="33" t="s">
        <v>96</v>
      </c>
      <c r="DT5" s="33" t="s">
        <v>97</v>
      </c>
      <c r="DU5" s="33" t="s">
        <v>98</v>
      </c>
      <c r="DV5" s="33" t="s">
        <v>99</v>
      </c>
      <c r="DW5" s="33" t="s">
        <v>100</v>
      </c>
      <c r="DX5" s="33" t="s">
        <v>101</v>
      </c>
      <c r="DY5" s="33" t="s">
        <v>102</v>
      </c>
      <c r="DZ5" s="33" t="s">
        <v>103</v>
      </c>
      <c r="EA5" s="33" t="s">
        <v>104</v>
      </c>
      <c r="EB5" s="33" t="s">
        <v>105</v>
      </c>
      <c r="EC5" s="33" t="s">
        <v>106</v>
      </c>
      <c r="ED5" s="33" t="s">
        <v>96</v>
      </c>
      <c r="EE5" s="33" t="s">
        <v>97</v>
      </c>
      <c r="EF5" s="33" t="s">
        <v>98</v>
      </c>
      <c r="EG5" s="33" t="s">
        <v>99</v>
      </c>
      <c r="EH5" s="33" t="s">
        <v>100</v>
      </c>
      <c r="EI5" s="33" t="s">
        <v>101</v>
      </c>
      <c r="EJ5" s="33" t="s">
        <v>102</v>
      </c>
      <c r="EK5" s="33" t="s">
        <v>103</v>
      </c>
      <c r="EL5" s="33" t="s">
        <v>104</v>
      </c>
      <c r="EM5" s="33" t="s">
        <v>105</v>
      </c>
      <c r="EN5" s="33" t="s">
        <v>106</v>
      </c>
    </row>
    <row r="6" spans="1:144" s="37" customFormat="1">
      <c r="A6" s="29" t="s">
        <v>107</v>
      </c>
      <c r="B6" s="34">
        <f>B7</f>
        <v>2016</v>
      </c>
      <c r="C6" s="34">
        <f t="shared" ref="C6:W6" si="3">C7</f>
        <v>173843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石川県　志賀町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2.4900000000000002</v>
      </c>
      <c r="Q6" s="35">
        <f t="shared" si="3"/>
        <v>3545</v>
      </c>
      <c r="R6" s="35">
        <f t="shared" si="3"/>
        <v>21247</v>
      </c>
      <c r="S6" s="35">
        <f t="shared" si="3"/>
        <v>246.76</v>
      </c>
      <c r="T6" s="35">
        <f t="shared" si="3"/>
        <v>86.1</v>
      </c>
      <c r="U6" s="35">
        <f t="shared" si="3"/>
        <v>526</v>
      </c>
      <c r="V6" s="35">
        <f t="shared" si="3"/>
        <v>16.98</v>
      </c>
      <c r="W6" s="35">
        <f t="shared" si="3"/>
        <v>30.98</v>
      </c>
      <c r="X6" s="36">
        <f>IF(X7="",NA(),X7)</f>
        <v>74.58</v>
      </c>
      <c r="Y6" s="36">
        <f t="shared" ref="Y6:AG6" si="4">IF(Y7="",NA(),Y7)</f>
        <v>75.290000000000006</v>
      </c>
      <c r="Z6" s="36">
        <f t="shared" si="4"/>
        <v>81.53</v>
      </c>
      <c r="AA6" s="36">
        <f t="shared" si="4"/>
        <v>86.5</v>
      </c>
      <c r="AB6" s="36">
        <f t="shared" si="4"/>
        <v>99.59</v>
      </c>
      <c r="AC6" s="36">
        <f t="shared" si="4"/>
        <v>70.760000000000005</v>
      </c>
      <c r="AD6" s="36">
        <f t="shared" si="4"/>
        <v>71.66</v>
      </c>
      <c r="AE6" s="36">
        <f t="shared" si="4"/>
        <v>73.06</v>
      </c>
      <c r="AF6" s="36">
        <f t="shared" si="4"/>
        <v>72.03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699.3</v>
      </c>
      <c r="BF6" s="36">
        <f t="shared" ref="BF6:BN6" si="7">IF(BF7="",NA(),BF7)</f>
        <v>643.69000000000005</v>
      </c>
      <c r="BG6" s="36">
        <f t="shared" si="7"/>
        <v>595.54999999999995</v>
      </c>
      <c r="BH6" s="36">
        <f t="shared" si="7"/>
        <v>516.83000000000004</v>
      </c>
      <c r="BI6" s="36">
        <f t="shared" si="7"/>
        <v>520.09</v>
      </c>
      <c r="BJ6" s="36">
        <f t="shared" si="7"/>
        <v>1496.15</v>
      </c>
      <c r="BK6" s="36">
        <f t="shared" si="7"/>
        <v>1462.56</v>
      </c>
      <c r="BL6" s="36">
        <f t="shared" si="7"/>
        <v>1486.62</v>
      </c>
      <c r="BM6" s="36">
        <f t="shared" si="7"/>
        <v>1510.14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71.84</v>
      </c>
      <c r="BQ6" s="36">
        <f t="shared" ref="BQ6:BY6" si="8">IF(BQ7="",NA(),BQ7)</f>
        <v>70.7</v>
      </c>
      <c r="BR6" s="36">
        <f t="shared" si="8"/>
        <v>75.72</v>
      </c>
      <c r="BS6" s="36">
        <f t="shared" si="8"/>
        <v>83.75</v>
      </c>
      <c r="BT6" s="36">
        <f t="shared" si="8"/>
        <v>91.76</v>
      </c>
      <c r="BU6" s="36">
        <f t="shared" si="8"/>
        <v>33.01</v>
      </c>
      <c r="BV6" s="36">
        <f t="shared" si="8"/>
        <v>32.39</v>
      </c>
      <c r="BW6" s="36">
        <f t="shared" si="8"/>
        <v>24.39</v>
      </c>
      <c r="BX6" s="36">
        <f t="shared" si="8"/>
        <v>22.67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278.58</v>
      </c>
      <c r="CB6" s="36">
        <f t="shared" ref="CB6:CJ6" si="9">IF(CB7="",NA(),CB7)</f>
        <v>287.18</v>
      </c>
      <c r="CC6" s="36">
        <f t="shared" si="9"/>
        <v>278.18</v>
      </c>
      <c r="CD6" s="36">
        <f t="shared" si="9"/>
        <v>258.27999999999997</v>
      </c>
      <c r="CE6" s="36">
        <f t="shared" si="9"/>
        <v>219.75</v>
      </c>
      <c r="CF6" s="36">
        <f t="shared" si="9"/>
        <v>523.08000000000004</v>
      </c>
      <c r="CG6" s="36">
        <f t="shared" si="9"/>
        <v>530.83000000000004</v>
      </c>
      <c r="CH6" s="36">
        <f t="shared" si="9"/>
        <v>734.18</v>
      </c>
      <c r="CI6" s="36">
        <f t="shared" si="9"/>
        <v>789.62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39.93</v>
      </c>
      <c r="CM6" s="36">
        <f t="shared" ref="CM6:CU6" si="10">IF(CM7="",NA(),CM7)</f>
        <v>38.53</v>
      </c>
      <c r="CN6" s="36">
        <f t="shared" si="10"/>
        <v>37.1</v>
      </c>
      <c r="CO6" s="36">
        <f t="shared" si="10"/>
        <v>39.08</v>
      </c>
      <c r="CP6" s="36">
        <f t="shared" si="10"/>
        <v>39.11</v>
      </c>
      <c r="CQ6" s="36">
        <f t="shared" si="10"/>
        <v>51.11</v>
      </c>
      <c r="CR6" s="36">
        <f t="shared" si="10"/>
        <v>50.49</v>
      </c>
      <c r="CS6" s="36">
        <f t="shared" si="10"/>
        <v>48.36</v>
      </c>
      <c r="CT6" s="36">
        <f t="shared" si="10"/>
        <v>48.7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87.7</v>
      </c>
      <c r="CX6" s="36">
        <f t="shared" ref="CX6:DF6" si="11">IF(CX7="",NA(),CX7)</f>
        <v>87.8</v>
      </c>
      <c r="CY6" s="36">
        <f t="shared" si="11"/>
        <v>87.8</v>
      </c>
      <c r="CZ6" s="36">
        <f t="shared" si="11"/>
        <v>87.8</v>
      </c>
      <c r="DA6" s="36">
        <f t="shared" si="11"/>
        <v>87.8</v>
      </c>
      <c r="DB6" s="36">
        <f t="shared" si="11"/>
        <v>74.16</v>
      </c>
      <c r="DC6" s="36">
        <f t="shared" si="11"/>
        <v>74.209999999999994</v>
      </c>
      <c r="DD6" s="36">
        <f t="shared" si="11"/>
        <v>75.239999999999995</v>
      </c>
      <c r="DE6" s="36">
        <f t="shared" si="11"/>
        <v>74.959999999999994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0.37</v>
      </c>
      <c r="EJ6" s="36">
        <f t="shared" si="14"/>
        <v>0.7</v>
      </c>
      <c r="EK6" s="36">
        <f t="shared" si="14"/>
        <v>0.91</v>
      </c>
      <c r="EL6" s="36">
        <f t="shared" si="14"/>
        <v>1.26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173843</v>
      </c>
      <c r="D7" s="38">
        <v>47</v>
      </c>
      <c r="E7" s="38">
        <v>1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 t="s">
        <v>114</v>
      </c>
      <c r="P7" s="39">
        <v>2.4900000000000002</v>
      </c>
      <c r="Q7" s="39">
        <v>3545</v>
      </c>
      <c r="R7" s="39">
        <v>21247</v>
      </c>
      <c r="S7" s="39">
        <v>246.76</v>
      </c>
      <c r="T7" s="39">
        <v>86.1</v>
      </c>
      <c r="U7" s="39">
        <v>526</v>
      </c>
      <c r="V7" s="39">
        <v>16.98</v>
      </c>
      <c r="W7" s="39">
        <v>30.98</v>
      </c>
      <c r="X7" s="39">
        <v>74.58</v>
      </c>
      <c r="Y7" s="39">
        <v>75.290000000000006</v>
      </c>
      <c r="Z7" s="39">
        <v>81.53</v>
      </c>
      <c r="AA7" s="39">
        <v>86.5</v>
      </c>
      <c r="AB7" s="39">
        <v>99.59</v>
      </c>
      <c r="AC7" s="39">
        <v>70.760000000000005</v>
      </c>
      <c r="AD7" s="39">
        <v>71.66</v>
      </c>
      <c r="AE7" s="39">
        <v>73.06</v>
      </c>
      <c r="AF7" s="39">
        <v>72.03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699.3</v>
      </c>
      <c r="BF7" s="39">
        <v>643.69000000000005</v>
      </c>
      <c r="BG7" s="39">
        <v>595.54999999999995</v>
      </c>
      <c r="BH7" s="39">
        <v>516.83000000000004</v>
      </c>
      <c r="BI7" s="39">
        <v>520.09</v>
      </c>
      <c r="BJ7" s="39">
        <v>1496.15</v>
      </c>
      <c r="BK7" s="39">
        <v>1462.56</v>
      </c>
      <c r="BL7" s="39">
        <v>1486.62</v>
      </c>
      <c r="BM7" s="39">
        <v>1510.14</v>
      </c>
      <c r="BN7" s="39">
        <v>1595.62</v>
      </c>
      <c r="BO7" s="39">
        <v>1280.76</v>
      </c>
      <c r="BP7" s="39">
        <v>71.84</v>
      </c>
      <c r="BQ7" s="39">
        <v>70.7</v>
      </c>
      <c r="BR7" s="39">
        <v>75.72</v>
      </c>
      <c r="BS7" s="39">
        <v>83.75</v>
      </c>
      <c r="BT7" s="39">
        <v>91.76</v>
      </c>
      <c r="BU7" s="39">
        <v>33.01</v>
      </c>
      <c r="BV7" s="39">
        <v>32.39</v>
      </c>
      <c r="BW7" s="39">
        <v>24.39</v>
      </c>
      <c r="BX7" s="39">
        <v>22.67</v>
      </c>
      <c r="BY7" s="39">
        <v>37.92</v>
      </c>
      <c r="BZ7" s="39">
        <v>53.06</v>
      </c>
      <c r="CA7" s="39">
        <v>278.58</v>
      </c>
      <c r="CB7" s="39">
        <v>287.18</v>
      </c>
      <c r="CC7" s="39">
        <v>278.18</v>
      </c>
      <c r="CD7" s="39">
        <v>258.27999999999997</v>
      </c>
      <c r="CE7" s="39">
        <v>219.75</v>
      </c>
      <c r="CF7" s="39">
        <v>523.08000000000004</v>
      </c>
      <c r="CG7" s="39">
        <v>530.83000000000004</v>
      </c>
      <c r="CH7" s="39">
        <v>734.18</v>
      </c>
      <c r="CI7" s="39">
        <v>789.62</v>
      </c>
      <c r="CJ7" s="39">
        <v>423.18</v>
      </c>
      <c r="CK7" s="39">
        <v>314.83</v>
      </c>
      <c r="CL7" s="39">
        <v>39.93</v>
      </c>
      <c r="CM7" s="39">
        <v>38.53</v>
      </c>
      <c r="CN7" s="39">
        <v>37.1</v>
      </c>
      <c r="CO7" s="39">
        <v>39.08</v>
      </c>
      <c r="CP7" s="39">
        <v>39.11</v>
      </c>
      <c r="CQ7" s="39">
        <v>51.11</v>
      </c>
      <c r="CR7" s="39">
        <v>50.49</v>
      </c>
      <c r="CS7" s="39">
        <v>48.36</v>
      </c>
      <c r="CT7" s="39">
        <v>48.7</v>
      </c>
      <c r="CU7" s="39">
        <v>46.9</v>
      </c>
      <c r="CV7" s="39">
        <v>56.28</v>
      </c>
      <c r="CW7" s="39">
        <v>87.7</v>
      </c>
      <c r="CX7" s="39">
        <v>87.8</v>
      </c>
      <c r="CY7" s="39">
        <v>87.8</v>
      </c>
      <c r="CZ7" s="39">
        <v>87.8</v>
      </c>
      <c r="DA7" s="39">
        <v>87.8</v>
      </c>
      <c r="DB7" s="39">
        <v>74.16</v>
      </c>
      <c r="DC7" s="39">
        <v>74.209999999999994</v>
      </c>
      <c r="DD7" s="39">
        <v>75.239999999999995</v>
      </c>
      <c r="DE7" s="39">
        <v>74.959999999999994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0.37</v>
      </c>
      <c r="EJ7" s="39">
        <v>0.7</v>
      </c>
      <c r="EK7" s="39">
        <v>0.91</v>
      </c>
      <c r="EL7" s="39">
        <v>1.26</v>
      </c>
      <c r="EM7" s="39">
        <v>0.78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115</v>
      </c>
      <c r="C9" s="41" t="s">
        <v>116</v>
      </c>
      <c r="D9" s="41" t="s">
        <v>117</v>
      </c>
      <c r="E9" s="41" t="s">
        <v>118</v>
      </c>
      <c r="F9" s="41" t="s">
        <v>119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西花　真吾</cp:lastModifiedBy>
  <cp:lastPrinted>2018-02-22T02:46:34Z</cp:lastPrinted>
  <dcterms:created xsi:type="dcterms:W3CDTF">2017-12-25T01:42:57Z</dcterms:created>
  <dcterms:modified xsi:type="dcterms:W3CDTF">2018-02-22T05:29:59Z</dcterms:modified>
  <cp:category/>
</cp:coreProperties>
</file>