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L10" i="4"/>
  <c r="AD10" i="4"/>
  <c r="W10" i="4"/>
  <c r="B10" i="4"/>
  <c r="BB8" i="4"/>
  <c r="W8" i="4"/>
  <c r="I8" i="4"/>
  <c r="B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<sst xmlns="http://schemas.openxmlformats.org/spreadsheetml/2006/main" count="279" uniqueCount="123">
  <si>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</si>
  <si>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</si>
  <si>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</si>
  <si>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</si>
  <si>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</si>
  <si>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</si>
  <si>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</si>
  <si>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</si>
  <si>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</si>
  <si>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</si>
  <si>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</si>
  <si>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</si>
  <si>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</si>
  <si>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</si>
  <si>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</si>
  <si>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</si>
  <si>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</si>
  <si>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</si>
  <si>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</si>
  <si>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</si>
  <si>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</si>
  <si>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</si>
  <si>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</si>
  <si>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</si>
  <si>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</si>
  <si>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</si>
  <si>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</si>
  <si>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</si>
  <si>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</si>
  <si>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</si>
  <si>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</si>
  <si>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</si>
  <si>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</si>
  <si>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</si>
  <si>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</si>
  <si>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</si>
  <si>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</si>
  <si>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</si>
  <si>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</si>
  <si>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</si>
  <si>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</si>
  <si>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</si>
  <si>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</si>
  <si>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</si>
  <si>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</si>
  <si>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</si>
  <si>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</si>
  <si>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</si>
  <si>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</si>
  <si>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</si>
  <si>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</si>
  <si>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</si>
  <si>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</si>
  <si>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</si>
  <si>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</si>
  <si>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</si>
  <si>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</si>
  <si>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</si>
  <si>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</si>
  <si>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</si>
  <si>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</si>
  <si>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</si>
  <si>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</si>
  <si>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</si>
  <si>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</si>
  <si>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</si>
  <si>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</si>
  <si>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</si>
  <si>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</si>
  <si>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</si>
  <si>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</si>
  <si>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</si>
  <si>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</si>
  <si>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</si>
  <si>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</si>
  <si>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</si>
  <si>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</si>
  <si>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</si>
  <si>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</si>
  <si>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</si>
  <si>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</si>
  <si>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</si>
  <si>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</si>
  <si>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</si>
  <si>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</si>
  <si>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</si>
  <si>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</si>
  <si>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</si>
  <si>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</si>
  <si>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</si>
  <si>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</si>
  <si>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</si>
  <si>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</si>
  <si>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</si>
  <si>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</si>
  <si>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</si>
  <si>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</si>
  <si>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</si>
  <si>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</si>
  <si>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</si>
  <si>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</si>
  <si>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</si>
  <si>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</si>
  <si>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</si>
  <si>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</si>
  <si>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</si>
  <si>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</si>
  <si>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</si>
  <si>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かほく市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</si>
  <si>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</si>
  <si>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</si>
  <si>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</si>
  <si>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</si>
  <si>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</si>
  <si>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</si>
  <si>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</si>
  <si>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</si>
  <si>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</si>
  <si>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</si>
  <si>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これまでの下水道管路整備における企業債残高の過多により、経営状況は厳しいものとなっている。
　また、施設に対する需要家数が少ない為に経費回収率は低くなっており、厳しい経営状況の一因と考えられる。
　そのため事業実施の際は、国庫補助金などの財源確保に極力努めているが、現在は市からも補助金交付を受けて経営安定を図っている状況である。</t>
    <rPh sb="51" eb="53">
      <t>シセツ</t>
    </rPh>
    <rPh sb="54" eb="55">
      <t>タイ</t>
    </rPh>
    <rPh sb="57" eb="60">
      <t>ジュヨウカ</t>
    </rPh>
    <rPh sb="60" eb="61">
      <t>スウ</t>
    </rPh>
    <rPh sb="62" eb="63">
      <t>スク</t>
    </rPh>
    <rPh sb="65" eb="66">
      <t>タメ</t>
    </rPh>
    <rPh sb="67" eb="69">
      <t>ケイヒ</t>
    </rPh>
    <rPh sb="69" eb="71">
      <t>カイシュウ</t>
    </rPh>
    <rPh sb="71" eb="72">
      <t>リツ</t>
    </rPh>
    <rPh sb="73" eb="74">
      <t>ヒク</t>
    </rPh>
    <rPh sb="81" eb="82">
      <t>キビ</t>
    </rPh>
    <rPh sb="89" eb="91">
      <t>イチイン</t>
    </rPh>
    <phoneticPr fontId="7"/>
  </si>
  <si>
    <t>　老朽化については現在のところ耐用年数を超過したものはないため管渠改善率は低くなっているが、今後はカメラ調査による診断などを行い適正管理を行っていく予定である。
　また、施設については、年次計画に基づき、機能強化を主とした工事を優先して実施している。
　なお、工事については国庫補助金などの他の財源確保にも努めている。</t>
    <rPh sb="33" eb="35">
      <t>カイゼン</t>
    </rPh>
    <rPh sb="35" eb="36">
      <t>リツ</t>
    </rPh>
    <rPh sb="37" eb="38">
      <t>ヒク</t>
    </rPh>
    <rPh sb="46" eb="48">
      <t>コンゴ</t>
    </rPh>
    <rPh sb="74" eb="76">
      <t>ヨテイ</t>
    </rPh>
    <rPh sb="85" eb="87">
      <t>シセツ</t>
    </rPh>
    <rPh sb="93" eb="95">
      <t>ネンジ</t>
    </rPh>
    <rPh sb="95" eb="97">
      <t>ケイカク</t>
    </rPh>
    <rPh sb="102" eb="104">
      <t>キノウ</t>
    </rPh>
    <rPh sb="104" eb="106">
      <t>キョウカ</t>
    </rPh>
    <rPh sb="107" eb="108">
      <t>シュ</t>
    </rPh>
    <rPh sb="114" eb="116">
      <t>ユウセン</t>
    </rPh>
    <phoneticPr fontId="7"/>
  </si>
  <si>
    <t>　現在の企業債償還残高に加え、今後処理施設更新計画や機械設備の更新のため、更に費用増大が見込まれている。
　今後は、使用料改訂も視野に入れ財源確保や長期的計画の内容精査が必要である。
　また、施設の統廃合や老朽化対策などを検討したうえで、経営改善に努めていく。</t>
    <rPh sb="96" eb="98">
      <t>シセツ</t>
    </rPh>
    <rPh sb="99" eb="102">
      <t>トウハイゴウ</t>
    </rPh>
    <rPh sb="103" eb="106">
      <t>ロウキュウカ</t>
    </rPh>
    <rPh sb="106" eb="108">
      <t>タイサク</t>
    </rPh>
    <rPh sb="111" eb="113">
      <t>ケントウ</t>
    </rPh>
    <rPh sb="119" eb="121">
      <t>ケイエイ</t>
    </rPh>
    <rPh sb="121" eb="123">
      <t>カイゼン</t>
    </rPh>
    <rPh sb="124" eb="125">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</si>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</sst>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0.49</c:v>
                </c:pt>
                <c:pt idx="3" formatCode="#,##0.00;&quot;△&quot;#,##0.00">
                  <c:v>0</c:v>
                </c:pt>
                <c:pt idx="4" formatCode="#,##0.00;&quot;△&quot;#,##0.00">
                  <c:v>0</c:v>
                </c:pt>
              </c:numCache>
            </c:numRef>
          </c:val>
        </c:ser>
        <c:dLbls>
          <c:showLegendKey val="0"/>
          <c:showVal val="0"/>
          <c:showCatName val="0"/>
          <c:showSerName val="0"/>
          <c:showPercent val="0"/>
          <c:showBubbleSize val="0"/>
        </c:dLbls>
        <c:gapWidth val="150"/>
        <c:axId val="30481792"/>
        <c:axId val="30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0.05</c:v>
                </c:pt>
              </c:numCache>
            </c:numRef>
          </c:val>
          <c:smooth val="0"/>
        </c:ser>
        <c:dLbls>
          <c:showLegendKey val="0"/>
          <c:showVal val="0"/>
          <c:showCatName val="0"/>
          <c:showSerName val="0"/>
          <c:showPercent val="0"/>
          <c:showBubbleSize val="0"/>
        </c:dLbls>
        <c:marker val="1"/>
        <c:smooth val="0"/>
        <c:axId val="30481792"/>
        <c:axId val="30624000"/>
      </c:lineChart>
      <c:dateAx>
        <c:axId val="30481792"/>
        <c:scaling>
          <c:orientation val="minMax"/>
        </c:scaling>
        <c:delete val="1"/>
        <c:axPos val="b"/>
        <c:numFmt formatCode="ge" sourceLinked="1"/>
        <c:majorTickMark val="none"/>
        <c:minorTickMark val="none"/>
        <c:tickLblPos val="none"/>
        <c:crossAx val="30624000"/>
        <c:crosses val="autoZero"/>
        <c:auto val="1"/>
        <c:lblOffset val="100"/>
        <c:baseTimeUnit val="years"/>
      </c:dateAx>
      <c:valAx>
        <c:axId val="30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51.54</c:v>
                </c:pt>
                <c:pt idx="3">
                  <c:v>52.12</c:v>
                </c:pt>
                <c:pt idx="4">
                  <c:v>51.35</c:v>
                </c:pt>
              </c:numCache>
            </c:numRef>
          </c:val>
        </c:ser>
        <c:dLbls>
          <c:showLegendKey val="0"/>
          <c:showVal val="0"/>
          <c:showCatName val="0"/>
          <c:showSerName val="0"/>
          <c:showPercent val="0"/>
          <c:showBubbleSize val="0"/>
        </c:dLbls>
        <c:gapWidth val="150"/>
        <c:axId val="149221376"/>
        <c:axId val="1492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53.24</c:v>
                </c:pt>
                <c:pt idx="3">
                  <c:v>52.31</c:v>
                </c:pt>
                <c:pt idx="4">
                  <c:v>56</c:v>
                </c:pt>
              </c:numCache>
            </c:numRef>
          </c:val>
          <c:smooth val="0"/>
        </c:ser>
        <c:dLbls>
          <c:showLegendKey val="0"/>
          <c:showVal val="0"/>
          <c:showCatName val="0"/>
          <c:showSerName val="0"/>
          <c:showPercent val="0"/>
          <c:showBubbleSize val="0"/>
        </c:dLbls>
        <c:marker val="1"/>
        <c:smooth val="0"/>
        <c:axId val="149221376"/>
        <c:axId val="149223296"/>
      </c:lineChart>
      <c:dateAx>
        <c:axId val="149221376"/>
        <c:scaling>
          <c:orientation val="minMax"/>
        </c:scaling>
        <c:delete val="1"/>
        <c:axPos val="b"/>
        <c:numFmt formatCode="ge" sourceLinked="1"/>
        <c:majorTickMark val="none"/>
        <c:minorTickMark val="none"/>
        <c:tickLblPos val="none"/>
        <c:crossAx val="149223296"/>
        <c:crosses val="autoZero"/>
        <c:auto val="1"/>
        <c:lblOffset val="100"/>
        <c:baseTimeUnit val="years"/>
      </c:dateAx>
      <c:valAx>
        <c:axId val="1492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97.88</c:v>
                </c:pt>
                <c:pt idx="3">
                  <c:v>97.99</c:v>
                </c:pt>
                <c:pt idx="4">
                  <c:v>97.75</c:v>
                </c:pt>
              </c:numCache>
            </c:numRef>
          </c:val>
        </c:ser>
        <c:dLbls>
          <c:showLegendKey val="0"/>
          <c:showVal val="0"/>
          <c:showCatName val="0"/>
          <c:showSerName val="0"/>
          <c:showPercent val="0"/>
          <c:showBubbleSize val="0"/>
        </c:dLbls>
        <c:gapWidth val="150"/>
        <c:axId val="149314944"/>
        <c:axId val="1493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84.07</c:v>
                </c:pt>
                <c:pt idx="3">
                  <c:v>84.32</c:v>
                </c:pt>
                <c:pt idx="4">
                  <c:v>89.51</c:v>
                </c:pt>
              </c:numCache>
            </c:numRef>
          </c:val>
          <c:smooth val="0"/>
        </c:ser>
        <c:dLbls>
          <c:showLegendKey val="0"/>
          <c:showVal val="0"/>
          <c:showCatName val="0"/>
          <c:showSerName val="0"/>
          <c:showPercent val="0"/>
          <c:showBubbleSize val="0"/>
        </c:dLbls>
        <c:marker val="1"/>
        <c:smooth val="0"/>
        <c:axId val="149314944"/>
        <c:axId val="149317120"/>
      </c:lineChart>
      <c:dateAx>
        <c:axId val="149314944"/>
        <c:scaling>
          <c:orientation val="minMax"/>
        </c:scaling>
        <c:delete val="1"/>
        <c:axPos val="b"/>
        <c:numFmt formatCode="ge" sourceLinked="1"/>
        <c:majorTickMark val="none"/>
        <c:minorTickMark val="none"/>
        <c:tickLblPos val="none"/>
        <c:crossAx val="149317120"/>
        <c:crosses val="autoZero"/>
        <c:auto val="1"/>
        <c:lblOffset val="100"/>
        <c:baseTimeUnit val="years"/>
      </c:dateAx>
      <c:valAx>
        <c:axId val="1493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122.39</c:v>
                </c:pt>
                <c:pt idx="3">
                  <c:v>128.37</c:v>
                </c:pt>
                <c:pt idx="4">
                  <c:v>125.31</c:v>
                </c:pt>
              </c:numCache>
            </c:numRef>
          </c:val>
        </c:ser>
        <c:dLbls>
          <c:showLegendKey val="0"/>
          <c:showVal val="0"/>
          <c:showCatName val="0"/>
          <c:showSerName val="0"/>
          <c:showPercent val="0"/>
          <c:showBubbleSize val="0"/>
        </c:dLbls>
        <c:gapWidth val="150"/>
        <c:axId val="30813568"/>
        <c:axId val="30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97.53</c:v>
                </c:pt>
                <c:pt idx="3">
                  <c:v>99.64</c:v>
                </c:pt>
                <c:pt idx="4">
                  <c:v>97.34</c:v>
                </c:pt>
              </c:numCache>
            </c:numRef>
          </c:val>
          <c:smooth val="0"/>
        </c:ser>
        <c:dLbls>
          <c:showLegendKey val="0"/>
          <c:showVal val="0"/>
          <c:showCatName val="0"/>
          <c:showSerName val="0"/>
          <c:showPercent val="0"/>
          <c:showBubbleSize val="0"/>
        </c:dLbls>
        <c:marker val="1"/>
        <c:smooth val="0"/>
        <c:axId val="30813568"/>
        <c:axId val="30856704"/>
      </c:lineChart>
      <c:dateAx>
        <c:axId val="30813568"/>
        <c:scaling>
          <c:orientation val="minMax"/>
        </c:scaling>
        <c:delete val="1"/>
        <c:axPos val="b"/>
        <c:numFmt formatCode="ge" sourceLinked="1"/>
        <c:majorTickMark val="none"/>
        <c:minorTickMark val="none"/>
        <c:tickLblPos val="none"/>
        <c:crossAx val="30856704"/>
        <c:crosses val="autoZero"/>
        <c:auto val="1"/>
        <c:lblOffset val="100"/>
        <c:baseTimeUnit val="years"/>
      </c:dateAx>
      <c:valAx>
        <c:axId val="30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4.3899999999999997</c:v>
                </c:pt>
                <c:pt idx="3">
                  <c:v>8.1199999999999992</c:v>
                </c:pt>
                <c:pt idx="4">
                  <c:v>11.82</c:v>
                </c:pt>
              </c:numCache>
            </c:numRef>
          </c:val>
        </c:ser>
        <c:dLbls>
          <c:showLegendKey val="0"/>
          <c:showVal val="0"/>
          <c:showCatName val="0"/>
          <c:showSerName val="0"/>
          <c:showPercent val="0"/>
          <c:showBubbleSize val="0"/>
        </c:dLbls>
        <c:gapWidth val="150"/>
        <c:axId val="32533888"/>
        <c:axId val="325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20.68</c:v>
                </c:pt>
                <c:pt idx="3">
                  <c:v>22.41</c:v>
                </c:pt>
                <c:pt idx="4">
                  <c:v>21.33</c:v>
                </c:pt>
              </c:numCache>
            </c:numRef>
          </c:val>
          <c:smooth val="0"/>
        </c:ser>
        <c:dLbls>
          <c:showLegendKey val="0"/>
          <c:showVal val="0"/>
          <c:showCatName val="0"/>
          <c:showSerName val="0"/>
          <c:showPercent val="0"/>
          <c:showBubbleSize val="0"/>
        </c:dLbls>
        <c:marker val="1"/>
        <c:smooth val="0"/>
        <c:axId val="32533888"/>
        <c:axId val="32570368"/>
      </c:lineChart>
      <c:dateAx>
        <c:axId val="32533888"/>
        <c:scaling>
          <c:orientation val="minMax"/>
        </c:scaling>
        <c:delete val="1"/>
        <c:axPos val="b"/>
        <c:numFmt formatCode="ge" sourceLinked="1"/>
        <c:majorTickMark val="none"/>
        <c:minorTickMark val="none"/>
        <c:tickLblPos val="none"/>
        <c:crossAx val="32570368"/>
        <c:crosses val="autoZero"/>
        <c:auto val="1"/>
        <c:lblOffset val="100"/>
        <c:baseTimeUnit val="years"/>
      </c:dateAx>
      <c:valAx>
        <c:axId val="325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2790400"/>
        <c:axId val="329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32790400"/>
        <c:axId val="32915456"/>
      </c:lineChart>
      <c:dateAx>
        <c:axId val="32790400"/>
        <c:scaling>
          <c:orientation val="minMax"/>
        </c:scaling>
        <c:delete val="1"/>
        <c:axPos val="b"/>
        <c:numFmt formatCode="ge" sourceLinked="1"/>
        <c:majorTickMark val="none"/>
        <c:minorTickMark val="none"/>
        <c:tickLblPos val="none"/>
        <c:crossAx val="32915456"/>
        <c:crosses val="autoZero"/>
        <c:auto val="1"/>
        <c:lblOffset val="100"/>
        <c:baseTimeUnit val="years"/>
      </c:dateAx>
      <c:valAx>
        <c:axId val="329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1562624"/>
        <c:axId val="81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223.09</c:v>
                </c:pt>
                <c:pt idx="3">
                  <c:v>214.61</c:v>
                </c:pt>
                <c:pt idx="4">
                  <c:v>148.37</c:v>
                </c:pt>
              </c:numCache>
            </c:numRef>
          </c:val>
          <c:smooth val="0"/>
        </c:ser>
        <c:dLbls>
          <c:showLegendKey val="0"/>
          <c:showVal val="0"/>
          <c:showCatName val="0"/>
          <c:showSerName val="0"/>
          <c:showPercent val="0"/>
          <c:showBubbleSize val="0"/>
        </c:dLbls>
        <c:marker val="1"/>
        <c:smooth val="0"/>
        <c:axId val="81562624"/>
        <c:axId val="81862656"/>
      </c:lineChart>
      <c:dateAx>
        <c:axId val="81562624"/>
        <c:scaling>
          <c:orientation val="minMax"/>
        </c:scaling>
        <c:delete val="1"/>
        <c:axPos val="b"/>
        <c:numFmt formatCode="ge" sourceLinked="1"/>
        <c:majorTickMark val="none"/>
        <c:minorTickMark val="none"/>
        <c:tickLblPos val="none"/>
        <c:crossAx val="81862656"/>
        <c:crosses val="autoZero"/>
        <c:auto val="1"/>
        <c:lblOffset val="100"/>
        <c:baseTimeUnit val="years"/>
      </c:dateAx>
      <c:valAx>
        <c:axId val="81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21.84</c:v>
                </c:pt>
                <c:pt idx="3">
                  <c:v>36.26</c:v>
                </c:pt>
                <c:pt idx="4">
                  <c:v>40.69</c:v>
                </c:pt>
              </c:numCache>
            </c:numRef>
          </c:val>
        </c:ser>
        <c:dLbls>
          <c:showLegendKey val="0"/>
          <c:showVal val="0"/>
          <c:showCatName val="0"/>
          <c:showSerName val="0"/>
          <c:showPercent val="0"/>
          <c:showBubbleSize val="0"/>
        </c:dLbls>
        <c:gapWidth val="150"/>
        <c:axId val="82182144"/>
        <c:axId val="822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33.03</c:v>
                </c:pt>
                <c:pt idx="3">
                  <c:v>29.45</c:v>
                </c:pt>
                <c:pt idx="4">
                  <c:v>40.78</c:v>
                </c:pt>
              </c:numCache>
            </c:numRef>
          </c:val>
          <c:smooth val="0"/>
        </c:ser>
        <c:dLbls>
          <c:showLegendKey val="0"/>
          <c:showVal val="0"/>
          <c:showCatName val="0"/>
          <c:showSerName val="0"/>
          <c:showPercent val="0"/>
          <c:showBubbleSize val="0"/>
        </c:dLbls>
        <c:marker val="1"/>
        <c:smooth val="0"/>
        <c:axId val="82182144"/>
        <c:axId val="82224256"/>
      </c:lineChart>
      <c:dateAx>
        <c:axId val="82182144"/>
        <c:scaling>
          <c:orientation val="minMax"/>
        </c:scaling>
        <c:delete val="1"/>
        <c:axPos val="b"/>
        <c:numFmt formatCode="ge" sourceLinked="1"/>
        <c:majorTickMark val="none"/>
        <c:minorTickMark val="none"/>
        <c:tickLblPos val="none"/>
        <c:crossAx val="82224256"/>
        <c:crosses val="autoZero"/>
        <c:auto val="1"/>
        <c:lblOffset val="100"/>
        <c:baseTimeUnit val="years"/>
      </c:dateAx>
      <c:valAx>
        <c:axId val="822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2980.14</c:v>
                </c:pt>
                <c:pt idx="3">
                  <c:v>2714.77</c:v>
                </c:pt>
                <c:pt idx="4">
                  <c:v>2263.16</c:v>
                </c:pt>
              </c:numCache>
            </c:numRef>
          </c:val>
        </c:ser>
        <c:dLbls>
          <c:showLegendKey val="0"/>
          <c:showVal val="0"/>
          <c:showCatName val="0"/>
          <c:showSerName val="0"/>
          <c:showPercent val="0"/>
          <c:showBubbleSize val="0"/>
        </c:dLbls>
        <c:gapWidth val="150"/>
        <c:axId val="82945536"/>
        <c:axId val="82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1044.8</c:v>
                </c:pt>
                <c:pt idx="3">
                  <c:v>1081.8</c:v>
                </c:pt>
                <c:pt idx="4">
                  <c:v>685.34</c:v>
                </c:pt>
              </c:numCache>
            </c:numRef>
          </c:val>
          <c:smooth val="0"/>
        </c:ser>
        <c:dLbls>
          <c:showLegendKey val="0"/>
          <c:showVal val="0"/>
          <c:showCatName val="0"/>
          <c:showSerName val="0"/>
          <c:showPercent val="0"/>
          <c:showBubbleSize val="0"/>
        </c:dLbls>
        <c:marker val="1"/>
        <c:smooth val="0"/>
        <c:axId val="82945536"/>
        <c:axId val="82970880"/>
      </c:lineChart>
      <c:dateAx>
        <c:axId val="82945536"/>
        <c:scaling>
          <c:orientation val="minMax"/>
        </c:scaling>
        <c:delete val="1"/>
        <c:axPos val="b"/>
        <c:numFmt formatCode="ge" sourceLinked="1"/>
        <c:majorTickMark val="none"/>
        <c:minorTickMark val="none"/>
        <c:tickLblPos val="none"/>
        <c:crossAx val="82970880"/>
        <c:crosses val="autoZero"/>
        <c:auto val="1"/>
        <c:lblOffset val="100"/>
        <c:baseTimeUnit val="years"/>
      </c:dateAx>
      <c:valAx>
        <c:axId val="829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49.02</c:v>
                </c:pt>
                <c:pt idx="3">
                  <c:v>58.78</c:v>
                </c:pt>
                <c:pt idx="4">
                  <c:v>62.9</c:v>
                </c:pt>
              </c:numCache>
            </c:numRef>
          </c:val>
        </c:ser>
        <c:dLbls>
          <c:showLegendKey val="0"/>
          <c:showVal val="0"/>
          <c:showCatName val="0"/>
          <c:showSerName val="0"/>
          <c:showPercent val="0"/>
          <c:showBubbleSize val="0"/>
        </c:dLbls>
        <c:gapWidth val="150"/>
        <c:axId val="83190912"/>
        <c:axId val="831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50.82</c:v>
                </c:pt>
                <c:pt idx="3">
                  <c:v>52.19</c:v>
                </c:pt>
                <c:pt idx="4">
                  <c:v>59.83</c:v>
                </c:pt>
              </c:numCache>
            </c:numRef>
          </c:val>
          <c:smooth val="0"/>
        </c:ser>
        <c:dLbls>
          <c:showLegendKey val="0"/>
          <c:showVal val="0"/>
          <c:showCatName val="0"/>
          <c:showSerName val="0"/>
          <c:showPercent val="0"/>
          <c:showBubbleSize val="0"/>
        </c:dLbls>
        <c:marker val="1"/>
        <c:smooth val="0"/>
        <c:axId val="83190912"/>
        <c:axId val="83193216"/>
      </c:lineChart>
      <c:dateAx>
        <c:axId val="83190912"/>
        <c:scaling>
          <c:orientation val="minMax"/>
        </c:scaling>
        <c:delete val="1"/>
        <c:axPos val="b"/>
        <c:numFmt formatCode="ge" sourceLinked="1"/>
        <c:majorTickMark val="none"/>
        <c:minorTickMark val="none"/>
        <c:tickLblPos val="none"/>
        <c:crossAx val="83193216"/>
        <c:crosses val="autoZero"/>
        <c:auto val="1"/>
        <c:lblOffset val="100"/>
        <c:baseTimeUnit val="years"/>
      </c:dateAx>
      <c:valAx>
        <c:axId val="831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230.48</c:v>
                </c:pt>
                <c:pt idx="3">
                  <c:v>191.47</c:v>
                </c:pt>
                <c:pt idx="4">
                  <c:v>179.51</c:v>
                </c:pt>
              </c:numCache>
            </c:numRef>
          </c:val>
        </c:ser>
        <c:dLbls>
          <c:showLegendKey val="0"/>
          <c:showVal val="0"/>
          <c:showCatName val="0"/>
          <c:showSerName val="0"/>
          <c:showPercent val="0"/>
          <c:showBubbleSize val="0"/>
        </c:dLbls>
        <c:gapWidth val="150"/>
        <c:axId val="83405824"/>
        <c:axId val="838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300.52</c:v>
                </c:pt>
                <c:pt idx="3">
                  <c:v>296.14</c:v>
                </c:pt>
                <c:pt idx="4">
                  <c:v>246.66</c:v>
                </c:pt>
              </c:numCache>
            </c:numRef>
          </c:val>
          <c:smooth val="0"/>
        </c:ser>
        <c:dLbls>
          <c:showLegendKey val="0"/>
          <c:showVal val="0"/>
          <c:showCatName val="0"/>
          <c:showSerName val="0"/>
          <c:showPercent val="0"/>
          <c:showBubbleSize val="0"/>
        </c:dLbls>
        <c:marker val="1"/>
        <c:smooth val="0"/>
        <c:axId val="83405824"/>
        <c:axId val="83887616"/>
      </c:lineChart>
      <c:dateAx>
        <c:axId val="83405824"/>
        <c:scaling>
          <c:orientation val="minMax"/>
        </c:scaling>
        <c:delete val="1"/>
        <c:axPos val="b"/>
        <c:numFmt formatCode="ge" sourceLinked="1"/>
        <c:majorTickMark val="none"/>
        <c:minorTickMark val="none"/>
        <c:tickLblPos val="none"/>
        <c:crossAx val="83887616"/>
        <c:crosses val="autoZero"/>
        <c:auto val="1"/>
        <c:lblOffset val="100"/>
        <c:baseTimeUnit val="years"/>
      </c:dateAx>
      <c:valAx>
        <c:axId val="838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70" zoomScaleNormal="7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0" t="str">
        <f>データ!H6</f>
        <v>石川県　かほく市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4"/>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4"/>
      <c r="BK7" s="4"/>
      <c r="BL7" s="5" t="s">
        <v>9</v>
      </c>
      <c r="BM7" s="6"/>
      <c r="BN7" s="6"/>
      <c r="BO7" s="6"/>
      <c r="BP7" s="6"/>
      <c r="BQ7" s="6"/>
      <c r="BR7" s="6"/>
      <c r="BS7" s="6"/>
      <c r="BT7" s="6"/>
      <c r="BU7" s="6"/>
      <c r="BV7" s="6"/>
      <c r="BW7" s="6"/>
      <c r="BX7" s="6"/>
      <c r="BY7" s="7"/>
    </row>
    <row r="8" spans="1:78" ht="18.75" customHeight="1" x14ac:dyDescent="0.15">
      <c r="A8" s="2"/>
      <c r="B8" s="67" t="str">
        <f>データ!I6</f>
        <v>法適用</v>
      </c>
      <c r="C8" s="67"/>
      <c r="D8" s="67"/>
      <c r="E8" s="67"/>
      <c r="F8" s="67"/>
      <c r="G8" s="67"/>
      <c r="H8" s="67"/>
      <c r="I8" s="67" t="str">
        <f>データ!J6</f>
        <v>下水道事業</v>
      </c>
      <c r="J8" s="67"/>
      <c r="K8" s="67"/>
      <c r="L8" s="67"/>
      <c r="M8" s="67"/>
      <c r="N8" s="67"/>
      <c r="O8" s="67"/>
      <c r="P8" s="67" t="str">
        <f>データ!K6</f>
        <v>農業集落排水</v>
      </c>
      <c r="Q8" s="67"/>
      <c r="R8" s="67"/>
      <c r="S8" s="67"/>
      <c r="T8" s="67"/>
      <c r="U8" s="67"/>
      <c r="V8" s="67"/>
      <c r="W8" s="67" t="str">
        <f>データ!L6</f>
        <v>F1</v>
      </c>
      <c r="X8" s="67"/>
      <c r="Y8" s="67"/>
      <c r="Z8" s="67"/>
      <c r="AA8" s="67"/>
      <c r="AB8" s="67"/>
      <c r="AC8" s="67"/>
      <c r="AD8" s="68" t="s">
        <v>122</v>
      </c>
      <c r="AE8" s="68"/>
      <c r="AF8" s="68"/>
      <c r="AG8" s="68"/>
      <c r="AH8" s="68"/>
      <c r="AI8" s="68"/>
      <c r="AJ8" s="68"/>
      <c r="AK8" s="4"/>
      <c r="AL8" s="64">
        <f>データ!S6</f>
        <v>35062</v>
      </c>
      <c r="AM8" s="64"/>
      <c r="AN8" s="64"/>
      <c r="AO8" s="64"/>
      <c r="AP8" s="64"/>
      <c r="AQ8" s="64"/>
      <c r="AR8" s="64"/>
      <c r="AS8" s="64"/>
      <c r="AT8" s="63">
        <f>データ!T6</f>
        <v>64.44</v>
      </c>
      <c r="AU8" s="63"/>
      <c r="AV8" s="63"/>
      <c r="AW8" s="63"/>
      <c r="AX8" s="63"/>
      <c r="AY8" s="63"/>
      <c r="AZ8" s="63"/>
      <c r="BA8" s="63"/>
      <c r="BB8" s="63">
        <f>データ!U6</f>
        <v>544.1</v>
      </c>
      <c r="BC8" s="63"/>
      <c r="BD8" s="63"/>
      <c r="BE8" s="63"/>
      <c r="BF8" s="63"/>
      <c r="BG8" s="63"/>
      <c r="BH8" s="63"/>
      <c r="BI8" s="63"/>
      <c r="BJ8" s="4"/>
      <c r="BK8" s="4"/>
      <c r="BL8" s="65" t="s">
        <v>10</v>
      </c>
      <c r="BM8" s="66"/>
      <c r="BN8" s="8" t="s">
        <v>11</v>
      </c>
      <c r="BO8" s="9"/>
      <c r="BP8" s="9"/>
      <c r="BQ8" s="9"/>
      <c r="BR8" s="9"/>
      <c r="BS8" s="9"/>
      <c r="BT8" s="9"/>
      <c r="BU8" s="9"/>
      <c r="BV8" s="9"/>
      <c r="BW8" s="9"/>
      <c r="BX8" s="9"/>
      <c r="BY8" s="10"/>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4"/>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4"/>
      <c r="BK9" s="4"/>
      <c r="BL9" s="61" t="s">
        <v>20</v>
      </c>
      <c r="BM9" s="62"/>
      <c r="BN9" s="11" t="s">
        <v>21</v>
      </c>
      <c r="BO9" s="12"/>
      <c r="BP9" s="12"/>
      <c r="BQ9" s="12"/>
      <c r="BR9" s="12"/>
      <c r="BS9" s="12"/>
      <c r="BT9" s="12"/>
      <c r="BU9" s="12"/>
      <c r="BV9" s="12"/>
      <c r="BW9" s="12"/>
      <c r="BX9" s="12"/>
      <c r="BY9" s="13"/>
    </row>
    <row r="10" spans="1:78" ht="18.75" customHeight="1" x14ac:dyDescent="0.15">
      <c r="A10" s="2"/>
      <c r="B10" s="63" t="str">
        <f>データ!N6</f>
        <v>-</v>
      </c>
      <c r="C10" s="63"/>
      <c r="D10" s="63"/>
      <c r="E10" s="63"/>
      <c r="F10" s="63"/>
      <c r="G10" s="63"/>
      <c r="H10" s="63"/>
      <c r="I10" s="63">
        <f>データ!O6</f>
        <v>15.28</v>
      </c>
      <c r="J10" s="63"/>
      <c r="K10" s="63"/>
      <c r="L10" s="63"/>
      <c r="M10" s="63"/>
      <c r="N10" s="63"/>
      <c r="O10" s="63"/>
      <c r="P10" s="63">
        <f>データ!P6</f>
        <v>13.3</v>
      </c>
      <c r="Q10" s="63"/>
      <c r="R10" s="63"/>
      <c r="S10" s="63"/>
      <c r="T10" s="63"/>
      <c r="U10" s="63"/>
      <c r="V10" s="63"/>
      <c r="W10" s="63">
        <f>データ!Q6</f>
        <v>93.87</v>
      </c>
      <c r="X10" s="63"/>
      <c r="Y10" s="63"/>
      <c r="Z10" s="63"/>
      <c r="AA10" s="63"/>
      <c r="AB10" s="63"/>
      <c r="AC10" s="63"/>
      <c r="AD10" s="64">
        <f>データ!R6</f>
        <v>2397</v>
      </c>
      <c r="AE10" s="64"/>
      <c r="AF10" s="64"/>
      <c r="AG10" s="64"/>
      <c r="AH10" s="64"/>
      <c r="AI10" s="64"/>
      <c r="AJ10" s="64"/>
      <c r="AK10" s="2"/>
      <c r="AL10" s="64">
        <f>データ!V6</f>
        <v>4662</v>
      </c>
      <c r="AM10" s="64"/>
      <c r="AN10" s="64"/>
      <c r="AO10" s="64"/>
      <c r="AP10" s="64"/>
      <c r="AQ10" s="64"/>
      <c r="AR10" s="64"/>
      <c r="AS10" s="64"/>
      <c r="AT10" s="63">
        <f>データ!W6</f>
        <v>1.75</v>
      </c>
      <c r="AU10" s="63"/>
      <c r="AV10" s="63"/>
      <c r="AW10" s="63"/>
      <c r="AX10" s="63"/>
      <c r="AY10" s="63"/>
      <c r="AZ10" s="63"/>
      <c r="BA10" s="63"/>
      <c r="BB10" s="63">
        <f>データ!X6</f>
        <v>2664</v>
      </c>
      <c r="BC10" s="63"/>
      <c r="BD10" s="63"/>
      <c r="BE10" s="63"/>
      <c r="BF10" s="63"/>
      <c r="BG10" s="63"/>
      <c r="BH10" s="63"/>
      <c r="BI10" s="63"/>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49" t="s">
        <v>27</v>
      </c>
      <c r="D34" s="49"/>
      <c r="E34" s="49"/>
      <c r="F34" s="49"/>
      <c r="G34" s="49"/>
      <c r="H34" s="49"/>
      <c r="I34" s="49"/>
      <c r="J34" s="49"/>
      <c r="K34" s="49"/>
      <c r="L34" s="49"/>
      <c r="M34" s="49"/>
      <c r="N34" s="49"/>
      <c r="O34" s="49"/>
      <c r="P34" s="49"/>
      <c r="Q34" s="20"/>
      <c r="R34" s="49" t="s">
        <v>28</v>
      </c>
      <c r="S34" s="49"/>
      <c r="T34" s="49"/>
      <c r="U34" s="49"/>
      <c r="V34" s="49"/>
      <c r="W34" s="49"/>
      <c r="X34" s="49"/>
      <c r="Y34" s="49"/>
      <c r="Z34" s="49"/>
      <c r="AA34" s="49"/>
      <c r="AB34" s="49"/>
      <c r="AC34" s="49"/>
      <c r="AD34" s="49"/>
      <c r="AE34" s="49"/>
      <c r="AF34" s="20"/>
      <c r="AG34" s="49" t="s">
        <v>29</v>
      </c>
      <c r="AH34" s="49"/>
      <c r="AI34" s="49"/>
      <c r="AJ34" s="49"/>
      <c r="AK34" s="49"/>
      <c r="AL34" s="49"/>
      <c r="AM34" s="49"/>
      <c r="AN34" s="49"/>
      <c r="AO34" s="49"/>
      <c r="AP34" s="49"/>
      <c r="AQ34" s="49"/>
      <c r="AR34" s="49"/>
      <c r="AS34" s="49"/>
      <c r="AT34" s="49"/>
      <c r="AU34" s="20"/>
      <c r="AV34" s="49" t="s">
        <v>30</v>
      </c>
      <c r="AW34" s="49"/>
      <c r="AX34" s="49"/>
      <c r="AY34" s="49"/>
      <c r="AZ34" s="49"/>
      <c r="BA34" s="49"/>
      <c r="BB34" s="49"/>
      <c r="BC34" s="49"/>
      <c r="BD34" s="49"/>
      <c r="BE34" s="49"/>
      <c r="BF34" s="49"/>
      <c r="BG34" s="49"/>
      <c r="BH34" s="49"/>
      <c r="BI34" s="49"/>
      <c r="BJ34" s="19"/>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49"/>
      <c r="D35" s="49"/>
      <c r="E35" s="49"/>
      <c r="F35" s="49"/>
      <c r="G35" s="49"/>
      <c r="H35" s="49"/>
      <c r="I35" s="49"/>
      <c r="J35" s="49"/>
      <c r="K35" s="49"/>
      <c r="L35" s="49"/>
      <c r="M35" s="49"/>
      <c r="N35" s="49"/>
      <c r="O35" s="49"/>
      <c r="P35" s="49"/>
      <c r="Q35" s="20"/>
      <c r="R35" s="49"/>
      <c r="S35" s="49"/>
      <c r="T35" s="49"/>
      <c r="U35" s="49"/>
      <c r="V35" s="49"/>
      <c r="W35" s="49"/>
      <c r="X35" s="49"/>
      <c r="Y35" s="49"/>
      <c r="Z35" s="49"/>
      <c r="AA35" s="49"/>
      <c r="AB35" s="49"/>
      <c r="AC35" s="49"/>
      <c r="AD35" s="49"/>
      <c r="AE35" s="49"/>
      <c r="AF35" s="20"/>
      <c r="AG35" s="49"/>
      <c r="AH35" s="49"/>
      <c r="AI35" s="49"/>
      <c r="AJ35" s="49"/>
      <c r="AK35" s="49"/>
      <c r="AL35" s="49"/>
      <c r="AM35" s="49"/>
      <c r="AN35" s="49"/>
      <c r="AO35" s="49"/>
      <c r="AP35" s="49"/>
      <c r="AQ35" s="49"/>
      <c r="AR35" s="49"/>
      <c r="AS35" s="49"/>
      <c r="AT35" s="49"/>
      <c r="AU35" s="20"/>
      <c r="AV35" s="49"/>
      <c r="AW35" s="49"/>
      <c r="AX35" s="49"/>
      <c r="AY35" s="49"/>
      <c r="AZ35" s="49"/>
      <c r="BA35" s="49"/>
      <c r="BB35" s="49"/>
      <c r="BC35" s="49"/>
      <c r="BD35" s="49"/>
      <c r="BE35" s="49"/>
      <c r="BF35" s="49"/>
      <c r="BG35" s="49"/>
      <c r="BH35" s="49"/>
      <c r="BI35" s="49"/>
      <c r="BJ35" s="19"/>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120</v>
      </c>
      <c r="BM47" s="80"/>
      <c r="BN47" s="80"/>
      <c r="BO47" s="80"/>
      <c r="BP47" s="80"/>
      <c r="BQ47" s="80"/>
      <c r="BR47" s="80"/>
      <c r="BS47" s="80"/>
      <c r="BT47" s="80"/>
      <c r="BU47" s="80"/>
      <c r="BV47" s="80"/>
      <c r="BW47" s="80"/>
      <c r="BX47" s="80"/>
      <c r="BY47" s="80"/>
      <c r="BZ47" s="8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49" t="s">
        <v>32</v>
      </c>
      <c r="D56" s="49"/>
      <c r="E56" s="49"/>
      <c r="F56" s="49"/>
      <c r="G56" s="49"/>
      <c r="H56" s="49"/>
      <c r="I56" s="49"/>
      <c r="J56" s="49"/>
      <c r="K56" s="49"/>
      <c r="L56" s="49"/>
      <c r="M56" s="49"/>
      <c r="N56" s="49"/>
      <c r="O56" s="49"/>
      <c r="P56" s="49"/>
      <c r="Q56" s="20"/>
      <c r="R56" s="49" t="s">
        <v>33</v>
      </c>
      <c r="S56" s="49"/>
      <c r="T56" s="49"/>
      <c r="U56" s="49"/>
      <c r="V56" s="49"/>
      <c r="W56" s="49"/>
      <c r="X56" s="49"/>
      <c r="Y56" s="49"/>
      <c r="Z56" s="49"/>
      <c r="AA56" s="49"/>
      <c r="AB56" s="49"/>
      <c r="AC56" s="49"/>
      <c r="AD56" s="49"/>
      <c r="AE56" s="49"/>
      <c r="AF56" s="20"/>
      <c r="AG56" s="49" t="s">
        <v>34</v>
      </c>
      <c r="AH56" s="49"/>
      <c r="AI56" s="49"/>
      <c r="AJ56" s="49"/>
      <c r="AK56" s="49"/>
      <c r="AL56" s="49"/>
      <c r="AM56" s="49"/>
      <c r="AN56" s="49"/>
      <c r="AO56" s="49"/>
      <c r="AP56" s="49"/>
      <c r="AQ56" s="49"/>
      <c r="AR56" s="49"/>
      <c r="AS56" s="49"/>
      <c r="AT56" s="49"/>
      <c r="AU56" s="20"/>
      <c r="AV56" s="49" t="s">
        <v>35</v>
      </c>
      <c r="AW56" s="49"/>
      <c r="AX56" s="49"/>
      <c r="AY56" s="49"/>
      <c r="AZ56" s="49"/>
      <c r="BA56" s="49"/>
      <c r="BB56" s="49"/>
      <c r="BC56" s="49"/>
      <c r="BD56" s="49"/>
      <c r="BE56" s="49"/>
      <c r="BF56" s="49"/>
      <c r="BG56" s="49"/>
      <c r="BH56" s="49"/>
      <c r="BI56" s="49"/>
      <c r="BJ56" s="19"/>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49"/>
      <c r="D57" s="49"/>
      <c r="E57" s="49"/>
      <c r="F57" s="49"/>
      <c r="G57" s="49"/>
      <c r="H57" s="49"/>
      <c r="I57" s="49"/>
      <c r="J57" s="49"/>
      <c r="K57" s="49"/>
      <c r="L57" s="49"/>
      <c r="M57" s="49"/>
      <c r="N57" s="49"/>
      <c r="O57" s="49"/>
      <c r="P57" s="49"/>
      <c r="Q57" s="20"/>
      <c r="R57" s="49"/>
      <c r="S57" s="49"/>
      <c r="T57" s="49"/>
      <c r="U57" s="49"/>
      <c r="V57" s="49"/>
      <c r="W57" s="49"/>
      <c r="X57" s="49"/>
      <c r="Y57" s="49"/>
      <c r="Z57" s="49"/>
      <c r="AA57" s="49"/>
      <c r="AB57" s="49"/>
      <c r="AC57" s="49"/>
      <c r="AD57" s="49"/>
      <c r="AE57" s="49"/>
      <c r="AF57" s="20"/>
      <c r="AG57" s="49"/>
      <c r="AH57" s="49"/>
      <c r="AI57" s="49"/>
      <c r="AJ57" s="49"/>
      <c r="AK57" s="49"/>
      <c r="AL57" s="49"/>
      <c r="AM57" s="49"/>
      <c r="AN57" s="49"/>
      <c r="AO57" s="49"/>
      <c r="AP57" s="49"/>
      <c r="AQ57" s="49"/>
      <c r="AR57" s="49"/>
      <c r="AS57" s="49"/>
      <c r="AT57" s="49"/>
      <c r="AU57" s="20"/>
      <c r="AV57" s="49"/>
      <c r="AW57" s="49"/>
      <c r="AX57" s="49"/>
      <c r="AY57" s="49"/>
      <c r="AZ57" s="49"/>
      <c r="BA57" s="49"/>
      <c r="BB57" s="49"/>
      <c r="BC57" s="49"/>
      <c r="BD57" s="49"/>
      <c r="BE57" s="49"/>
      <c r="BF57" s="49"/>
      <c r="BG57" s="49"/>
      <c r="BH57" s="49"/>
      <c r="BI57" s="49"/>
      <c r="BJ57" s="19"/>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x14ac:dyDescent="0.15">
      <c r="A60" s="2"/>
      <c r="B60" s="50" t="s">
        <v>36</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79"/>
      <c r="BM60" s="80"/>
      <c r="BN60" s="80"/>
      <c r="BO60" s="80"/>
      <c r="BP60" s="80"/>
      <c r="BQ60" s="80"/>
      <c r="BR60" s="80"/>
      <c r="BS60" s="80"/>
      <c r="BT60" s="80"/>
      <c r="BU60" s="80"/>
      <c r="BV60" s="80"/>
      <c r="BW60" s="80"/>
      <c r="BX60" s="80"/>
      <c r="BY60" s="80"/>
      <c r="BZ60" s="81"/>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121</v>
      </c>
      <c r="BM66" s="80"/>
      <c r="BN66" s="80"/>
      <c r="BO66" s="80"/>
      <c r="BP66" s="80"/>
      <c r="BQ66" s="80"/>
      <c r="BR66" s="80"/>
      <c r="BS66" s="80"/>
      <c r="BT66" s="80"/>
      <c r="BU66" s="80"/>
      <c r="BV66" s="80"/>
      <c r="BW66" s="80"/>
      <c r="BX66" s="80"/>
      <c r="BY66" s="80"/>
      <c r="BZ66" s="8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49" t="s">
        <v>38</v>
      </c>
      <c r="D79" s="49"/>
      <c r="E79" s="49"/>
      <c r="F79" s="49"/>
      <c r="G79" s="49"/>
      <c r="H79" s="49"/>
      <c r="I79" s="49"/>
      <c r="J79" s="49"/>
      <c r="K79" s="49"/>
      <c r="L79" s="49"/>
      <c r="M79" s="49"/>
      <c r="N79" s="49"/>
      <c r="O79" s="49"/>
      <c r="P79" s="49"/>
      <c r="Q79" s="49"/>
      <c r="R79" s="49"/>
      <c r="S79" s="49"/>
      <c r="T79" s="49"/>
      <c r="U79" s="20"/>
      <c r="V79" s="20"/>
      <c r="W79" s="49" t="s">
        <v>39</v>
      </c>
      <c r="X79" s="49"/>
      <c r="Y79" s="49"/>
      <c r="Z79" s="49"/>
      <c r="AA79" s="49"/>
      <c r="AB79" s="49"/>
      <c r="AC79" s="49"/>
      <c r="AD79" s="49"/>
      <c r="AE79" s="49"/>
      <c r="AF79" s="49"/>
      <c r="AG79" s="49"/>
      <c r="AH79" s="49"/>
      <c r="AI79" s="49"/>
      <c r="AJ79" s="49"/>
      <c r="AK79" s="49"/>
      <c r="AL79" s="49"/>
      <c r="AM79" s="49"/>
      <c r="AN79" s="49"/>
      <c r="AO79" s="20"/>
      <c r="AP79" s="20"/>
      <c r="AQ79" s="49" t="s">
        <v>40</v>
      </c>
      <c r="AR79" s="49"/>
      <c r="AS79" s="49"/>
      <c r="AT79" s="49"/>
      <c r="AU79" s="49"/>
      <c r="AV79" s="49"/>
      <c r="AW79" s="49"/>
      <c r="AX79" s="49"/>
      <c r="AY79" s="49"/>
      <c r="AZ79" s="49"/>
      <c r="BA79" s="49"/>
      <c r="BB79" s="49"/>
      <c r="BC79" s="49"/>
      <c r="BD79" s="49"/>
      <c r="BE79" s="49"/>
      <c r="BF79" s="49"/>
      <c r="BG79" s="49"/>
      <c r="BH79" s="49"/>
      <c r="BI79" s="18"/>
      <c r="BJ79" s="19"/>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20"/>
      <c r="V80" s="20"/>
      <c r="W80" s="49"/>
      <c r="X80" s="49"/>
      <c r="Y80" s="49"/>
      <c r="Z80" s="49"/>
      <c r="AA80" s="49"/>
      <c r="AB80" s="49"/>
      <c r="AC80" s="49"/>
      <c r="AD80" s="49"/>
      <c r="AE80" s="49"/>
      <c r="AF80" s="49"/>
      <c r="AG80" s="49"/>
      <c r="AH80" s="49"/>
      <c r="AI80" s="49"/>
      <c r="AJ80" s="49"/>
      <c r="AK80" s="49"/>
      <c r="AL80" s="49"/>
      <c r="AM80" s="49"/>
      <c r="AN80" s="49"/>
      <c r="AO80" s="20"/>
      <c r="AP80" s="20"/>
      <c r="AQ80" s="49"/>
      <c r="AR80" s="49"/>
      <c r="AS80" s="49"/>
      <c r="AT80" s="49"/>
      <c r="AU80" s="49"/>
      <c r="AV80" s="49"/>
      <c r="AW80" s="49"/>
      <c r="AX80" s="49"/>
      <c r="AY80" s="49"/>
      <c r="AZ80" s="49"/>
      <c r="BA80" s="49"/>
      <c r="BB80" s="49"/>
      <c r="BC80" s="49"/>
      <c r="BD80" s="49"/>
      <c r="BE80" s="49"/>
      <c r="BF80" s="49"/>
      <c r="BG80" s="49"/>
      <c r="BH80" s="49"/>
      <c r="BI80" s="18"/>
      <c r="BJ80" s="19"/>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2" t="s">
        <v>64</v>
      </c>
      <c r="I3" s="73"/>
      <c r="J3" s="73"/>
      <c r="K3" s="73"/>
      <c r="L3" s="73"/>
      <c r="M3" s="73"/>
      <c r="N3" s="73"/>
      <c r="O3" s="73"/>
      <c r="P3" s="73"/>
      <c r="Q3" s="73"/>
      <c r="R3" s="73"/>
      <c r="S3" s="73"/>
      <c r="T3" s="73"/>
      <c r="U3" s="73"/>
      <c r="V3" s="73"/>
      <c r="W3" s="73"/>
      <c r="X3" s="74"/>
      <c r="Y3" s="78" t="s">
        <v>65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66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29" t="s">
        <v>67</v>
      </c>
      <c r="B4" s="31"/>
      <c r="C4" s="31"/>
      <c r="D4" s="31"/>
      <c r="E4" s="31"/>
      <c r="F4" s="31"/>
      <c r="G4" s="31"/>
      <c r="H4" s="75"/>
      <c r="I4" s="76"/>
      <c r="J4" s="76"/>
      <c r="K4" s="76"/>
      <c r="L4" s="76"/>
      <c r="M4" s="76"/>
      <c r="N4" s="76"/>
      <c r="O4" s="76"/>
      <c r="P4" s="76"/>
      <c r="Q4" s="76"/>
      <c r="R4" s="76"/>
      <c r="S4" s="76"/>
      <c r="T4" s="76"/>
      <c r="U4" s="76"/>
      <c r="V4" s="76"/>
      <c r="W4" s="76"/>
      <c r="X4" s="77"/>
      <c r="Y4" s="71" t="s">
        <v>68</v>
      </c>
      <c r="Z4" s="71"/>
      <c r="AA4" s="71"/>
      <c r="AB4" s="71"/>
      <c r="AC4" s="71"/>
      <c r="AD4" s="71"/>
      <c r="AE4" s="71"/>
      <c r="AF4" s="71"/>
      <c r="AG4" s="71"/>
      <c r="AH4" s="71"/>
      <c r="AI4" s="71"/>
      <c r="AJ4" s="71" t="s">
        <v>69</v>
      </c>
      <c r="AK4" s="71"/>
      <c r="AL4" s="71"/>
      <c r="AM4" s="71"/>
      <c r="AN4" s="71"/>
      <c r="AO4" s="71"/>
      <c r="AP4" s="71"/>
      <c r="AQ4" s="71"/>
      <c r="AR4" s="71"/>
      <c r="AS4" s="71"/>
      <c r="AT4" s="71"/>
      <c r="AU4" s="71" t="s">
        <v>70</v>
      </c>
      <c r="AV4" s="71"/>
      <c r="AW4" s="71"/>
      <c r="AX4" s="71"/>
      <c r="AY4" s="71"/>
      <c r="AZ4" s="71"/>
      <c r="BA4" s="71"/>
      <c r="BB4" s="71"/>
      <c r="BC4" s="71"/>
      <c r="BD4" s="71"/>
      <c r="BE4" s="71"/>
      <c r="BF4" s="71" t="s">
        <v>71</v>
      </c>
      <c r="BG4" s="71"/>
      <c r="BH4" s="71"/>
      <c r="BI4" s="71"/>
      <c r="BJ4" s="71"/>
      <c r="BK4" s="71"/>
      <c r="BL4" s="71"/>
      <c r="BM4" s="71"/>
      <c r="BN4" s="71"/>
      <c r="BO4" s="71"/>
      <c r="BP4" s="71"/>
      <c r="BQ4" s="71" t="s">
        <v>72</v>
      </c>
      <c r="BR4" s="71"/>
      <c r="BS4" s="71"/>
      <c r="BT4" s="71"/>
      <c r="BU4" s="71"/>
      <c r="BV4" s="71"/>
      <c r="BW4" s="71"/>
      <c r="BX4" s="71"/>
      <c r="BY4" s="71"/>
      <c r="BZ4" s="71"/>
      <c r="CA4" s="71"/>
      <c r="CB4" s="71" t="s">
        <v>73</v>
      </c>
      <c r="CC4" s="71"/>
      <c r="CD4" s="71"/>
      <c r="CE4" s="71"/>
      <c r="CF4" s="71"/>
      <c r="CG4" s="71"/>
      <c r="CH4" s="71"/>
      <c r="CI4" s="71"/>
      <c r="CJ4" s="71"/>
      <c r="CK4" s="71"/>
      <c r="CL4" s="71"/>
      <c r="CM4" s="71" t="s">
        <v>74</v>
      </c>
      <c r="CN4" s="71"/>
      <c r="CO4" s="71"/>
      <c r="CP4" s="71"/>
      <c r="CQ4" s="71"/>
      <c r="CR4" s="71"/>
      <c r="CS4" s="71"/>
      <c r="CT4" s="71"/>
      <c r="CU4" s="71"/>
      <c r="CV4" s="71"/>
      <c r="CW4" s="71"/>
      <c r="CX4" s="71" t="s">
        <v>75</v>
      </c>
      <c r="CY4" s="71"/>
      <c r="CZ4" s="71"/>
      <c r="DA4" s="71"/>
      <c r="DB4" s="71"/>
      <c r="DC4" s="71"/>
      <c r="DD4" s="71"/>
      <c r="DE4" s="71"/>
      <c r="DF4" s="71"/>
      <c r="DG4" s="71"/>
      <c r="DH4" s="71"/>
      <c r="DI4" s="71" t="s">
        <v>76</v>
      </c>
      <c r="DJ4" s="71"/>
      <c r="DK4" s="71"/>
      <c r="DL4" s="71"/>
      <c r="DM4" s="71"/>
      <c r="DN4" s="71"/>
      <c r="DO4" s="71"/>
      <c r="DP4" s="71"/>
      <c r="DQ4" s="71"/>
      <c r="DR4" s="71"/>
      <c r="DS4" s="71"/>
      <c r="DT4" s="71" t="s">
        <v>77</v>
      </c>
      <c r="DU4" s="71"/>
      <c r="DV4" s="71"/>
      <c r="DW4" s="71"/>
      <c r="DX4" s="71"/>
      <c r="DY4" s="71"/>
      <c r="DZ4" s="71"/>
      <c r="EA4" s="71"/>
      <c r="EB4" s="71"/>
      <c r="EC4" s="71"/>
      <c r="ED4" s="71"/>
      <c r="EE4" s="71" t="s">
        <v>78</v>
      </c>
      <c r="EF4" s="71"/>
      <c r="EG4" s="71"/>
      <c r="EH4" s="71"/>
      <c r="EI4" s="71"/>
      <c r="EJ4" s="71"/>
      <c r="EK4" s="71"/>
      <c r="EL4" s="71"/>
      <c r="EM4" s="71"/>
      <c r="EN4" s="71"/>
      <c r="EO4" s="71"/>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172090</v>
      </c>
      <c r="D6" s="34">
        <f t="shared" si="3"/>
        <v>46</v>
      </c>
      <c r="E6" s="34">
        <f t="shared" si="3"/>
        <v>17</v>
      </c>
      <c r="F6" s="34">
        <f t="shared" si="3"/>
        <v>5</v>
      </c>
      <c r="G6" s="34">
        <f t="shared" si="3"/>
        <v>0</v>
      </c>
      <c r="H6" s="34" t="str">
        <f t="shared" si="3"/>
        <v>石川県　かほく市</v>
      </c>
      <c r="I6" s="34" t="str">
        <f t="shared" si="3"/>
        <v>法適用</v>
      </c>
      <c r="J6" s="34" t="str">
        <f t="shared" si="3"/>
        <v>下水道事業</v>
      </c>
      <c r="K6" s="34" t="str">
        <f t="shared" si="3"/>
        <v>農業集落排水</v>
      </c>
      <c r="L6" s="34" t="str">
        <f t="shared" si="3"/>
        <v>F1</v>
      </c>
      <c r="M6" s="34">
        <f t="shared" si="3"/>
        <v>0</v>
      </c>
      <c r="N6" s="35" t="str">
        <f t="shared" si="3"/>
        <v>-</v>
      </c>
      <c r="O6" s="35">
        <f t="shared" si="3"/>
        <v>15.28</v>
      </c>
      <c r="P6" s="35">
        <f t="shared" si="3"/>
        <v>13.3</v>
      </c>
      <c r="Q6" s="35">
        <f t="shared" si="3"/>
        <v>93.87</v>
      </c>
      <c r="R6" s="35">
        <f t="shared" si="3"/>
        <v>2397</v>
      </c>
      <c r="S6" s="35">
        <f t="shared" si="3"/>
        <v>35062</v>
      </c>
      <c r="T6" s="35">
        <f t="shared" si="3"/>
        <v>64.44</v>
      </c>
      <c r="U6" s="35">
        <f t="shared" si="3"/>
        <v>544.1</v>
      </c>
      <c r="V6" s="35">
        <f t="shared" si="3"/>
        <v>4662</v>
      </c>
      <c r="W6" s="35">
        <f t="shared" si="3"/>
        <v>1.75</v>
      </c>
      <c r="X6" s="35">
        <f t="shared" si="3"/>
        <v>2664</v>
      </c>
      <c r="Y6" s="36" t="str">
        <f>IF(Y7="",NA(),Y7)</f>
        <v>-</v>
      </c>
      <c r="Z6" s="36" t="str">
        <f t="shared" ref="Z6:AH6" si="4">IF(Z7="",NA(),Z7)</f>
        <v>-</v>
      </c>
      <c r="AA6" s="36">
        <f t="shared" si="4"/>
        <v>122.39</v>
      </c>
      <c r="AB6" s="36">
        <f t="shared" si="4"/>
        <v>128.37</v>
      </c>
      <c r="AC6" s="36">
        <f t="shared" si="4"/>
        <v>125.31</v>
      </c>
      <c r="AD6" s="36" t="str">
        <f t="shared" si="4"/>
        <v>-</v>
      </c>
      <c r="AE6" s="36" t="str">
        <f t="shared" si="4"/>
        <v>-</v>
      </c>
      <c r="AF6" s="36">
        <f t="shared" si="4"/>
        <v>97.53</v>
      </c>
      <c r="AG6" s="36">
        <f t="shared" si="4"/>
        <v>99.64</v>
      </c>
      <c r="AH6" s="36">
        <f t="shared" si="4"/>
        <v>97.34</v>
      </c>
      <c r="AI6" s="35" t="str">
        <f>IF(AI7="","",IF(AI7="-","【-】","【"&amp;SUBSTITUTE(TEXT(AI7,"#,##0.00"),"-","△")&amp;"】"))</f>
        <v>【99.11】</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223.09</v>
      </c>
      <c r="AR6" s="36">
        <f t="shared" si="5"/>
        <v>214.61</v>
      </c>
      <c r="AS6" s="36">
        <f t="shared" si="5"/>
        <v>148.37</v>
      </c>
      <c r="AT6" s="35" t="str">
        <f>IF(AT7="","",IF(AT7="-","【-】","【"&amp;SUBSTITUTE(TEXT(AT7,"#,##0.00"),"-","△")&amp;"】"))</f>
        <v>【206.58】</v>
      </c>
      <c r="AU6" s="36" t="str">
        <f>IF(AU7="",NA(),AU7)</f>
        <v>-</v>
      </c>
      <c r="AV6" s="36" t="str">
        <f t="shared" ref="AV6:BD6" si="6">IF(AV7="",NA(),AV7)</f>
        <v>-</v>
      </c>
      <c r="AW6" s="36">
        <f t="shared" si="6"/>
        <v>21.84</v>
      </c>
      <c r="AX6" s="36">
        <f t="shared" si="6"/>
        <v>36.26</v>
      </c>
      <c r="AY6" s="36">
        <f t="shared" si="6"/>
        <v>40.69</v>
      </c>
      <c r="AZ6" s="36" t="str">
        <f t="shared" si="6"/>
        <v>-</v>
      </c>
      <c r="BA6" s="36" t="str">
        <f t="shared" si="6"/>
        <v>-</v>
      </c>
      <c r="BB6" s="36">
        <f t="shared" si="6"/>
        <v>33.03</v>
      </c>
      <c r="BC6" s="36">
        <f t="shared" si="6"/>
        <v>29.45</v>
      </c>
      <c r="BD6" s="36">
        <f t="shared" si="6"/>
        <v>40.78</v>
      </c>
      <c r="BE6" s="35" t="str">
        <f>IF(BE7="","",IF(BE7="-","【-】","【"&amp;SUBSTITUTE(TEXT(BE7,"#,##0.00"),"-","△")&amp;"】"))</f>
        <v>【34.54】</v>
      </c>
      <c r="BF6" s="36" t="str">
        <f>IF(BF7="",NA(),BF7)</f>
        <v>-</v>
      </c>
      <c r="BG6" s="36" t="str">
        <f t="shared" ref="BG6:BO6" si="7">IF(BG7="",NA(),BG7)</f>
        <v>-</v>
      </c>
      <c r="BH6" s="36">
        <f t="shared" si="7"/>
        <v>2980.14</v>
      </c>
      <c r="BI6" s="36">
        <f t="shared" si="7"/>
        <v>2714.77</v>
      </c>
      <c r="BJ6" s="36">
        <f t="shared" si="7"/>
        <v>2263.16</v>
      </c>
      <c r="BK6" s="36" t="str">
        <f t="shared" si="7"/>
        <v>-</v>
      </c>
      <c r="BL6" s="36" t="str">
        <f t="shared" si="7"/>
        <v>-</v>
      </c>
      <c r="BM6" s="36">
        <f t="shared" si="7"/>
        <v>1044.8</v>
      </c>
      <c r="BN6" s="36">
        <f t="shared" si="7"/>
        <v>1081.8</v>
      </c>
      <c r="BO6" s="36">
        <f t="shared" si="7"/>
        <v>685.34</v>
      </c>
      <c r="BP6" s="35" t="str">
        <f>IF(BP7="","",IF(BP7="-","【-】","【"&amp;SUBSTITUTE(TEXT(BP7,"#,##0.00"),"-","△")&amp;"】"))</f>
        <v>【914.53】</v>
      </c>
      <c r="BQ6" s="36" t="str">
        <f>IF(BQ7="",NA(),BQ7)</f>
        <v>-</v>
      </c>
      <c r="BR6" s="36" t="str">
        <f t="shared" ref="BR6:BZ6" si="8">IF(BR7="",NA(),BR7)</f>
        <v>-</v>
      </c>
      <c r="BS6" s="36">
        <f t="shared" si="8"/>
        <v>49.02</v>
      </c>
      <c r="BT6" s="36">
        <f t="shared" si="8"/>
        <v>58.78</v>
      </c>
      <c r="BU6" s="36">
        <f t="shared" si="8"/>
        <v>62.9</v>
      </c>
      <c r="BV6" s="36" t="str">
        <f t="shared" si="8"/>
        <v>-</v>
      </c>
      <c r="BW6" s="36" t="str">
        <f t="shared" si="8"/>
        <v>-</v>
      </c>
      <c r="BX6" s="36">
        <f t="shared" si="8"/>
        <v>50.82</v>
      </c>
      <c r="BY6" s="36">
        <f t="shared" si="8"/>
        <v>52.19</v>
      </c>
      <c r="BZ6" s="36">
        <f t="shared" si="8"/>
        <v>59.83</v>
      </c>
      <c r="CA6" s="35" t="str">
        <f>IF(CA7="","",IF(CA7="-","【-】","【"&amp;SUBSTITUTE(TEXT(CA7,"#,##0.00"),"-","△")&amp;"】"))</f>
        <v>【55.73】</v>
      </c>
      <c r="CB6" s="36" t="str">
        <f>IF(CB7="",NA(),CB7)</f>
        <v>-</v>
      </c>
      <c r="CC6" s="36" t="str">
        <f t="shared" ref="CC6:CK6" si="9">IF(CC7="",NA(),CC7)</f>
        <v>-</v>
      </c>
      <c r="CD6" s="36">
        <f t="shared" si="9"/>
        <v>230.48</v>
      </c>
      <c r="CE6" s="36">
        <f t="shared" si="9"/>
        <v>191.47</v>
      </c>
      <c r="CF6" s="36">
        <f t="shared" si="9"/>
        <v>179.51</v>
      </c>
      <c r="CG6" s="36" t="str">
        <f t="shared" si="9"/>
        <v>-</v>
      </c>
      <c r="CH6" s="36" t="str">
        <f t="shared" si="9"/>
        <v>-</v>
      </c>
      <c r="CI6" s="36">
        <f t="shared" si="9"/>
        <v>300.52</v>
      </c>
      <c r="CJ6" s="36">
        <f t="shared" si="9"/>
        <v>296.14</v>
      </c>
      <c r="CK6" s="36">
        <f t="shared" si="9"/>
        <v>246.66</v>
      </c>
      <c r="CL6" s="35" t="str">
        <f>IF(CL7="","",IF(CL7="-","【-】","【"&amp;SUBSTITUTE(TEXT(CL7,"#,##0.00"),"-","△")&amp;"】"))</f>
        <v>【276.78】</v>
      </c>
      <c r="CM6" s="36" t="str">
        <f>IF(CM7="",NA(),CM7)</f>
        <v>-</v>
      </c>
      <c r="CN6" s="36" t="str">
        <f t="shared" ref="CN6:CV6" si="10">IF(CN7="",NA(),CN7)</f>
        <v>-</v>
      </c>
      <c r="CO6" s="36">
        <f t="shared" si="10"/>
        <v>51.54</v>
      </c>
      <c r="CP6" s="36">
        <f t="shared" si="10"/>
        <v>52.12</v>
      </c>
      <c r="CQ6" s="36">
        <f t="shared" si="10"/>
        <v>51.35</v>
      </c>
      <c r="CR6" s="36" t="str">
        <f t="shared" si="10"/>
        <v>-</v>
      </c>
      <c r="CS6" s="36" t="str">
        <f t="shared" si="10"/>
        <v>-</v>
      </c>
      <c r="CT6" s="36">
        <f t="shared" si="10"/>
        <v>53.24</v>
      </c>
      <c r="CU6" s="36">
        <f t="shared" si="10"/>
        <v>52.31</v>
      </c>
      <c r="CV6" s="36">
        <f t="shared" si="10"/>
        <v>56</v>
      </c>
      <c r="CW6" s="35" t="str">
        <f>IF(CW7="","",IF(CW7="-","【-】","【"&amp;SUBSTITUTE(TEXT(CW7,"#,##0.00"),"-","△")&amp;"】"))</f>
        <v>【59.15】</v>
      </c>
      <c r="CX6" s="36" t="str">
        <f>IF(CX7="",NA(),CX7)</f>
        <v>-</v>
      </c>
      <c r="CY6" s="36" t="str">
        <f t="shared" ref="CY6:DG6" si="11">IF(CY7="",NA(),CY7)</f>
        <v>-</v>
      </c>
      <c r="CZ6" s="36">
        <f t="shared" si="11"/>
        <v>97.88</v>
      </c>
      <c r="DA6" s="36">
        <f t="shared" si="11"/>
        <v>97.99</v>
      </c>
      <c r="DB6" s="36">
        <f t="shared" si="11"/>
        <v>97.75</v>
      </c>
      <c r="DC6" s="36" t="str">
        <f t="shared" si="11"/>
        <v>-</v>
      </c>
      <c r="DD6" s="36" t="str">
        <f t="shared" si="11"/>
        <v>-</v>
      </c>
      <c r="DE6" s="36">
        <f t="shared" si="11"/>
        <v>84.07</v>
      </c>
      <c r="DF6" s="36">
        <f t="shared" si="11"/>
        <v>84.32</v>
      </c>
      <c r="DG6" s="36">
        <f t="shared" si="11"/>
        <v>89.51</v>
      </c>
      <c r="DH6" s="35" t="str">
        <f>IF(DH7="","",IF(DH7="-","【-】","【"&amp;SUBSTITUTE(TEXT(DH7,"#,##0.00"),"-","△")&amp;"】"))</f>
        <v>【85.01】</v>
      </c>
      <c r="DI6" s="36" t="str">
        <f>IF(DI7="",NA(),DI7)</f>
        <v>-</v>
      </c>
      <c r="DJ6" s="36" t="str">
        <f t="shared" ref="DJ6:DR6" si="12">IF(DJ7="",NA(),DJ7)</f>
        <v>-</v>
      </c>
      <c r="DK6" s="36">
        <f t="shared" si="12"/>
        <v>4.3899999999999997</v>
      </c>
      <c r="DL6" s="36">
        <f t="shared" si="12"/>
        <v>8.1199999999999992</v>
      </c>
      <c r="DM6" s="36">
        <f t="shared" si="12"/>
        <v>11.82</v>
      </c>
      <c r="DN6" s="36" t="str">
        <f t="shared" si="12"/>
        <v>-</v>
      </c>
      <c r="DO6" s="36" t="str">
        <f t="shared" si="12"/>
        <v>-</v>
      </c>
      <c r="DP6" s="36">
        <f t="shared" si="12"/>
        <v>20.68</v>
      </c>
      <c r="DQ6" s="36">
        <f t="shared" si="12"/>
        <v>22.41</v>
      </c>
      <c r="DR6" s="36">
        <f t="shared" si="12"/>
        <v>21.33</v>
      </c>
      <c r="DS6" s="35" t="str">
        <f>IF(DS7="","",IF(DS7="-","【-】","【"&amp;SUBSTITUTE(TEXT(DS7,"#,##0.00"),"-","△")&amp;"】"))</f>
        <v>【22.37】</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0.08</v>
      </c>
      <c r="EB6" s="35">
        <f t="shared" si="13"/>
        <v>0</v>
      </c>
      <c r="EC6" s="35">
        <f t="shared" si="13"/>
        <v>0</v>
      </c>
      <c r="ED6" s="35" t="str">
        <f>IF(ED7="","",IF(ED7="-","【-】","【"&amp;SUBSTITUTE(TEXT(ED7,"#,##0.00"),"-","△")&amp;"】"))</f>
        <v>【0.00】</v>
      </c>
      <c r="EE6" s="36" t="str">
        <f>IF(EE7="",NA(),EE7)</f>
        <v>-</v>
      </c>
      <c r="EF6" s="36" t="str">
        <f t="shared" ref="EF6:EN6" si="14">IF(EF7="",NA(),EF7)</f>
        <v>-</v>
      </c>
      <c r="EG6" s="36">
        <f t="shared" si="14"/>
        <v>0.49</v>
      </c>
      <c r="EH6" s="35">
        <f t="shared" si="14"/>
        <v>0</v>
      </c>
      <c r="EI6" s="35">
        <f t="shared" si="14"/>
        <v>0</v>
      </c>
      <c r="EJ6" s="36" t="str">
        <f t="shared" si="14"/>
        <v>-</v>
      </c>
      <c r="EK6" s="36" t="str">
        <f t="shared" si="14"/>
        <v>-</v>
      </c>
      <c r="EL6" s="36">
        <f t="shared" si="14"/>
        <v>0.02</v>
      </c>
      <c r="EM6" s="36">
        <f t="shared" si="14"/>
        <v>0.01</v>
      </c>
      <c r="EN6" s="36">
        <f t="shared" si="14"/>
        <v>0.05</v>
      </c>
      <c r="EO6" s="35" t="str">
        <f>IF(EO7="","",IF(EO7="-","【-】","【"&amp;SUBSTITUTE(TEXT(EO7,"#,##0.00"),"-","△")&amp;"】"))</f>
        <v>【1.58】</v>
      </c>
    </row>
    <row r="7" spans="1:148" s="37" customFormat="1" x14ac:dyDescent="0.15">
      <c r="A7" s="29"/>
      <c r="B7" s="38">
        <v>2016</v>
      </c>
      <c r="C7" s="38">
        <v>172090</v>
      </c>
      <c r="D7" s="38">
        <v>46</v>
      </c>
      <c r="E7" s="38">
        <v>17</v>
      </c>
      <c r="F7" s="38">
        <v>5</v>
      </c>
      <c r="G7" s="38">
        <v>0</v>
      </c>
      <c r="H7" s="38" t="s">
        <v>108</v>
      </c>
      <c r="I7" s="38" t="s">
        <v>109</v>
      </c>
      <c r="J7" s="38" t="s">
        <v>110</v>
      </c>
      <c r="K7" s="38" t="s">
        <v>111</v>
      </c>
      <c r="L7" s="38" t="s">
        <v>112</v>
      </c>
      <c r="M7" s="38"/>
      <c r="N7" s="39" t="s">
        <v>113</v>
      </c>
      <c r="O7" s="39">
        <v>15.28</v>
      </c>
      <c r="P7" s="39">
        <v>13.3</v>
      </c>
      <c r="Q7" s="39">
        <v>93.87</v>
      </c>
      <c r="R7" s="39">
        <v>2397</v>
      </c>
      <c r="S7" s="39">
        <v>35062</v>
      </c>
      <c r="T7" s="39">
        <v>64.44</v>
      </c>
      <c r="U7" s="39">
        <v>544.1</v>
      </c>
      <c r="V7" s="39">
        <v>4662</v>
      </c>
      <c r="W7" s="39">
        <v>1.75</v>
      </c>
      <c r="X7" s="39">
        <v>2664</v>
      </c>
      <c r="Y7" s="39" t="s">
        <v>113</v>
      </c>
      <c r="Z7" s="39" t="s">
        <v>113</v>
      </c>
      <c r="AA7" s="39">
        <v>122.39</v>
      </c>
      <c r="AB7" s="39">
        <v>128.37</v>
      </c>
      <c r="AC7" s="39">
        <v>125.31</v>
      </c>
      <c r="AD7" s="39" t="s">
        <v>113</v>
      </c>
      <c r="AE7" s="39" t="s">
        <v>113</v>
      </c>
      <c r="AF7" s="39">
        <v>97.53</v>
      </c>
      <c r="AG7" s="39">
        <v>99.64</v>
      </c>
      <c r="AH7" s="39">
        <v>97.34</v>
      </c>
      <c r="AI7" s="39">
        <v>99.11</v>
      </c>
      <c r="AJ7" s="39" t="s">
        <v>113</v>
      </c>
      <c r="AK7" s="39" t="s">
        <v>113</v>
      </c>
      <c r="AL7" s="39">
        <v>0</v>
      </c>
      <c r="AM7" s="39">
        <v>0</v>
      </c>
      <c r="AN7" s="39">
        <v>0</v>
      </c>
      <c r="AO7" s="39" t="s">
        <v>113</v>
      </c>
      <c r="AP7" s="39" t="s">
        <v>113</v>
      </c>
      <c r="AQ7" s="39">
        <v>223.09</v>
      </c>
      <c r="AR7" s="39">
        <v>214.61</v>
      </c>
      <c r="AS7" s="39">
        <v>148.37</v>
      </c>
      <c r="AT7" s="39">
        <v>206.58</v>
      </c>
      <c r="AU7" s="39" t="s">
        <v>113</v>
      </c>
      <c r="AV7" s="39" t="s">
        <v>113</v>
      </c>
      <c r="AW7" s="39">
        <v>21.84</v>
      </c>
      <c r="AX7" s="39">
        <v>36.26</v>
      </c>
      <c r="AY7" s="39">
        <v>40.69</v>
      </c>
      <c r="AZ7" s="39" t="s">
        <v>113</v>
      </c>
      <c r="BA7" s="39" t="s">
        <v>113</v>
      </c>
      <c r="BB7" s="39">
        <v>33.03</v>
      </c>
      <c r="BC7" s="39">
        <v>29.45</v>
      </c>
      <c r="BD7" s="39">
        <v>40.78</v>
      </c>
      <c r="BE7" s="39">
        <v>34.54</v>
      </c>
      <c r="BF7" s="39" t="s">
        <v>113</v>
      </c>
      <c r="BG7" s="39" t="s">
        <v>113</v>
      </c>
      <c r="BH7" s="39">
        <v>2980.14</v>
      </c>
      <c r="BI7" s="39">
        <v>2714.77</v>
      </c>
      <c r="BJ7" s="39">
        <v>2263.16</v>
      </c>
      <c r="BK7" s="39" t="s">
        <v>113</v>
      </c>
      <c r="BL7" s="39" t="s">
        <v>113</v>
      </c>
      <c r="BM7" s="39">
        <v>1044.8</v>
      </c>
      <c r="BN7" s="39">
        <v>1081.8</v>
      </c>
      <c r="BO7" s="39">
        <v>685.34</v>
      </c>
      <c r="BP7" s="39">
        <v>914.53</v>
      </c>
      <c r="BQ7" s="39" t="s">
        <v>113</v>
      </c>
      <c r="BR7" s="39" t="s">
        <v>113</v>
      </c>
      <c r="BS7" s="39">
        <v>49.02</v>
      </c>
      <c r="BT7" s="39">
        <v>58.78</v>
      </c>
      <c r="BU7" s="39">
        <v>62.9</v>
      </c>
      <c r="BV7" s="39" t="s">
        <v>113</v>
      </c>
      <c r="BW7" s="39" t="s">
        <v>113</v>
      </c>
      <c r="BX7" s="39">
        <v>50.82</v>
      </c>
      <c r="BY7" s="39">
        <v>52.19</v>
      </c>
      <c r="BZ7" s="39">
        <v>59.83</v>
      </c>
      <c r="CA7" s="39">
        <v>55.73</v>
      </c>
      <c r="CB7" s="39" t="s">
        <v>113</v>
      </c>
      <c r="CC7" s="39" t="s">
        <v>113</v>
      </c>
      <c r="CD7" s="39">
        <v>230.48</v>
      </c>
      <c r="CE7" s="39">
        <v>191.47</v>
      </c>
      <c r="CF7" s="39">
        <v>179.51</v>
      </c>
      <c r="CG7" s="39" t="s">
        <v>113</v>
      </c>
      <c r="CH7" s="39" t="s">
        <v>113</v>
      </c>
      <c r="CI7" s="39">
        <v>300.52</v>
      </c>
      <c r="CJ7" s="39">
        <v>296.14</v>
      </c>
      <c r="CK7" s="39">
        <v>246.66</v>
      </c>
      <c r="CL7" s="39">
        <v>276.77999999999997</v>
      </c>
      <c r="CM7" s="39" t="s">
        <v>113</v>
      </c>
      <c r="CN7" s="39" t="s">
        <v>113</v>
      </c>
      <c r="CO7" s="39">
        <v>51.54</v>
      </c>
      <c r="CP7" s="39">
        <v>52.12</v>
      </c>
      <c r="CQ7" s="39">
        <v>51.35</v>
      </c>
      <c r="CR7" s="39" t="s">
        <v>113</v>
      </c>
      <c r="CS7" s="39" t="s">
        <v>113</v>
      </c>
      <c r="CT7" s="39">
        <v>53.24</v>
      </c>
      <c r="CU7" s="39">
        <v>52.31</v>
      </c>
      <c r="CV7" s="39">
        <v>56</v>
      </c>
      <c r="CW7" s="39">
        <v>59.15</v>
      </c>
      <c r="CX7" s="39" t="s">
        <v>113</v>
      </c>
      <c r="CY7" s="39" t="s">
        <v>113</v>
      </c>
      <c r="CZ7" s="39">
        <v>97.88</v>
      </c>
      <c r="DA7" s="39">
        <v>97.99</v>
      </c>
      <c r="DB7" s="39">
        <v>97.75</v>
      </c>
      <c r="DC7" s="39" t="s">
        <v>113</v>
      </c>
      <c r="DD7" s="39" t="s">
        <v>113</v>
      </c>
      <c r="DE7" s="39">
        <v>84.07</v>
      </c>
      <c r="DF7" s="39">
        <v>84.32</v>
      </c>
      <c r="DG7" s="39">
        <v>89.51</v>
      </c>
      <c r="DH7" s="39">
        <v>85.01</v>
      </c>
      <c r="DI7" s="39" t="s">
        <v>113</v>
      </c>
      <c r="DJ7" s="39" t="s">
        <v>113</v>
      </c>
      <c r="DK7" s="39">
        <v>4.3899999999999997</v>
      </c>
      <c r="DL7" s="39">
        <v>8.1199999999999992</v>
      </c>
      <c r="DM7" s="39">
        <v>11.82</v>
      </c>
      <c r="DN7" s="39" t="s">
        <v>113</v>
      </c>
      <c r="DO7" s="39" t="s">
        <v>113</v>
      </c>
      <c r="DP7" s="39">
        <v>20.68</v>
      </c>
      <c r="DQ7" s="39">
        <v>22.41</v>
      </c>
      <c r="DR7" s="39">
        <v>21.33</v>
      </c>
      <c r="DS7" s="39">
        <v>22.37</v>
      </c>
      <c r="DT7" s="39" t="s">
        <v>113</v>
      </c>
      <c r="DU7" s="39" t="s">
        <v>113</v>
      </c>
      <c r="DV7" s="39">
        <v>0</v>
      </c>
      <c r="DW7" s="39">
        <v>0</v>
      </c>
      <c r="DX7" s="39">
        <v>0</v>
      </c>
      <c r="DY7" s="39" t="s">
        <v>113</v>
      </c>
      <c r="DZ7" s="39" t="s">
        <v>113</v>
      </c>
      <c r="EA7" s="39">
        <v>0.08</v>
      </c>
      <c r="EB7" s="39">
        <v>0</v>
      </c>
      <c r="EC7" s="39">
        <v>0</v>
      </c>
      <c r="ED7" s="39">
        <v>0</v>
      </c>
      <c r="EE7" s="39" t="s">
        <v>113</v>
      </c>
      <c r="EF7" s="39" t="s">
        <v>113</v>
      </c>
      <c r="EG7" s="39">
        <v>0.49</v>
      </c>
      <c r="EH7" s="39">
        <v>0</v>
      </c>
      <c r="EI7" s="39">
        <v>0</v>
      </c>
      <c r="EJ7" s="39" t="s">
        <v>113</v>
      </c>
      <c r="EK7" s="39" t="s">
        <v>113</v>
      </c>
      <c r="EL7" s="39">
        <v>0.02</v>
      </c>
      <c r="EM7" s="39">
        <v>0.01</v>
      </c>
      <c r="EN7" s="39">
        <v>0.05</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kahoku</cp:lastModifiedBy>
  <cp:lastPrinted>2018-02-20T02:27:26Z</cp:lastPrinted>
  <dcterms:created xsi:type="dcterms:W3CDTF">2017-12-25T01:58:06Z</dcterms:created>
  <dcterms:modified xsi:type="dcterms:W3CDTF">2018-02-20T02:27:31Z</dcterms:modified>
  <cp:category/>
</cp:coreProperties>
</file>