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<sst xmlns="http://schemas.openxmlformats.org/spreadsheetml/2006/main" count="251" uniqueCount="126">
  <si>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</si>
  <si>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</si>
  <si>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</si>
  <si>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</si>
  <si>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</si>
  <si>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</si>
  <si>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</si>
  <si>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</si>
  <si>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</si>
  <si>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</si>
  <si>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</si>
  <si>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</si>
  <si>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</si>
  <si>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</si>
  <si>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</si>
  <si>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</si>
  <si>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</si>
  <si>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</si>
  <si>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</si>
  <si>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</si>
  <si>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</si>
  <si>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</si>
  <si>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</si>
  <si>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</si>
  <si>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</si>
  <si>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</si>
  <si>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</si>
  <si>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</si>
  <si>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</si>
  <si>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</si>
  <si>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</si>
  <si>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</si>
  <si>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</si>
  <si>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</si>
  <si>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</si>
  <si>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</si>
  <si>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</si>
  <si>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</si>
  <si>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</si>
  <si>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</si>
  <si>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</si>
  <si>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</si>
  <si>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</si>
  <si>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</si>
  <si>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</si>
  <si>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</si>
  <si>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</si>
  <si>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</si>
  <si>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</si>
  <si>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</si>
  <si>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</si>
  <si>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</si>
  <si>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</si>
  <si>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</si>
  <si>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</si>
  <si>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</si>
  <si>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</si>
  <si>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</si>
  <si>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</si>
  <si>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</si>
  <si>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</si>
  <si>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</si>
  <si>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</si>
  <si>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</si>
  <si>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</si>
  <si>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</si>
  <si>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</si>
  <si>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</si>
  <si>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</si>
  <si>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</si>
  <si>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</si>
  <si>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</si>
  <si>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</si>
  <si>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</si>
  <si>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</si>
  <si>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</si>
  <si>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</si>
  <si>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</si>
  <si>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</si>
  <si>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</si>
  <si>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</si>
  <si>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</si>
  <si>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</si>
  <si>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</si>
  <si>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</si>
  <si>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</si>
  <si>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</si>
  <si>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</si>
  <si>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</si>
  <si>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</si>
  <si>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</si>
  <si>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</si>
  <si>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</si>
  <si>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</si>
  <si>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</si>
  <si>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</si>
  <si>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</si>
  <si>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</si>
  <si>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</si>
  <si>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</si>
  <si>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</si>
  <si>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</si>
  <si>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</si>
  <si>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</si>
  <si>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</si>
  <si>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</si>
  <si>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</si>
  <si>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</si>
  <si>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</si>
  <si>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</si>
  <si>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七尾市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</si>
  <si>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</si>
  <si>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</si>
  <si>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</si>
  <si>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</si>
  <si>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</si>
  <si>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</si>
  <si>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</si>
  <si>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</si>
  <si>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</si>
  <si>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</si>
  <si>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</si>
  <si>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</si>
  <si>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整備事業による浄化槽の新規設置により使用料収入は増加しているが、一方で管理基数の増加により維持管理費や整備事業に要した起債の償還額が増加していることから①収益的収支比率は、低下している。
　④企業債残高対事業規模比率は、整備途中であることから使用料収入に対し事業投資に要した地方債の残高が大きく、類似団体と比較すると高い状況にある。
　⑤経費回収率や⑥汚水処理原価については、類似団体と同程度であるが、今後、経年劣化による修繕費や地方債償還費が増えることから数値の悪化が予想される。
　⑦施設利用率は、同程度で推移しているが、流入量が少ないことから類似団体とくらべる低い状況である。
　⑧水洗化率は、１００％で推移している。</t>
    <rPh sb="205" eb="207">
      <t>ケイネン</t>
    </rPh>
    <rPh sb="207" eb="209">
      <t>レッカ</t>
    </rPh>
    <rPh sb="212" eb="214">
      <t>シュウゼン</t>
    </rPh>
    <rPh sb="214" eb="215">
      <t>ヒ</t>
    </rPh>
    <rPh sb="221" eb="222">
      <t>ヒ</t>
    </rPh>
    <rPh sb="252" eb="255">
      <t>ドウテイド</t>
    </rPh>
    <rPh sb="256" eb="258">
      <t>スイイ</t>
    </rPh>
    <rPh sb="264" eb="266">
      <t>リュウニュウ</t>
    </rPh>
    <rPh sb="266" eb="267">
      <t>リョウ</t>
    </rPh>
    <rPh sb="268" eb="269">
      <t>スク</t>
    </rPh>
    <rPh sb="275" eb="277">
      <t>ルイジ</t>
    </rPh>
    <rPh sb="277" eb="279">
      <t>ダンタイ</t>
    </rPh>
    <rPh sb="284" eb="285">
      <t>ヒク</t>
    </rPh>
    <rPh sb="286" eb="288">
      <t>ジョウキョウ</t>
    </rPh>
    <phoneticPr fontId="7"/>
  </si>
  <si>
    <t>　浄化槽躯体は、更新が必要な老朽化は見られないが、整備初期（平成１５年度～平成１７年度）に設置した浄化槽で機器設備類（ブロワーや排水ポンプなど）の修繕や更新が必要になっている。</t>
    <rPh sb="64" eb="66">
      <t>ハイスイ</t>
    </rPh>
    <rPh sb="73" eb="75">
      <t>シュウゼン</t>
    </rPh>
    <rPh sb="76" eb="78">
      <t>コウシン</t>
    </rPh>
    <rPh sb="79" eb="81">
      <t>ヒツヨウ</t>
    </rPh>
    <phoneticPr fontId="7"/>
  </si>
  <si>
    <t>　今後、整備事業に要した地方債の元利償還費や老朽化による浄化槽の更新費用が増加していくことが予想される。これらの費用の増加を見据え、過大な投資にならないよう適切な計画により整備を進め、維持管理費も含めた将来負担額の抑制により、経営の健全化に努める。</t>
    <rPh sb="46" eb="48">
      <t>ヨソウ</t>
    </rPh>
    <rPh sb="56" eb="58">
      <t>ヒヨウ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</si>
</sst>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410368"/>
        <c:axId val="907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0410368"/>
        <c:axId val="90768896"/>
      </c:lineChart>
      <c:dateAx>
        <c:axId val="90410368"/>
        <c:scaling>
          <c:orientation val="minMax"/>
        </c:scaling>
        <c:delete val="1"/>
        <c:axPos val="b"/>
        <c:numFmt formatCode="ge" sourceLinked="1"/>
        <c:majorTickMark val="none"/>
        <c:minorTickMark val="none"/>
        <c:tickLblPos val="none"/>
        <c:crossAx val="90768896"/>
        <c:crosses val="autoZero"/>
        <c:auto val="1"/>
        <c:lblOffset val="100"/>
        <c:baseTimeUnit val="years"/>
      </c:dateAx>
      <c:valAx>
        <c:axId val="907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55.61</c:v>
                </c:pt>
                <c:pt idx="1">
                  <c:v>50.48</c:v>
                </c:pt>
                <c:pt idx="2">
                  <c:v>50.39</c:v>
                </c:pt>
                <c:pt idx="3">
                  <c:v>50.81</c:v>
                </c:pt>
                <c:pt idx="4">
                  <c:v>48.91</c:v>
                </c:pt>
              </c:numCache>
            </c:numRef>
          </c:val>
        </c:ser>
        <c:dLbls>
          <c:showLegendKey val="0"/>
          <c:showVal val="0"/>
          <c:showCatName val="0"/>
          <c:showSerName val="0"/>
          <c:showPercent val="0"/>
          <c:showBubbleSize val="0"/>
        </c:dLbls>
        <c:gapWidth val="150"/>
        <c:axId val="94514176"/>
        <c:axId val="945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94514176"/>
        <c:axId val="94520448"/>
      </c:lineChart>
      <c:dateAx>
        <c:axId val="94514176"/>
        <c:scaling>
          <c:orientation val="minMax"/>
        </c:scaling>
        <c:delete val="1"/>
        <c:axPos val="b"/>
        <c:numFmt formatCode="ge" sourceLinked="1"/>
        <c:majorTickMark val="none"/>
        <c:minorTickMark val="none"/>
        <c:tickLblPos val="none"/>
        <c:crossAx val="94520448"/>
        <c:crosses val="autoZero"/>
        <c:auto val="1"/>
        <c:lblOffset val="100"/>
        <c:baseTimeUnit val="years"/>
      </c:dateAx>
      <c:valAx>
        <c:axId val="945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4534272"/>
        <c:axId val="9454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94534272"/>
        <c:axId val="94544640"/>
      </c:lineChart>
      <c:dateAx>
        <c:axId val="94534272"/>
        <c:scaling>
          <c:orientation val="minMax"/>
        </c:scaling>
        <c:delete val="1"/>
        <c:axPos val="b"/>
        <c:numFmt formatCode="ge" sourceLinked="1"/>
        <c:majorTickMark val="none"/>
        <c:minorTickMark val="none"/>
        <c:tickLblPos val="none"/>
        <c:crossAx val="94544640"/>
        <c:crosses val="autoZero"/>
        <c:auto val="1"/>
        <c:lblOffset val="100"/>
        <c:baseTimeUnit val="years"/>
      </c:dateAx>
      <c:valAx>
        <c:axId val="9454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99.04</c:v>
                </c:pt>
                <c:pt idx="1">
                  <c:v>92.88</c:v>
                </c:pt>
                <c:pt idx="2">
                  <c:v>92.66</c:v>
                </c:pt>
                <c:pt idx="3">
                  <c:v>76.91</c:v>
                </c:pt>
                <c:pt idx="4">
                  <c:v>75.260000000000005</c:v>
                </c:pt>
              </c:numCache>
            </c:numRef>
          </c:val>
        </c:ser>
        <c:dLbls>
          <c:showLegendKey val="0"/>
          <c:showVal val="0"/>
          <c:showCatName val="0"/>
          <c:showSerName val="0"/>
          <c:showPercent val="0"/>
          <c:showBubbleSize val="0"/>
        </c:dLbls>
        <c:gapWidth val="150"/>
        <c:axId val="90799104"/>
        <c:axId val="908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99104"/>
        <c:axId val="90805376"/>
      </c:lineChart>
      <c:dateAx>
        <c:axId val="90799104"/>
        <c:scaling>
          <c:orientation val="minMax"/>
        </c:scaling>
        <c:delete val="1"/>
        <c:axPos val="b"/>
        <c:numFmt formatCode="ge" sourceLinked="1"/>
        <c:majorTickMark val="none"/>
        <c:minorTickMark val="none"/>
        <c:tickLblPos val="none"/>
        <c:crossAx val="90805376"/>
        <c:crosses val="autoZero"/>
        <c:auto val="1"/>
        <c:lblOffset val="100"/>
        <c:baseTimeUnit val="years"/>
      </c:dateAx>
      <c:valAx>
        <c:axId val="908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084864"/>
        <c:axId val="920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084864"/>
        <c:axId val="92091136"/>
      </c:lineChart>
      <c:dateAx>
        <c:axId val="92084864"/>
        <c:scaling>
          <c:orientation val="minMax"/>
        </c:scaling>
        <c:delete val="1"/>
        <c:axPos val="b"/>
        <c:numFmt formatCode="ge" sourceLinked="1"/>
        <c:majorTickMark val="none"/>
        <c:minorTickMark val="none"/>
        <c:tickLblPos val="none"/>
        <c:crossAx val="92091136"/>
        <c:crosses val="autoZero"/>
        <c:auto val="1"/>
        <c:lblOffset val="100"/>
        <c:baseTimeUnit val="years"/>
      </c:dateAx>
      <c:valAx>
        <c:axId val="920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8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119040"/>
        <c:axId val="921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19040"/>
        <c:axId val="92120960"/>
      </c:lineChart>
      <c:dateAx>
        <c:axId val="92119040"/>
        <c:scaling>
          <c:orientation val="minMax"/>
        </c:scaling>
        <c:delete val="1"/>
        <c:axPos val="b"/>
        <c:numFmt formatCode="ge" sourceLinked="1"/>
        <c:majorTickMark val="none"/>
        <c:minorTickMark val="none"/>
        <c:tickLblPos val="none"/>
        <c:crossAx val="92120960"/>
        <c:crosses val="autoZero"/>
        <c:auto val="1"/>
        <c:lblOffset val="100"/>
        <c:baseTimeUnit val="years"/>
      </c:dateAx>
      <c:valAx>
        <c:axId val="921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172672"/>
        <c:axId val="921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72672"/>
        <c:axId val="92174592"/>
      </c:lineChart>
      <c:dateAx>
        <c:axId val="92172672"/>
        <c:scaling>
          <c:orientation val="minMax"/>
        </c:scaling>
        <c:delete val="1"/>
        <c:axPos val="b"/>
        <c:numFmt formatCode="ge" sourceLinked="1"/>
        <c:majorTickMark val="none"/>
        <c:minorTickMark val="none"/>
        <c:tickLblPos val="none"/>
        <c:crossAx val="92174592"/>
        <c:crosses val="autoZero"/>
        <c:auto val="1"/>
        <c:lblOffset val="100"/>
        <c:baseTimeUnit val="years"/>
      </c:dateAx>
      <c:valAx>
        <c:axId val="921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00960"/>
        <c:axId val="9220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00960"/>
        <c:axId val="92202880"/>
      </c:lineChart>
      <c:dateAx>
        <c:axId val="92200960"/>
        <c:scaling>
          <c:orientation val="minMax"/>
        </c:scaling>
        <c:delete val="1"/>
        <c:axPos val="b"/>
        <c:numFmt formatCode="ge" sourceLinked="1"/>
        <c:majorTickMark val="none"/>
        <c:minorTickMark val="none"/>
        <c:tickLblPos val="none"/>
        <c:crossAx val="92202880"/>
        <c:crosses val="autoZero"/>
        <c:auto val="1"/>
        <c:lblOffset val="100"/>
        <c:baseTimeUnit val="years"/>
      </c:dateAx>
      <c:valAx>
        <c:axId val="9220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1434.06</c:v>
                </c:pt>
                <c:pt idx="1">
                  <c:v>1417.58</c:v>
                </c:pt>
                <c:pt idx="2">
                  <c:v>1367.72</c:v>
                </c:pt>
                <c:pt idx="3">
                  <c:v>1378.98</c:v>
                </c:pt>
                <c:pt idx="4">
                  <c:v>1459.17</c:v>
                </c:pt>
              </c:numCache>
            </c:numRef>
          </c:val>
        </c:ser>
        <c:dLbls>
          <c:showLegendKey val="0"/>
          <c:showVal val="0"/>
          <c:showCatName val="0"/>
          <c:showSerName val="0"/>
          <c:showPercent val="0"/>
          <c:showBubbleSize val="0"/>
        </c:dLbls>
        <c:gapWidth val="150"/>
        <c:axId val="92231168"/>
        <c:axId val="9223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92231168"/>
        <c:axId val="92233088"/>
      </c:lineChart>
      <c:dateAx>
        <c:axId val="92231168"/>
        <c:scaling>
          <c:orientation val="minMax"/>
        </c:scaling>
        <c:delete val="1"/>
        <c:axPos val="b"/>
        <c:numFmt formatCode="ge" sourceLinked="1"/>
        <c:majorTickMark val="none"/>
        <c:minorTickMark val="none"/>
        <c:tickLblPos val="none"/>
        <c:crossAx val="92233088"/>
        <c:crosses val="autoZero"/>
        <c:auto val="1"/>
        <c:lblOffset val="100"/>
        <c:baseTimeUnit val="years"/>
      </c:dateAx>
      <c:valAx>
        <c:axId val="922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65.33</c:v>
                </c:pt>
                <c:pt idx="1">
                  <c:v>56.53</c:v>
                </c:pt>
                <c:pt idx="2">
                  <c:v>57.91</c:v>
                </c:pt>
                <c:pt idx="3">
                  <c:v>53.69</c:v>
                </c:pt>
                <c:pt idx="4">
                  <c:v>89.97</c:v>
                </c:pt>
              </c:numCache>
            </c:numRef>
          </c:val>
        </c:ser>
        <c:dLbls>
          <c:showLegendKey val="0"/>
          <c:showVal val="0"/>
          <c:showCatName val="0"/>
          <c:showSerName val="0"/>
          <c:showPercent val="0"/>
          <c:showBubbleSize val="0"/>
        </c:dLbls>
        <c:gapWidth val="150"/>
        <c:axId val="92263552"/>
        <c:axId val="922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92263552"/>
        <c:axId val="92265472"/>
      </c:lineChart>
      <c:dateAx>
        <c:axId val="92263552"/>
        <c:scaling>
          <c:orientation val="minMax"/>
        </c:scaling>
        <c:delete val="1"/>
        <c:axPos val="b"/>
        <c:numFmt formatCode="ge" sourceLinked="1"/>
        <c:majorTickMark val="none"/>
        <c:minorTickMark val="none"/>
        <c:tickLblPos val="none"/>
        <c:crossAx val="92265472"/>
        <c:crosses val="autoZero"/>
        <c:auto val="1"/>
        <c:lblOffset val="100"/>
        <c:baseTimeUnit val="years"/>
      </c:dateAx>
      <c:valAx>
        <c:axId val="922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231.07</c:v>
                </c:pt>
                <c:pt idx="1">
                  <c:v>273.70999999999998</c:v>
                </c:pt>
                <c:pt idx="2">
                  <c:v>281.77</c:v>
                </c:pt>
                <c:pt idx="3">
                  <c:v>303.13</c:v>
                </c:pt>
                <c:pt idx="4">
                  <c:v>182.17</c:v>
                </c:pt>
              </c:numCache>
            </c:numRef>
          </c:val>
        </c:ser>
        <c:dLbls>
          <c:showLegendKey val="0"/>
          <c:showVal val="0"/>
          <c:showCatName val="0"/>
          <c:showSerName val="0"/>
          <c:showPercent val="0"/>
          <c:showBubbleSize val="0"/>
        </c:dLbls>
        <c:gapWidth val="150"/>
        <c:axId val="83636608"/>
        <c:axId val="9446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83636608"/>
        <c:axId val="94467584"/>
      </c:lineChart>
      <c:dateAx>
        <c:axId val="83636608"/>
        <c:scaling>
          <c:orientation val="minMax"/>
        </c:scaling>
        <c:delete val="1"/>
        <c:axPos val="b"/>
        <c:numFmt formatCode="ge" sourceLinked="1"/>
        <c:majorTickMark val="none"/>
        <c:minorTickMark val="none"/>
        <c:tickLblPos val="none"/>
        <c:crossAx val="94467584"/>
        <c:crosses val="autoZero"/>
        <c:auto val="1"/>
        <c:lblOffset val="100"/>
        <c:baseTimeUnit val="years"/>
      </c:dateAx>
      <c:valAx>
        <c:axId val="944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石川県　七尾市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122</v>
      </c>
      <c r="AE8" s="49"/>
      <c r="AF8" s="49"/>
      <c r="AG8" s="49"/>
      <c r="AH8" s="49"/>
      <c r="AI8" s="49"/>
      <c r="AJ8" s="49"/>
      <c r="AK8" s="4"/>
      <c r="AL8" s="50">
        <f>データ!S6</f>
        <v>54561</v>
      </c>
      <c r="AM8" s="50"/>
      <c r="AN8" s="50"/>
      <c r="AO8" s="50"/>
      <c r="AP8" s="50"/>
      <c r="AQ8" s="50"/>
      <c r="AR8" s="50"/>
      <c r="AS8" s="50"/>
      <c r="AT8" s="45">
        <f>データ!T6</f>
        <v>318.32</v>
      </c>
      <c r="AU8" s="45"/>
      <c r="AV8" s="45"/>
      <c r="AW8" s="45"/>
      <c r="AX8" s="45"/>
      <c r="AY8" s="45"/>
      <c r="AZ8" s="45"/>
      <c r="BA8" s="45"/>
      <c r="BB8" s="45">
        <f>データ!U6</f>
        <v>171.4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3.7</v>
      </c>
      <c r="Q10" s="45"/>
      <c r="R10" s="45"/>
      <c r="S10" s="45"/>
      <c r="T10" s="45"/>
      <c r="U10" s="45"/>
      <c r="V10" s="45"/>
      <c r="W10" s="45">
        <f>データ!Q6</f>
        <v>100</v>
      </c>
      <c r="X10" s="45"/>
      <c r="Y10" s="45"/>
      <c r="Z10" s="45"/>
      <c r="AA10" s="45"/>
      <c r="AB10" s="45"/>
      <c r="AC10" s="45"/>
      <c r="AD10" s="50">
        <f>データ!R6</f>
        <v>2880</v>
      </c>
      <c r="AE10" s="50"/>
      <c r="AF10" s="50"/>
      <c r="AG10" s="50"/>
      <c r="AH10" s="50"/>
      <c r="AI10" s="50"/>
      <c r="AJ10" s="50"/>
      <c r="AK10" s="2"/>
      <c r="AL10" s="50">
        <f>データ!V6</f>
        <v>2003</v>
      </c>
      <c r="AM10" s="50"/>
      <c r="AN10" s="50"/>
      <c r="AO10" s="50"/>
      <c r="AP10" s="50"/>
      <c r="AQ10" s="50"/>
      <c r="AR10" s="50"/>
      <c r="AS10" s="50"/>
      <c r="AT10" s="45">
        <f>データ!W6</f>
        <v>47.22</v>
      </c>
      <c r="AU10" s="45"/>
      <c r="AV10" s="45"/>
      <c r="AW10" s="45"/>
      <c r="AX10" s="45"/>
      <c r="AY10" s="45"/>
      <c r="AZ10" s="45"/>
      <c r="BA10" s="45"/>
      <c r="BB10" s="45">
        <f>データ!X6</f>
        <v>42.42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123</v>
      </c>
      <c r="BM16" s="79"/>
      <c r="BN16" s="79"/>
      <c r="BO16" s="79"/>
      <c r="BP16" s="79"/>
      <c r="BQ16" s="79"/>
      <c r="BR16" s="79"/>
      <c r="BS16" s="79"/>
      <c r="BT16" s="79"/>
      <c r="BU16" s="79"/>
      <c r="BV16" s="79"/>
      <c r="BW16" s="79"/>
      <c r="BX16" s="79"/>
      <c r="BY16" s="79"/>
      <c r="BZ16" s="8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c r="A34" s="2"/>
      <c r="B34" s="17"/>
      <c r="C34" s="69" t="s">
        <v>27</v>
      </c>
      <c r="D34" s="69"/>
      <c r="E34" s="69"/>
      <c r="F34" s="69"/>
      <c r="G34" s="69"/>
      <c r="H34" s="69"/>
      <c r="I34" s="69"/>
      <c r="J34" s="69"/>
      <c r="K34" s="69"/>
      <c r="L34" s="69"/>
      <c r="M34" s="69"/>
      <c r="N34" s="69"/>
      <c r="O34" s="69"/>
      <c r="P34" s="69"/>
      <c r="Q34" s="20"/>
      <c r="R34" s="69" t="s">
        <v>28</v>
      </c>
      <c r="S34" s="69"/>
      <c r="T34" s="69"/>
      <c r="U34" s="69"/>
      <c r="V34" s="69"/>
      <c r="W34" s="69"/>
      <c r="X34" s="69"/>
      <c r="Y34" s="69"/>
      <c r="Z34" s="69"/>
      <c r="AA34" s="69"/>
      <c r="AB34" s="69"/>
      <c r="AC34" s="69"/>
      <c r="AD34" s="69"/>
      <c r="AE34" s="69"/>
      <c r="AF34" s="20"/>
      <c r="AG34" s="69" t="s">
        <v>29</v>
      </c>
      <c r="AH34" s="69"/>
      <c r="AI34" s="69"/>
      <c r="AJ34" s="69"/>
      <c r="AK34" s="69"/>
      <c r="AL34" s="69"/>
      <c r="AM34" s="69"/>
      <c r="AN34" s="69"/>
      <c r="AO34" s="69"/>
      <c r="AP34" s="69"/>
      <c r="AQ34" s="69"/>
      <c r="AR34" s="69"/>
      <c r="AS34" s="69"/>
      <c r="AT34" s="69"/>
      <c r="AU34" s="20"/>
      <c r="AV34" s="69" t="s">
        <v>30</v>
      </c>
      <c r="AW34" s="69"/>
      <c r="AX34" s="69"/>
      <c r="AY34" s="69"/>
      <c r="AZ34" s="69"/>
      <c r="BA34" s="69"/>
      <c r="BB34" s="69"/>
      <c r="BC34" s="69"/>
      <c r="BD34" s="69"/>
      <c r="BE34" s="69"/>
      <c r="BF34" s="69"/>
      <c r="BG34" s="69"/>
      <c r="BH34" s="69"/>
      <c r="BI34" s="69"/>
      <c r="BJ34" s="19"/>
      <c r="BK34" s="2"/>
      <c r="BL34" s="78"/>
      <c r="BM34" s="79"/>
      <c r="BN34" s="79"/>
      <c r="BO34" s="79"/>
      <c r="BP34" s="79"/>
      <c r="BQ34" s="79"/>
      <c r="BR34" s="79"/>
      <c r="BS34" s="79"/>
      <c r="BT34" s="79"/>
      <c r="BU34" s="79"/>
      <c r="BV34" s="79"/>
      <c r="BW34" s="79"/>
      <c r="BX34" s="79"/>
      <c r="BY34" s="79"/>
      <c r="BZ34" s="80"/>
    </row>
    <row r="35" spans="1:78" ht="13.5" customHeight="1">
      <c r="A35" s="2"/>
      <c r="B35" s="17"/>
      <c r="C35" s="69"/>
      <c r="D35" s="69"/>
      <c r="E35" s="69"/>
      <c r="F35" s="69"/>
      <c r="G35" s="69"/>
      <c r="H35" s="69"/>
      <c r="I35" s="69"/>
      <c r="J35" s="69"/>
      <c r="K35" s="69"/>
      <c r="L35" s="69"/>
      <c r="M35" s="69"/>
      <c r="N35" s="69"/>
      <c r="O35" s="69"/>
      <c r="P35" s="69"/>
      <c r="Q35" s="20"/>
      <c r="R35" s="69"/>
      <c r="S35" s="69"/>
      <c r="T35" s="69"/>
      <c r="U35" s="69"/>
      <c r="V35" s="69"/>
      <c r="W35" s="69"/>
      <c r="X35" s="69"/>
      <c r="Y35" s="69"/>
      <c r="Z35" s="69"/>
      <c r="AA35" s="69"/>
      <c r="AB35" s="69"/>
      <c r="AC35" s="69"/>
      <c r="AD35" s="69"/>
      <c r="AE35" s="69"/>
      <c r="AF35" s="20"/>
      <c r="AG35" s="69"/>
      <c r="AH35" s="69"/>
      <c r="AI35" s="69"/>
      <c r="AJ35" s="69"/>
      <c r="AK35" s="69"/>
      <c r="AL35" s="69"/>
      <c r="AM35" s="69"/>
      <c r="AN35" s="69"/>
      <c r="AO35" s="69"/>
      <c r="AP35" s="69"/>
      <c r="AQ35" s="69"/>
      <c r="AR35" s="69"/>
      <c r="AS35" s="69"/>
      <c r="AT35" s="69"/>
      <c r="AU35" s="20"/>
      <c r="AV35" s="69"/>
      <c r="AW35" s="69"/>
      <c r="AX35" s="69"/>
      <c r="AY35" s="69"/>
      <c r="AZ35" s="69"/>
      <c r="BA35" s="69"/>
      <c r="BB35" s="69"/>
      <c r="BC35" s="69"/>
      <c r="BD35" s="69"/>
      <c r="BE35" s="69"/>
      <c r="BF35" s="69"/>
      <c r="BG35" s="69"/>
      <c r="BH35" s="69"/>
      <c r="BI35" s="69"/>
      <c r="BJ35" s="19"/>
      <c r="BK35" s="2"/>
      <c r="BL35" s="78"/>
      <c r="BM35" s="79"/>
      <c r="BN35" s="79"/>
      <c r="BO35" s="79"/>
      <c r="BP35" s="79"/>
      <c r="BQ35" s="79"/>
      <c r="BR35" s="79"/>
      <c r="BS35" s="79"/>
      <c r="BT35" s="79"/>
      <c r="BU35" s="79"/>
      <c r="BV35" s="79"/>
      <c r="BW35" s="79"/>
      <c r="BX35" s="79"/>
      <c r="BY35" s="79"/>
      <c r="BZ35" s="8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124</v>
      </c>
      <c r="BM47" s="79"/>
      <c r="BN47" s="79"/>
      <c r="BO47" s="79"/>
      <c r="BP47" s="79"/>
      <c r="BQ47" s="79"/>
      <c r="BR47" s="79"/>
      <c r="BS47" s="79"/>
      <c r="BT47" s="79"/>
      <c r="BU47" s="79"/>
      <c r="BV47" s="79"/>
      <c r="BW47" s="79"/>
      <c r="BX47" s="79"/>
      <c r="BY47" s="79"/>
      <c r="BZ47" s="8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c r="A56" s="2"/>
      <c r="B56" s="17"/>
      <c r="C56" s="69" t="s">
        <v>32</v>
      </c>
      <c r="D56" s="69"/>
      <c r="E56" s="69"/>
      <c r="F56" s="69"/>
      <c r="G56" s="69"/>
      <c r="H56" s="69"/>
      <c r="I56" s="69"/>
      <c r="J56" s="69"/>
      <c r="K56" s="69"/>
      <c r="L56" s="69"/>
      <c r="M56" s="69"/>
      <c r="N56" s="69"/>
      <c r="O56" s="69"/>
      <c r="P56" s="69"/>
      <c r="Q56" s="20"/>
      <c r="R56" s="69" t="s">
        <v>33</v>
      </c>
      <c r="S56" s="69"/>
      <c r="T56" s="69"/>
      <c r="U56" s="69"/>
      <c r="V56" s="69"/>
      <c r="W56" s="69"/>
      <c r="X56" s="69"/>
      <c r="Y56" s="69"/>
      <c r="Z56" s="69"/>
      <c r="AA56" s="69"/>
      <c r="AB56" s="69"/>
      <c r="AC56" s="69"/>
      <c r="AD56" s="69"/>
      <c r="AE56" s="69"/>
      <c r="AF56" s="20"/>
      <c r="AG56" s="69" t="s">
        <v>34</v>
      </c>
      <c r="AH56" s="69"/>
      <c r="AI56" s="69"/>
      <c r="AJ56" s="69"/>
      <c r="AK56" s="69"/>
      <c r="AL56" s="69"/>
      <c r="AM56" s="69"/>
      <c r="AN56" s="69"/>
      <c r="AO56" s="69"/>
      <c r="AP56" s="69"/>
      <c r="AQ56" s="69"/>
      <c r="AR56" s="69"/>
      <c r="AS56" s="69"/>
      <c r="AT56" s="69"/>
      <c r="AU56" s="20"/>
      <c r="AV56" s="69" t="s">
        <v>35</v>
      </c>
      <c r="AW56" s="69"/>
      <c r="AX56" s="69"/>
      <c r="AY56" s="69"/>
      <c r="AZ56" s="69"/>
      <c r="BA56" s="69"/>
      <c r="BB56" s="69"/>
      <c r="BC56" s="69"/>
      <c r="BD56" s="69"/>
      <c r="BE56" s="69"/>
      <c r="BF56" s="69"/>
      <c r="BG56" s="69"/>
      <c r="BH56" s="69"/>
      <c r="BI56" s="69"/>
      <c r="BJ56" s="19"/>
      <c r="BK56" s="2"/>
      <c r="BL56" s="78"/>
      <c r="BM56" s="79"/>
      <c r="BN56" s="79"/>
      <c r="BO56" s="79"/>
      <c r="BP56" s="79"/>
      <c r="BQ56" s="79"/>
      <c r="BR56" s="79"/>
      <c r="BS56" s="79"/>
      <c r="BT56" s="79"/>
      <c r="BU56" s="79"/>
      <c r="BV56" s="79"/>
      <c r="BW56" s="79"/>
      <c r="BX56" s="79"/>
      <c r="BY56" s="79"/>
      <c r="BZ56" s="80"/>
    </row>
    <row r="57" spans="1:78" ht="13.5" customHeight="1">
      <c r="A57" s="2"/>
      <c r="B57" s="17"/>
      <c r="C57" s="69"/>
      <c r="D57" s="69"/>
      <c r="E57" s="69"/>
      <c r="F57" s="69"/>
      <c r="G57" s="69"/>
      <c r="H57" s="69"/>
      <c r="I57" s="69"/>
      <c r="J57" s="69"/>
      <c r="K57" s="69"/>
      <c r="L57" s="69"/>
      <c r="M57" s="69"/>
      <c r="N57" s="69"/>
      <c r="O57" s="69"/>
      <c r="P57" s="69"/>
      <c r="Q57" s="20"/>
      <c r="R57" s="69"/>
      <c r="S57" s="69"/>
      <c r="T57" s="69"/>
      <c r="U57" s="69"/>
      <c r="V57" s="69"/>
      <c r="W57" s="69"/>
      <c r="X57" s="69"/>
      <c r="Y57" s="69"/>
      <c r="Z57" s="69"/>
      <c r="AA57" s="69"/>
      <c r="AB57" s="69"/>
      <c r="AC57" s="69"/>
      <c r="AD57" s="69"/>
      <c r="AE57" s="69"/>
      <c r="AF57" s="20"/>
      <c r="AG57" s="69"/>
      <c r="AH57" s="69"/>
      <c r="AI57" s="69"/>
      <c r="AJ57" s="69"/>
      <c r="AK57" s="69"/>
      <c r="AL57" s="69"/>
      <c r="AM57" s="69"/>
      <c r="AN57" s="69"/>
      <c r="AO57" s="69"/>
      <c r="AP57" s="69"/>
      <c r="AQ57" s="69"/>
      <c r="AR57" s="69"/>
      <c r="AS57" s="69"/>
      <c r="AT57" s="69"/>
      <c r="AU57" s="20"/>
      <c r="AV57" s="69"/>
      <c r="AW57" s="69"/>
      <c r="AX57" s="69"/>
      <c r="AY57" s="69"/>
      <c r="AZ57" s="69"/>
      <c r="BA57" s="69"/>
      <c r="BB57" s="69"/>
      <c r="BC57" s="69"/>
      <c r="BD57" s="69"/>
      <c r="BE57" s="69"/>
      <c r="BF57" s="69"/>
      <c r="BG57" s="69"/>
      <c r="BH57" s="69"/>
      <c r="BI57" s="69"/>
      <c r="BJ57" s="19"/>
      <c r="BK57" s="2"/>
      <c r="BL57" s="78"/>
      <c r="BM57" s="79"/>
      <c r="BN57" s="79"/>
      <c r="BO57" s="79"/>
      <c r="BP57" s="79"/>
      <c r="BQ57" s="79"/>
      <c r="BR57" s="79"/>
      <c r="BS57" s="79"/>
      <c r="BT57" s="79"/>
      <c r="BU57" s="79"/>
      <c r="BV57" s="79"/>
      <c r="BW57" s="79"/>
      <c r="BX57" s="79"/>
      <c r="BY57" s="79"/>
      <c r="BZ57" s="8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8"/>
      <c r="BM60" s="79"/>
      <c r="BN60" s="79"/>
      <c r="BO60" s="79"/>
      <c r="BP60" s="79"/>
      <c r="BQ60" s="79"/>
      <c r="BR60" s="79"/>
      <c r="BS60" s="79"/>
      <c r="BT60" s="79"/>
      <c r="BU60" s="79"/>
      <c r="BV60" s="79"/>
      <c r="BW60" s="79"/>
      <c r="BX60" s="79"/>
      <c r="BY60" s="79"/>
      <c r="BZ60" s="80"/>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8"/>
      <c r="BM61" s="79"/>
      <c r="BN61" s="79"/>
      <c r="BO61" s="79"/>
      <c r="BP61" s="79"/>
      <c r="BQ61" s="79"/>
      <c r="BR61" s="79"/>
      <c r="BS61" s="79"/>
      <c r="BT61" s="79"/>
      <c r="BU61" s="79"/>
      <c r="BV61" s="79"/>
      <c r="BW61" s="79"/>
      <c r="BX61" s="79"/>
      <c r="BY61" s="79"/>
      <c r="BZ61" s="8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125</v>
      </c>
      <c r="BM66" s="79"/>
      <c r="BN66" s="79"/>
      <c r="BO66" s="79"/>
      <c r="BP66" s="79"/>
      <c r="BQ66" s="79"/>
      <c r="BR66" s="79"/>
      <c r="BS66" s="79"/>
      <c r="BT66" s="79"/>
      <c r="BU66" s="79"/>
      <c r="BV66" s="79"/>
      <c r="BW66" s="79"/>
      <c r="BX66" s="79"/>
      <c r="BY66" s="79"/>
      <c r="BZ66" s="8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c r="A79" s="2"/>
      <c r="B79" s="17"/>
      <c r="C79" s="69" t="s">
        <v>38</v>
      </c>
      <c r="D79" s="69"/>
      <c r="E79" s="69"/>
      <c r="F79" s="69"/>
      <c r="G79" s="69"/>
      <c r="H79" s="69"/>
      <c r="I79" s="69"/>
      <c r="J79" s="69"/>
      <c r="K79" s="69"/>
      <c r="L79" s="69"/>
      <c r="M79" s="69"/>
      <c r="N79" s="69"/>
      <c r="O79" s="69"/>
      <c r="P79" s="69"/>
      <c r="Q79" s="69"/>
      <c r="R79" s="69"/>
      <c r="S79" s="69"/>
      <c r="T79" s="69"/>
      <c r="U79" s="20"/>
      <c r="V79" s="20"/>
      <c r="W79" s="69" t="s">
        <v>39</v>
      </c>
      <c r="X79" s="69"/>
      <c r="Y79" s="69"/>
      <c r="Z79" s="69"/>
      <c r="AA79" s="69"/>
      <c r="AB79" s="69"/>
      <c r="AC79" s="69"/>
      <c r="AD79" s="69"/>
      <c r="AE79" s="69"/>
      <c r="AF79" s="69"/>
      <c r="AG79" s="69"/>
      <c r="AH79" s="69"/>
      <c r="AI79" s="69"/>
      <c r="AJ79" s="69"/>
      <c r="AK79" s="69"/>
      <c r="AL79" s="69"/>
      <c r="AM79" s="69"/>
      <c r="AN79" s="69"/>
      <c r="AO79" s="20"/>
      <c r="AP79" s="20"/>
      <c r="AQ79" s="69" t="s">
        <v>40</v>
      </c>
      <c r="AR79" s="69"/>
      <c r="AS79" s="69"/>
      <c r="AT79" s="69"/>
      <c r="AU79" s="69"/>
      <c r="AV79" s="69"/>
      <c r="AW79" s="69"/>
      <c r="AX79" s="69"/>
      <c r="AY79" s="69"/>
      <c r="AZ79" s="69"/>
      <c r="BA79" s="69"/>
      <c r="BB79" s="69"/>
      <c r="BC79" s="69"/>
      <c r="BD79" s="69"/>
      <c r="BE79" s="69"/>
      <c r="BF79" s="69"/>
      <c r="BG79" s="69"/>
      <c r="BH79" s="69"/>
      <c r="BI79" s="18"/>
      <c r="BJ79" s="19"/>
      <c r="BK79" s="2"/>
      <c r="BL79" s="78"/>
      <c r="BM79" s="79"/>
      <c r="BN79" s="79"/>
      <c r="BO79" s="79"/>
      <c r="BP79" s="79"/>
      <c r="BQ79" s="79"/>
      <c r="BR79" s="79"/>
      <c r="BS79" s="79"/>
      <c r="BT79" s="79"/>
      <c r="BU79" s="79"/>
      <c r="BV79" s="79"/>
      <c r="BW79" s="79"/>
      <c r="BX79" s="79"/>
      <c r="BY79" s="79"/>
      <c r="BZ79" s="80"/>
    </row>
    <row r="80" spans="1:78" ht="13.5" customHeight="1">
      <c r="A80" s="2"/>
      <c r="B80" s="17"/>
      <c r="C80" s="69"/>
      <c r="D80" s="69"/>
      <c r="E80" s="69"/>
      <c r="F80" s="69"/>
      <c r="G80" s="69"/>
      <c r="H80" s="69"/>
      <c r="I80" s="69"/>
      <c r="J80" s="69"/>
      <c r="K80" s="69"/>
      <c r="L80" s="69"/>
      <c r="M80" s="69"/>
      <c r="N80" s="69"/>
      <c r="O80" s="69"/>
      <c r="P80" s="69"/>
      <c r="Q80" s="69"/>
      <c r="R80" s="69"/>
      <c r="S80" s="69"/>
      <c r="T80" s="69"/>
      <c r="U80" s="20"/>
      <c r="V80" s="20"/>
      <c r="W80" s="69"/>
      <c r="X80" s="69"/>
      <c r="Y80" s="69"/>
      <c r="Z80" s="69"/>
      <c r="AA80" s="69"/>
      <c r="AB80" s="69"/>
      <c r="AC80" s="69"/>
      <c r="AD80" s="69"/>
      <c r="AE80" s="69"/>
      <c r="AF80" s="69"/>
      <c r="AG80" s="69"/>
      <c r="AH80" s="69"/>
      <c r="AI80" s="69"/>
      <c r="AJ80" s="69"/>
      <c r="AK80" s="69"/>
      <c r="AL80" s="69"/>
      <c r="AM80" s="69"/>
      <c r="AN80" s="69"/>
      <c r="AO80" s="20"/>
      <c r="AP80" s="20"/>
      <c r="AQ80" s="69"/>
      <c r="AR80" s="69"/>
      <c r="AS80" s="69"/>
      <c r="AT80" s="69"/>
      <c r="AU80" s="69"/>
      <c r="AV80" s="69"/>
      <c r="AW80" s="69"/>
      <c r="AX80" s="69"/>
      <c r="AY80" s="69"/>
      <c r="AZ80" s="69"/>
      <c r="BA80" s="69"/>
      <c r="BB80" s="69"/>
      <c r="BC80" s="69"/>
      <c r="BD80" s="69"/>
      <c r="BE80" s="69"/>
      <c r="BF80" s="69"/>
      <c r="BG80" s="69"/>
      <c r="BH80" s="69"/>
      <c r="BI80" s="18"/>
      <c r="BJ80" s="19"/>
      <c r="BK80" s="2"/>
      <c r="BL80" s="78"/>
      <c r="BM80" s="79"/>
      <c r="BN80" s="79"/>
      <c r="BO80" s="79"/>
      <c r="BP80" s="79"/>
      <c r="BQ80" s="79"/>
      <c r="BR80" s="79"/>
      <c r="BS80" s="79"/>
      <c r="BT80" s="79"/>
      <c r="BU80" s="79"/>
      <c r="BV80" s="79"/>
      <c r="BW80" s="79"/>
      <c r="BX80" s="79"/>
      <c r="BY80" s="79"/>
      <c r="BZ80" s="8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1" t="s">
        <v>66</v>
      </c>
      <c r="I3" s="72"/>
      <c r="J3" s="72"/>
      <c r="K3" s="72"/>
      <c r="L3" s="72"/>
      <c r="M3" s="72"/>
      <c r="N3" s="72"/>
      <c r="O3" s="72"/>
      <c r="P3" s="72"/>
      <c r="Q3" s="72"/>
      <c r="R3" s="72"/>
      <c r="S3" s="72"/>
      <c r="T3" s="72"/>
      <c r="U3" s="72"/>
      <c r="V3" s="72"/>
      <c r="W3" s="72"/>
      <c r="X3" s="73"/>
      <c r="Y3" s="77" t="s">
        <v>67</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c r="A4" s="28" t="s">
        <v>69</v>
      </c>
      <c r="B4" s="30"/>
      <c r="C4" s="30"/>
      <c r="D4" s="30"/>
      <c r="E4" s="30"/>
      <c r="F4" s="30"/>
      <c r="G4" s="30"/>
      <c r="H4" s="74"/>
      <c r="I4" s="75"/>
      <c r="J4" s="75"/>
      <c r="K4" s="75"/>
      <c r="L4" s="75"/>
      <c r="M4" s="75"/>
      <c r="N4" s="75"/>
      <c r="O4" s="75"/>
      <c r="P4" s="75"/>
      <c r="Q4" s="75"/>
      <c r="R4" s="75"/>
      <c r="S4" s="75"/>
      <c r="T4" s="75"/>
      <c r="U4" s="75"/>
      <c r="V4" s="75"/>
      <c r="W4" s="75"/>
      <c r="X4" s="76"/>
      <c r="Y4" s="70" t="s">
        <v>70</v>
      </c>
      <c r="Z4" s="70"/>
      <c r="AA4" s="70"/>
      <c r="AB4" s="70"/>
      <c r="AC4" s="70"/>
      <c r="AD4" s="70"/>
      <c r="AE4" s="70"/>
      <c r="AF4" s="70"/>
      <c r="AG4" s="70"/>
      <c r="AH4" s="70"/>
      <c r="AI4" s="70"/>
      <c r="AJ4" s="70" t="s">
        <v>71</v>
      </c>
      <c r="AK4" s="70"/>
      <c r="AL4" s="70"/>
      <c r="AM4" s="70"/>
      <c r="AN4" s="70"/>
      <c r="AO4" s="70"/>
      <c r="AP4" s="70"/>
      <c r="AQ4" s="70"/>
      <c r="AR4" s="70"/>
      <c r="AS4" s="70"/>
      <c r="AT4" s="70"/>
      <c r="AU4" s="70" t="s">
        <v>72</v>
      </c>
      <c r="AV4" s="70"/>
      <c r="AW4" s="70"/>
      <c r="AX4" s="70"/>
      <c r="AY4" s="70"/>
      <c r="AZ4" s="70"/>
      <c r="BA4" s="70"/>
      <c r="BB4" s="70"/>
      <c r="BC4" s="70"/>
      <c r="BD4" s="70"/>
      <c r="BE4" s="70"/>
      <c r="BF4" s="70" t="s">
        <v>73</v>
      </c>
      <c r="BG4" s="70"/>
      <c r="BH4" s="70"/>
      <c r="BI4" s="70"/>
      <c r="BJ4" s="70"/>
      <c r="BK4" s="70"/>
      <c r="BL4" s="70"/>
      <c r="BM4" s="70"/>
      <c r="BN4" s="70"/>
      <c r="BO4" s="70"/>
      <c r="BP4" s="70"/>
      <c r="BQ4" s="70" t="s">
        <v>74</v>
      </c>
      <c r="BR4" s="70"/>
      <c r="BS4" s="70"/>
      <c r="BT4" s="70"/>
      <c r="BU4" s="70"/>
      <c r="BV4" s="70"/>
      <c r="BW4" s="70"/>
      <c r="BX4" s="70"/>
      <c r="BY4" s="70"/>
      <c r="BZ4" s="70"/>
      <c r="CA4" s="70"/>
      <c r="CB4" s="70" t="s">
        <v>75</v>
      </c>
      <c r="CC4" s="70"/>
      <c r="CD4" s="70"/>
      <c r="CE4" s="70"/>
      <c r="CF4" s="70"/>
      <c r="CG4" s="70"/>
      <c r="CH4" s="70"/>
      <c r="CI4" s="70"/>
      <c r="CJ4" s="70"/>
      <c r="CK4" s="70"/>
      <c r="CL4" s="70"/>
      <c r="CM4" s="70" t="s">
        <v>76</v>
      </c>
      <c r="CN4" s="70"/>
      <c r="CO4" s="70"/>
      <c r="CP4" s="70"/>
      <c r="CQ4" s="70"/>
      <c r="CR4" s="70"/>
      <c r="CS4" s="70"/>
      <c r="CT4" s="70"/>
      <c r="CU4" s="70"/>
      <c r="CV4" s="70"/>
      <c r="CW4" s="70"/>
      <c r="CX4" s="70" t="s">
        <v>77</v>
      </c>
      <c r="CY4" s="70"/>
      <c r="CZ4" s="70"/>
      <c r="DA4" s="70"/>
      <c r="DB4" s="70"/>
      <c r="DC4" s="70"/>
      <c r="DD4" s="70"/>
      <c r="DE4" s="70"/>
      <c r="DF4" s="70"/>
      <c r="DG4" s="70"/>
      <c r="DH4" s="70"/>
      <c r="DI4" s="70" t="s">
        <v>78</v>
      </c>
      <c r="DJ4" s="70"/>
      <c r="DK4" s="70"/>
      <c r="DL4" s="70"/>
      <c r="DM4" s="70"/>
      <c r="DN4" s="70"/>
      <c r="DO4" s="70"/>
      <c r="DP4" s="70"/>
      <c r="DQ4" s="70"/>
      <c r="DR4" s="70"/>
      <c r="DS4" s="70"/>
      <c r="DT4" s="70" t="s">
        <v>79</v>
      </c>
      <c r="DU4" s="70"/>
      <c r="DV4" s="70"/>
      <c r="DW4" s="70"/>
      <c r="DX4" s="70"/>
      <c r="DY4" s="70"/>
      <c r="DZ4" s="70"/>
      <c r="EA4" s="70"/>
      <c r="EB4" s="70"/>
      <c r="EC4" s="70"/>
      <c r="ED4" s="70"/>
      <c r="EE4" s="70" t="s">
        <v>80</v>
      </c>
      <c r="EF4" s="70"/>
      <c r="EG4" s="70"/>
      <c r="EH4" s="70"/>
      <c r="EI4" s="70"/>
      <c r="EJ4" s="70"/>
      <c r="EK4" s="70"/>
      <c r="EL4" s="70"/>
      <c r="EM4" s="70"/>
      <c r="EN4" s="70"/>
      <c r="EO4" s="70"/>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172022</v>
      </c>
      <c r="D6" s="33">
        <f t="shared" si="3"/>
        <v>47</v>
      </c>
      <c r="E6" s="33">
        <f t="shared" si="3"/>
        <v>18</v>
      </c>
      <c r="F6" s="33">
        <f t="shared" si="3"/>
        <v>0</v>
      </c>
      <c r="G6" s="33">
        <f t="shared" si="3"/>
        <v>0</v>
      </c>
      <c r="H6" s="33" t="str">
        <f t="shared" si="3"/>
        <v>石川県　七尾市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3.7</v>
      </c>
      <c r="Q6" s="34">
        <f t="shared" si="3"/>
        <v>100</v>
      </c>
      <c r="R6" s="34">
        <f t="shared" si="3"/>
        <v>2880</v>
      </c>
      <c r="S6" s="34">
        <f t="shared" si="3"/>
        <v>54561</v>
      </c>
      <c r="T6" s="34">
        <f t="shared" si="3"/>
        <v>318.32</v>
      </c>
      <c r="U6" s="34">
        <f t="shared" si="3"/>
        <v>171.4</v>
      </c>
      <c r="V6" s="34">
        <f t="shared" si="3"/>
        <v>2003</v>
      </c>
      <c r="W6" s="34">
        <f t="shared" si="3"/>
        <v>47.22</v>
      </c>
      <c r="X6" s="34">
        <f t="shared" si="3"/>
        <v>42.42</v>
      </c>
      <c r="Y6" s="35">
        <f>IF(Y7="",NA(),Y7)</f>
        <v>99.04</v>
      </c>
      <c r="Z6" s="35">
        <f t="shared" ref="Z6:AH6" si="4">IF(Z7="",NA(),Z7)</f>
        <v>92.88</v>
      </c>
      <c r="AA6" s="35">
        <f t="shared" si="4"/>
        <v>92.66</v>
      </c>
      <c r="AB6" s="35">
        <f t="shared" si="4"/>
        <v>76.91</v>
      </c>
      <c r="AC6" s="35">
        <f t="shared" si="4"/>
        <v>75.260000000000005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1434.06</v>
      </c>
      <c r="BG6" s="35">
        <f t="shared" ref="BG6:BO6" si="7">IF(BG7="",NA(),BG7)</f>
        <v>1417.58</v>
      </c>
      <c r="BH6" s="35">
        <f t="shared" si="7"/>
        <v>1367.72</v>
      </c>
      <c r="BI6" s="35">
        <f t="shared" si="7"/>
        <v>1378.98</v>
      </c>
      <c r="BJ6" s="35">
        <f t="shared" si="7"/>
        <v>1459.17</v>
      </c>
      <c r="BK6" s="35">
        <f t="shared" si="7"/>
        <v>430.64</v>
      </c>
      <c r="BL6" s="35">
        <f t="shared" si="7"/>
        <v>446.63</v>
      </c>
      <c r="BM6" s="35">
        <f t="shared" si="7"/>
        <v>416.91</v>
      </c>
      <c r="BN6" s="35">
        <f t="shared" si="7"/>
        <v>392.19</v>
      </c>
      <c r="BO6" s="35">
        <f t="shared" si="7"/>
        <v>413.5</v>
      </c>
      <c r="BP6" s="34" t="str">
        <f>IF(BP7="","",IF(BP7="-","【-】","【"&amp;SUBSTITUTE(TEXT(BP7,"#,##0.00"),"-","△")&amp;"】"))</f>
        <v>【346.13】</v>
      </c>
      <c r="BQ6" s="35">
        <f>IF(BQ7="",NA(),BQ7)</f>
        <v>65.33</v>
      </c>
      <c r="BR6" s="35">
        <f t="shared" ref="BR6:BZ6" si="8">IF(BR7="",NA(),BR7)</f>
        <v>56.53</v>
      </c>
      <c r="BS6" s="35">
        <f t="shared" si="8"/>
        <v>57.91</v>
      </c>
      <c r="BT6" s="35">
        <f t="shared" si="8"/>
        <v>53.69</v>
      </c>
      <c r="BU6" s="35">
        <f t="shared" si="8"/>
        <v>89.97</v>
      </c>
      <c r="BV6" s="35">
        <f t="shared" si="8"/>
        <v>58.78</v>
      </c>
      <c r="BW6" s="35">
        <f t="shared" si="8"/>
        <v>58.53</v>
      </c>
      <c r="BX6" s="35">
        <f t="shared" si="8"/>
        <v>57.93</v>
      </c>
      <c r="BY6" s="35">
        <f t="shared" si="8"/>
        <v>57.03</v>
      </c>
      <c r="BZ6" s="35">
        <f t="shared" si="8"/>
        <v>55.84</v>
      </c>
      <c r="CA6" s="34" t="str">
        <f>IF(CA7="","",IF(CA7="-","【-】","【"&amp;SUBSTITUTE(TEXT(CA7,"#,##0.00"),"-","△")&amp;"】"))</f>
        <v>【59.83】</v>
      </c>
      <c r="CB6" s="35">
        <f>IF(CB7="",NA(),CB7)</f>
        <v>231.07</v>
      </c>
      <c r="CC6" s="35">
        <f t="shared" ref="CC6:CK6" si="9">IF(CC7="",NA(),CC7)</f>
        <v>273.70999999999998</v>
      </c>
      <c r="CD6" s="35">
        <f t="shared" si="9"/>
        <v>281.77</v>
      </c>
      <c r="CE6" s="35">
        <f t="shared" si="9"/>
        <v>303.13</v>
      </c>
      <c r="CF6" s="35">
        <f t="shared" si="9"/>
        <v>182.17</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55.61</v>
      </c>
      <c r="CN6" s="35">
        <f t="shared" ref="CN6:CV6" si="10">IF(CN7="",NA(),CN7)</f>
        <v>50.48</v>
      </c>
      <c r="CO6" s="35">
        <f t="shared" si="10"/>
        <v>50.39</v>
      </c>
      <c r="CP6" s="35">
        <f t="shared" si="10"/>
        <v>50.81</v>
      </c>
      <c r="CQ6" s="35">
        <f t="shared" si="10"/>
        <v>48.91</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172022</v>
      </c>
      <c r="D7" s="37">
        <v>47</v>
      </c>
      <c r="E7" s="37">
        <v>18</v>
      </c>
      <c r="F7" s="37">
        <v>0</v>
      </c>
      <c r="G7" s="37">
        <v>0</v>
      </c>
      <c r="H7" s="37" t="s">
        <v>110</v>
      </c>
      <c r="I7" s="37" t="s">
        <v>111</v>
      </c>
      <c r="J7" s="37" t="s">
        <v>112</v>
      </c>
      <c r="K7" s="37" t="s">
        <v>113</v>
      </c>
      <c r="L7" s="37" t="s">
        <v>114</v>
      </c>
      <c r="M7" s="37"/>
      <c r="N7" s="38" t="s">
        <v>115</v>
      </c>
      <c r="O7" s="38" t="s">
        <v>116</v>
      </c>
      <c r="P7" s="38">
        <v>3.7</v>
      </c>
      <c r="Q7" s="38">
        <v>100</v>
      </c>
      <c r="R7" s="38">
        <v>2880</v>
      </c>
      <c r="S7" s="38">
        <v>54561</v>
      </c>
      <c r="T7" s="38">
        <v>318.32</v>
      </c>
      <c r="U7" s="38">
        <v>171.4</v>
      </c>
      <c r="V7" s="38">
        <v>2003</v>
      </c>
      <c r="W7" s="38">
        <v>47.22</v>
      </c>
      <c r="X7" s="38">
        <v>42.42</v>
      </c>
      <c r="Y7" s="38">
        <v>99.04</v>
      </c>
      <c r="Z7" s="38">
        <v>92.88</v>
      </c>
      <c r="AA7" s="38">
        <v>92.66</v>
      </c>
      <c r="AB7" s="38">
        <v>76.91</v>
      </c>
      <c r="AC7" s="38">
        <v>75.260000000000005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1434.06</v>
      </c>
      <c r="BG7" s="38">
        <v>1417.58</v>
      </c>
      <c r="BH7" s="38">
        <v>1367.72</v>
      </c>
      <c r="BI7" s="38">
        <v>1378.98</v>
      </c>
      <c r="BJ7" s="38">
        <v>1459.17</v>
      </c>
      <c r="BK7" s="38">
        <v>430.64</v>
      </c>
      <c r="BL7" s="38">
        <v>446.63</v>
      </c>
      <c r="BM7" s="38">
        <v>416.91</v>
      </c>
      <c r="BN7" s="38">
        <v>392.19</v>
      </c>
      <c r="BO7" s="38">
        <v>413.5</v>
      </c>
      <c r="BP7" s="38">
        <v>346.13</v>
      </c>
      <c r="BQ7" s="38">
        <v>65.33</v>
      </c>
      <c r="BR7" s="38">
        <v>56.53</v>
      </c>
      <c r="BS7" s="38">
        <v>57.91</v>
      </c>
      <c r="BT7" s="38">
        <v>53.69</v>
      </c>
      <c r="BU7" s="38">
        <v>89.97</v>
      </c>
      <c r="BV7" s="38">
        <v>58.78</v>
      </c>
      <c r="BW7" s="38">
        <v>58.53</v>
      </c>
      <c r="BX7" s="38">
        <v>57.93</v>
      </c>
      <c r="BY7" s="38">
        <v>57.03</v>
      </c>
      <c r="BZ7" s="38">
        <v>55.84</v>
      </c>
      <c r="CA7" s="38">
        <v>59.83</v>
      </c>
      <c r="CB7" s="38">
        <v>231.07</v>
      </c>
      <c r="CC7" s="38">
        <v>273.70999999999998</v>
      </c>
      <c r="CD7" s="38">
        <v>281.77</v>
      </c>
      <c r="CE7" s="38">
        <v>303.13</v>
      </c>
      <c r="CF7" s="38">
        <v>182.17</v>
      </c>
      <c r="CG7" s="38">
        <v>257.02999999999997</v>
      </c>
      <c r="CH7" s="38">
        <v>266.57</v>
      </c>
      <c r="CI7" s="38">
        <v>276.93</v>
      </c>
      <c r="CJ7" s="38">
        <v>283.73</v>
      </c>
      <c r="CK7" s="38">
        <v>287.57</v>
      </c>
      <c r="CL7" s="38">
        <v>268.69</v>
      </c>
      <c r="CM7" s="38">
        <v>55.61</v>
      </c>
      <c r="CN7" s="38">
        <v>50.48</v>
      </c>
      <c r="CO7" s="38">
        <v>50.39</v>
      </c>
      <c r="CP7" s="38">
        <v>50.81</v>
      </c>
      <c r="CQ7" s="38">
        <v>48.91</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室木　政寿</cp:lastModifiedBy>
  <dcterms:created xsi:type="dcterms:W3CDTF">2017-12-25T02:40:28Z</dcterms:created>
  <dcterms:modified xsi:type="dcterms:W3CDTF">2018-02-13T04:56:53Z</dcterms:modified>
  <cp:category/>
</cp:coreProperties>
</file>