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〇\"/>
    </mc:Choice>
  </mc:AlternateContent>
  <xr:revisionPtr revIDLastSave="0" documentId="8_{723E248F-E68E-4AF1-BAFE-AADF5DA23FC0}" xr6:coauthVersionLast="47" xr6:coauthVersionMax="47" xr10:uidLastSave="{00000000-0000-0000-0000-000000000000}"/>
  <bookViews>
    <workbookView xWindow="-108" yWindow="-108" windowWidth="23256" windowHeight="12576" tabRatio="90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U34" i="10"/>
  <c r="U35" i="10" s="1"/>
  <c r="U36" i="10" s="1"/>
  <c r="C34" i="10"/>
  <c r="AM34" i="10" l="1"/>
  <c r="AM35"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<sst xmlns="http://schemas.openxmlformats.org/spreadsheetml/2006/main" count="1111" uniqueCount="583">
  <si>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</si>
  <si>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</si>
  <si>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</si>
  <si>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</si>
  <si>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</si>
  <si>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</si>
  <si>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</si>
  <si>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</si>
  <si>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</si>
  <si>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</si>
  <si>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</si>
  <si>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</si>
  <si>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</si>
  <si>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</si>
  <si>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</si>
  <si>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</si>
  <si>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</si>
  <si>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</si>
  <si>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</si>
  <si>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</si>
  <si>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</si>
  <si>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</si>
  <si>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</si>
  <si>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</si>
  <si>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</si>
  <si>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</si>
  <si>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</si>
  <si>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</si>
  <si>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</si>
  <si>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</si>
  <si>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</si>
  <si>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</si>
  <si>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</si>
  <si>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</si>
  <si>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</si>
  <si>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</si>
  <si>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</si>
  <si>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</si>
  <si>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</si>
  <si>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</si>
  <si>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</si>
  <si>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</si>
  <si>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</si>
  <si>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</si>
  <si>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</si>
  <si>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</si>
  <si>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</si>
  <si>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</si>
  <si>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</si>
  <si>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</si>
  <si>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</si>
  <si>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</si>
  <si>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</si>
  <si>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</si>
  <si>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</si>
  <si>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</si>
  <si>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</si>
  <si>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</si>
  <si>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</si>
  <si>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</si>
  <si>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</si>
  <si>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</si>
  <si>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</si>
  <si>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</si>
  <si>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</si>
  <si>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</si>
  <si>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</si>
  <si>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</si>
  <si>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</si>
  <si>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</si>
  <si>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</si>
  <si>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</si>
  <si>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</si>
  <si>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</si>
  <si>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</si>
  <si>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</si>
  <si>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</si>
  <si>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</si>
  <si>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</si>
  <si>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</si>
  <si>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</si>
  <si>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</si>
  <si>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</si>
  <si>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</si>
  <si>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</si>
  <si>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</si>
  <si>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</si>
  <si>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</si>
  <si>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</si>
  <si>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</si>
  <si>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</si>
  <si>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</si>
  <si>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</si>
  <si>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</si>
  <si>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</si>
  <si>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</si>
  <si>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</si>
  <si>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穴水町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</si>
  <si>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</si>
  <si>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</si>
  <si>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</si>
  <si>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</si>
  <si>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</si>
  <si>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</si>
  <si>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</si>
  <si>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</si>
  <si>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</si>
  <si>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</si>
  <si>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</si>
  <si>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</si>
  <si>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</si>
  <si>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</si>
  <si>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</si>
  <si>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</si>
  <si>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</si>
  <si>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</si>
  <si>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</si>
  <si>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</si>
  <si>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</si>
  <si>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</si>
  <si>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</si>
  <si>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</si>
  <si>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</si>
  <si>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</si>
  <si>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</si>
  <si>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</si>
  <si>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</si>
  <si>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</si>
  <si>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</si>
  <si>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</si>
  <si>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</si>
  <si>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</si>
  <si>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</si>
  <si>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</si>
  <si>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</si>
  <si>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</si>
  <si>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</si>
  <si>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</si>
  <si>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</si>
  <si>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</si>
  <si>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</si>
  <si>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</si>
  <si>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</si>
  <si>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</si>
  <si>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</si>
  <si>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</si>
  <si>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</si>
  <si>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</si>
  <si>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</si>
  <si>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</si>
  <si>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</si>
  <si>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</si>
  <si>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</si>
  <si>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</si>
  <si>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</si>
  <si>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</si>
  <si>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</si>
  <si>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</si>
  <si>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</si>
  <si>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</si>
  <si>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</si>
  <si>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</si>
  <si>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</si>
  <si>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</si>
  <si>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</si>
  <si>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</si>
  <si>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</si>
  <si>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</si>
  <si>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</si>
  <si>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</si>
  <si>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</si>
  <si>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</si>
  <si>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</si>
  <si>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</si>
  <si>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</si>
  <si>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</si>
  <si>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</si>
  <si>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</si>
  <si>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</si>
  <si>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</si>
  <si>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</si>
  <si>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</si>
  <si>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</si>
  <si>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</si>
  <si>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</si>
  <si>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</si>
  <si>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</si>
  <si>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</si>
  <si>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</si>
  <si>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</si>
  <si>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</si>
  <si>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</si>
  <si>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</si>
  <si>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</si>
  <si>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</si>
  <si>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</si>
  <si>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</si>
  <si>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</si>
  <si>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</si>
  <si>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</si>
  <si>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</si>
  <si>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</si>
  <si>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</si>
  <si>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</si>
  <si>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</si>
  <si>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</si>
  <si>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</si>
  <si>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</si>
  <si>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</si>
  <si>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</si>
  <si>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</si>
  <si>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</si>
  <si>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</si>
  <si>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石川県穴水町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</si>
  <si>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</si>
  <si>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</si>
  <si>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</si>
  <si>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</si>
  <si>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</si>
  <si>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</si>
  <si>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</si>
  <si>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</si>
  <si>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</si>
  <si>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</si>
  <si>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</si>
  <si>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</si>
  <si>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</si>
  <si>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</si>
  <si>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</si>
  <si>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</si>
  <si>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</si>
  <si>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</si>
  <si>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</si>
  <si>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</si>
  <si>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</si>
  <si>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</si>
  <si>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</si>
  <si>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</si>
  <si>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</si>
  <si>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</si>
  <si>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</si>
  <si>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</si>
  <si>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</si>
  <si>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</si>
  <si>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</si>
  <si>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</si>
  <si>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</si>
  <si>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</si>
  <si>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</si>
  <si>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</si>
  <si>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</si>
  <si>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</si>
  <si>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</si>
  <si>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</si>
  <si>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</si>
  <si>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</si>
  <si>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</si>
  <si>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</si>
  <si>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</si>
  <si>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</si>
  <si>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</si>
  <si>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</si>
  <si>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</si>
  <si>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</si>
  <si>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</si>
  <si>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</si>
  <si>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</si>
  <si>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</si>
  <si>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</si>
  <si>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</si>
  <si>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</si>
  <si>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</si>
  <si>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</si>
  <si>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</si>
  <si>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</si>
  <si>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</si>
  <si>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</si>
  <si>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</si>
  <si>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</si>
  <si>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</si>
  <si>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</si>
  <si>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</si>
  <si>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</si>
  <si>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</si>
  <si>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</si>
  <si>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</si>
  <si>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</si>
  <si>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</si>
  <si>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</si>
  <si>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</si>
  <si>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</si>
  <si>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</si>
  <si>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</si>
  <si>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</si>
  <si>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</si>
  <si>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</si>
  <si>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</si>
  <si>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</si>
  <si>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</si>
  <si>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</si>
  <si>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</si>
  <si>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</si>
  <si>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</si>
  <si>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</si>
  <si>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</si>
  <si>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</si>
  <si>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</si>
  <si>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</si>
  <si>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</si>
  <si>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</si>
  <si>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</si>
  <si>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</si>
  <si>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</si>
  <si>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</si>
  <si>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</si>
  <si>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</si>
  <si>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</si>
  <si>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</si>
  <si>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</si>
  <si>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</si>
  <si>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</si>
  <si>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</si>
  <si>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</si>
  <si>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</si>
  <si>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</si>
  <si>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</si>
  <si>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</si>
  <si>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</si>
  <si>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</si>
  <si>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</si>
  <si>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</si>
  <si>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</si>
  <si>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</si>
  <si>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</si>
  <si>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</si>
  <si>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</si>
  <si>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</si>
  <si>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</si>
  <si>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</si>
  <si>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</si>
  <si>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</si>
  <si>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</si>
  <si>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</si>
  <si>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</si>
  <si>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</si>
  <si>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</si>
  <si>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</si>
  <si>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</si>
  <si>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</si>
  <si>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</si>
  <si>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</si>
  <si>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</si>
  <si>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</si>
  <si>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</si>
  <si>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</si>
  <si>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</si>
  <si>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</si>
  <si>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</si>
  <si>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</si>
  <si>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</si>
  <si>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</si>
  <si>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</si>
  <si>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</si>
  <si>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</si>
  <si>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</si>
  <si>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</si>
  <si>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</si>
  <si>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</si>
  <si>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石川県穴水町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</si>
  <si>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</si>
  <si>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</si>
  <si>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</si>
  <si>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</si>
  <si>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</si>
  <si>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</si>
  <si>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</si>
  <si>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</si>
  <si>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</si>
  <si>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</si>
  <si>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</si>
  <si>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</si>
  <si>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</si>
  <si>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</si>
  <si>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</si>
  <si>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</si>
  <si>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</si>
  <si>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</si>
  <si>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</si>
  <si>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</si>
  <si>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</si>
  <si>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</si>
  <si>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</si>
  <si>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</si>
  <si>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</si>
  <si>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</si>
  <si>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</si>
  <si>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</si>
  <si>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</si>
  <si>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</si>
  <si>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</si>
  <si>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</si>
  <si>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</si>
  <si>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</si>
  <si>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</si>
  <si>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</si>
  <si>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</si>
  <si>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</si>
  <si>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</si>
  <si>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</si>
  <si>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</si>
  <si>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</si>
  <si>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</si>
  <si>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</si>
  <si>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</si>
  <si>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</si>
  <si>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</si>
  <si>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</si>
  <si>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</si>
  <si>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</si>
  <si>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</si>
  <si>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</si>
  <si>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</si>
  <si>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</si>
  <si>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</si>
  <si>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</si>
  <si>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</si>
  <si>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</si>
  <si>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</si>
  <si>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</si>
  <si>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</si>
  <si>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</si>
  <si>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</si>
  <si>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</si>
  <si>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</si>
  <si>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</si>
  <si>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</si>
  <si>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</si>
  <si>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</si>
  <si>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</si>
  <si>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</si>
  <si>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</si>
  <si>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</si>
  <si>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</si>
  <si>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</si>
  <si>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</si>
  <si>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</si>
  <si>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</si>
  <si>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</si>
  <si>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</si>
  <si>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</si>
  <si>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</si>
  <si>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</si>
  <si>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</si>
  <si>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</si>
  <si>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</si>
  <si>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</si>
  <si>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</si>
  <si>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</si>
  <si>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</si>
  <si>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</si>
  <si>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</si>
  <si>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</si>
  <si>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</si>
  <si>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</si>
  <si>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</si>
  <si>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</si>
  <si>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</si>
  <si>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</si>
  <si>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</si>
  <si>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</si>
  <si>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</si>
  <si>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</si>
  <si>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</si>
  <si>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</si>
  <si>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</si>
  <si>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</si>
  <si>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</si>
  <si>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</si>
  <si>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</si>
  <si>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</si>
  <si>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</si>
  <si>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</si>
  <si>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</si>
  <si>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</si>
  <si>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</si>
  <si>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</si>
  <si>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</si>
  <si>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</si>
  <si>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</si>
  <si>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</si>
  <si>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</si>
  <si>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</si>
  <si>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</si>
  <si>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</si>
  <si>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</si>
  <si>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</si>
  <si>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</si>
  <si>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</si>
  <si>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</si>
  <si>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</si>
  <si>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</si>
  <si>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</si>
  <si>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</si>
  <si>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</si>
  <si>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</si>
  <si>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</si>
  <si>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</si>
  <si>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</si>
  <si>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</si>
  <si>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</si>
  <si>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</si>
  <si>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</si>
  <si>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</si>
  <si>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</si>
  <si>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</si>
  <si>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</si>
  <si>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</si>
  <si>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</si>
  <si>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</si>
  <si>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</si>
  <si>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</si>
  <si>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</si>
  <si>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</si>
  <si>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</si>
  <si>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</si>
  <si>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</si>
  <si>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</si>
  <si>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</si>
  <si>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</si>
  <si>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</si>
  <si>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</si>
  <si>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</si>
  <si>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</si>
  <si>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</si>
  <si>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</si>
  <si>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</si>
  <si>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</si>
  <si>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</si>
  <si>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</si>
  <si>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</si>
  <si>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</si>
  <si>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</si>
  <si>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</si>
  <si>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</si>
  <si>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</si>
  <si>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</si>
  <si>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</si>
  <si>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</si>
  <si>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</si>
  <si>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</si>
  <si>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病院事業会計</t>
  </si>
  <si>
    <t>水道事業会計</t>
  </si>
  <si>
    <t>一般会計</t>
  </si>
  <si>
    <t>国民健康保険特別会計</t>
  </si>
  <si>
    <t>介護保険特別会計</t>
  </si>
  <si>
    <t>後期高齢者医療特別会計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</si>
  <si>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</si>
  <si>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</si>
  <si>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</si>
  <si>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</si>
  <si>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</si>
  <si>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</si>
  <si>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</si>
  <si>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</si>
  <si>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</si>
  <si>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施設整備基金</t>
    <rPh sb="0" eb="2">
      <t>シセツ</t>
    </rPh>
    <rPh sb="2" eb="4">
      <t>セイビ</t>
    </rPh>
    <rPh sb="4" eb="6">
      <t>キキン</t>
    </rPh>
    <phoneticPr fontId="5"/>
  </si>
  <si>
    <t>ふるさと応援基金</t>
    <rPh sb="4" eb="6">
      <t>オウエン</t>
    </rPh>
    <rPh sb="6" eb="8">
      <t>キキン</t>
    </rPh>
    <phoneticPr fontId="2"/>
  </si>
  <si>
    <t>地域資源活用支援基金</t>
    <rPh sb="0" eb="2">
      <t>チイキ</t>
    </rPh>
    <rPh sb="2" eb="4">
      <t>シゲン</t>
    </rPh>
    <rPh sb="4" eb="6">
      <t>カツヨウ</t>
    </rPh>
    <rPh sb="6" eb="8">
      <t>シエン</t>
    </rPh>
    <rPh sb="8" eb="10">
      <t>キキン</t>
    </rPh>
    <phoneticPr fontId="2"/>
  </si>
  <si>
    <t>社会福祉基金</t>
    <phoneticPr fontId="2"/>
  </si>
  <si>
    <t>災害対策基金</t>
    <rPh sb="0" eb="2">
      <t>サイガイ</t>
    </rPh>
    <rPh sb="2" eb="4">
      <t>タイサク</t>
    </rPh>
    <rPh sb="4" eb="6">
      <t>キキン</t>
    </rPh>
    <phoneticPr fontId="2"/>
  </si>
  <si>
    <t>※8：職員の状況については、令和3年地方公務員給与実態調査に基づいている。</t>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</si>
  <si>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</si>
  <si>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</si>
  <si>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</si>
  <si>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</si>
  <si>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</si>
  <si>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</si>
  <si>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</si>
  <si>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</si>
  <si>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</si>
  <si>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t>
    <phoneticPr fontId="2"/>
  </si>
  <si>
    <t>防災無線デジタル化事業や役場庁舎耐震化改修事業の大規模事業が続いたことにより、将来負担比率及び実質公債比率ともに類似団体平均値より高い水準で推移している。
今後も学校建設事業等の大規模な財政需要が控えており、普通交付税措置率の高い地方債を活用し、健全な財政運営に努めていく。</t>
    <rPh sb="0" eb="2">
      <t>ボウサイ</t>
    </rPh>
    <rPh sb="2" eb="4">
      <t>ムセン</t>
    </rPh>
    <rPh sb="8" eb="9">
      <t>カ</t>
    </rPh>
    <rPh sb="9" eb="11">
      <t>ジギョウ</t>
    </rPh>
    <rPh sb="12" eb="14">
      <t>ヤクバ</t>
    </rPh>
    <rPh sb="14" eb="16">
      <t>チョウシャ</t>
    </rPh>
    <rPh sb="16" eb="19">
      <t>タイシンカ</t>
    </rPh>
    <rPh sb="19" eb="21">
      <t>カイシュウ</t>
    </rPh>
    <rPh sb="21" eb="23">
      <t>ジギョウ</t>
    </rPh>
    <rPh sb="24" eb="27">
      <t>ダイキボ</t>
    </rPh>
    <rPh sb="27" eb="29">
      <t>ジギョウ</t>
    </rPh>
    <rPh sb="30" eb="31">
      <t>ツヅ</t>
    </rPh>
    <rPh sb="39" eb="41">
      <t>ショウライ</t>
    </rPh>
    <rPh sb="41" eb="43">
      <t>フタン</t>
    </rPh>
    <rPh sb="43" eb="45">
      <t>ヒリツ</t>
    </rPh>
    <rPh sb="45" eb="46">
      <t>オヨ</t>
    </rPh>
    <rPh sb="47" eb="49">
      <t>ジッシツ</t>
    </rPh>
    <phoneticPr fontId="5"/>
  </si>
  <si>
    <t>令和元年度の防災無線デジタル化事業や令和２年度の役場庁舎耐震化改修事業などの大規模事業の借入が続いたことで、昨年度及び類似団体比較ともに高い水準となった。
また、有形固定資産減価償却率については、更新時期を迎える老朽化した公共施設が多いことから類似団体を上回っている。　前年度に比較して有形固定資産減価償却率が減少しているのは、役場庁舎の耐震化による長寿命化によるもので、今後も公共施設等総合管理計画及び個別施設計画に基づき、長寿命化や統廃合等を行い、適正な管理に努める。</t>
    <rPh sb="44" eb="46">
      <t>カリイ</t>
    </rPh>
    <rPh sb="47" eb="48">
      <t>ツヅ</t>
    </rPh>
    <rPh sb="54" eb="57">
      <t>サクネンド</t>
    </rPh>
    <rPh sb="57" eb="58">
      <t>オヨ</t>
    </rPh>
    <rPh sb="59" eb="61">
      <t>ルイジ</t>
    </rPh>
    <rPh sb="61" eb="63">
      <t>ダンタイ</t>
    </rPh>
    <rPh sb="63" eb="65">
      <t>ヒカク</t>
    </rPh>
    <rPh sb="68" eb="69">
      <t>タカ</t>
    </rPh>
    <rPh sb="70" eb="72">
      <t>スイジュン</t>
    </rPh>
    <rPh sb="122" eb="124">
      <t>ルイジ</t>
    </rPh>
    <rPh sb="124" eb="126">
      <t>ダンタイ</t>
    </rPh>
    <rPh sb="127" eb="129">
      <t>ウワマワ</t>
    </rPh>
    <rPh sb="143" eb="145">
      <t>ユウケイ</t>
    </rPh>
    <rPh sb="145" eb="147">
      <t>コテイ</t>
    </rPh>
    <rPh sb="147" eb="149">
      <t>シサン</t>
    </rPh>
    <rPh sb="149" eb="151">
      <t>ゲンカ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</si>
</sst>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B72AD1F-FD99-48A6-A920-1DE4A9FD8CD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1" defaultTableStyle="TableStyleMedium2" defaultPivotStyle="PivotStyleLight16">
    <tableStyle name="Invisible" pivot="0" table="0" count="0" xr9:uid="{E9560F17-6EC0-4E73-8617-9C30BC770682}"/>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7AC3-473F-B55E-61E53CFD44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88960</c:v>
                </c:pt>
                <c:pt idx="1">
                  <c:v>117992</c:v>
                </c:pt>
                <c:pt idx="2">
                  <c:v>179277</c:v>
                </c:pt>
                <c:pt idx="3">
                  <c:v>186411</c:v>
                </c:pt>
                <c:pt idx="4">
                  <c:v>238544</c:v>
                </c:pt>
              </c:numCache>
            </c:numRef>
          </c:val>
          <c:smooth val="0"/>
          <c:extLst>
            <c:ext xmlns:c16="http://schemas.microsoft.com/office/drawing/2014/chart" uri="{C3380CC4-5D6E-409C-BE32-E72D297353CC}">
              <c16:uniqueId val="{00000001-7AC3-473F-B55E-61E53CFD44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1.24</c:v>
                </c:pt>
                <c:pt idx="1">
                  <c:v>1.3</c:v>
                </c:pt>
                <c:pt idx="2">
                  <c:v>3.07</c:v>
                </c:pt>
                <c:pt idx="3">
                  <c:v>5.0999999999999996</c:v>
                </c:pt>
                <c:pt idx="4">
                  <c:v>8.4600000000000009</c:v>
                </c:pt>
              </c:numCache>
            </c:numRef>
          </c:val>
          <c:extLst>
            <c:ext xmlns:c16="http://schemas.microsoft.com/office/drawing/2014/chart" uri="{C3380CC4-5D6E-409C-BE32-E72D297353CC}">
              <c16:uniqueId val="{00000000-FBEF-469F-9DA1-DB24FD0BB7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28.59</c:v>
                </c:pt>
                <c:pt idx="1">
                  <c:v>30.04</c:v>
                </c:pt>
                <c:pt idx="2">
                  <c:v>30.49</c:v>
                </c:pt>
                <c:pt idx="3">
                  <c:v>30.86</c:v>
                </c:pt>
                <c:pt idx="4">
                  <c:v>31.37</c:v>
                </c:pt>
              </c:numCache>
            </c:numRef>
          </c:val>
          <c:extLst>
            <c:ext xmlns:c16="http://schemas.microsoft.com/office/drawing/2014/chart" uri="{C3380CC4-5D6E-409C-BE32-E72D297353CC}">
              <c16:uniqueId val="{00000001-FBEF-469F-9DA1-DB24FD0BB7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6.09</c:v>
                </c:pt>
                <c:pt idx="1">
                  <c:v>0.03</c:v>
                </c:pt>
                <c:pt idx="2">
                  <c:v>1.78</c:v>
                </c:pt>
                <c:pt idx="3">
                  <c:v>2.1800000000000002</c:v>
                </c:pt>
                <c:pt idx="4">
                  <c:v>3.72</c:v>
                </c:pt>
              </c:numCache>
            </c:numRef>
          </c:val>
          <c:smooth val="0"/>
          <c:extLst>
            <c:ext xmlns:c16="http://schemas.microsoft.com/office/drawing/2014/chart" uri="{C3380CC4-5D6E-409C-BE32-E72D297353CC}">
              <c16:uniqueId val="{00000002-FBEF-469F-9DA1-DB24FD0BB7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67-4608-8B19-65A0FE865E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67-4608-8B19-65A0FE865E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67-4608-8B19-65A0FE865ED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0.61</c:v>
                </c:pt>
                <c:pt idx="6">
                  <c:v>#N/A</c:v>
                </c:pt>
                <c:pt idx="7">
                  <c:v>0</c:v>
                </c:pt>
                <c:pt idx="8">
                  <c:v>#N/A</c:v>
                </c:pt>
                <c:pt idx="9">
                  <c:v>0</c:v>
                </c:pt>
              </c:numCache>
            </c:numRef>
          </c:val>
          <c:extLst>
            <c:ext xmlns:c16="http://schemas.microsoft.com/office/drawing/2014/chart" uri="{C3380CC4-5D6E-409C-BE32-E72D297353CC}">
              <c16:uniqueId val="{00000003-D167-4608-8B19-65A0FE865E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167-4608-8B19-65A0FE865ED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0.08</c:v>
                </c:pt>
                <c:pt idx="4">
                  <c:v>#N/A</c:v>
                </c:pt>
                <c:pt idx="5">
                  <c:v>0</c:v>
                </c:pt>
                <c:pt idx="6">
                  <c:v>#N/A</c:v>
                </c:pt>
                <c:pt idx="7">
                  <c:v>0.12</c:v>
                </c:pt>
                <c:pt idx="8">
                  <c:v>#N/A</c:v>
                </c:pt>
                <c:pt idx="9">
                  <c:v>0.05</c:v>
                </c:pt>
              </c:numCache>
            </c:numRef>
          </c:val>
          <c:extLst>
            <c:ext xmlns:c16="http://schemas.microsoft.com/office/drawing/2014/chart" uri="{C3380CC4-5D6E-409C-BE32-E72D297353CC}">
              <c16:uniqueId val="{00000005-D167-4608-8B19-65A0FE865E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0.06</c:v>
                </c:pt>
                <c:pt idx="2">
                  <c:v>#N/A</c:v>
                </c:pt>
                <c:pt idx="3">
                  <c:v>0.02</c:v>
                </c:pt>
                <c:pt idx="4">
                  <c:v>#N/A</c:v>
                </c:pt>
                <c:pt idx="5">
                  <c:v>0.16</c:v>
                </c:pt>
                <c:pt idx="6">
                  <c:v>#N/A</c:v>
                </c:pt>
                <c:pt idx="7">
                  <c:v>0.14000000000000001</c:v>
                </c:pt>
                <c:pt idx="8">
                  <c:v>#N/A</c:v>
                </c:pt>
                <c:pt idx="9">
                  <c:v>0.19</c:v>
                </c:pt>
              </c:numCache>
            </c:numRef>
          </c:val>
          <c:extLst>
            <c:ext xmlns:c16="http://schemas.microsoft.com/office/drawing/2014/chart" uri="{C3380CC4-5D6E-409C-BE32-E72D297353CC}">
              <c16:uniqueId val="{00000006-D167-4608-8B19-65A0FE865ED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1.24</c:v>
                </c:pt>
                <c:pt idx="2">
                  <c:v>#N/A</c:v>
                </c:pt>
                <c:pt idx="3">
                  <c:v>1.3</c:v>
                </c:pt>
                <c:pt idx="4">
                  <c:v>#N/A</c:v>
                </c:pt>
                <c:pt idx="5">
                  <c:v>3.06</c:v>
                </c:pt>
                <c:pt idx="6">
                  <c:v>#N/A</c:v>
                </c:pt>
                <c:pt idx="7">
                  <c:v>5.09</c:v>
                </c:pt>
                <c:pt idx="8">
                  <c:v>#N/A</c:v>
                </c:pt>
                <c:pt idx="9">
                  <c:v>8.4600000000000009</c:v>
                </c:pt>
              </c:numCache>
            </c:numRef>
          </c:val>
          <c:extLst>
            <c:ext xmlns:c16="http://schemas.microsoft.com/office/drawing/2014/chart" uri="{C3380CC4-5D6E-409C-BE32-E72D297353CC}">
              <c16:uniqueId val="{00000007-D167-4608-8B19-65A0FE865ED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10.38</c:v>
                </c:pt>
                <c:pt idx="2">
                  <c:v>#N/A</c:v>
                </c:pt>
                <c:pt idx="3">
                  <c:v>12.35</c:v>
                </c:pt>
                <c:pt idx="4">
                  <c:v>#N/A</c:v>
                </c:pt>
                <c:pt idx="5">
                  <c:v>12.52</c:v>
                </c:pt>
                <c:pt idx="6">
                  <c:v>#N/A</c:v>
                </c:pt>
                <c:pt idx="7">
                  <c:v>11.78</c:v>
                </c:pt>
                <c:pt idx="8">
                  <c:v>#N/A</c:v>
                </c:pt>
                <c:pt idx="9">
                  <c:v>11.07</c:v>
                </c:pt>
              </c:numCache>
            </c:numRef>
          </c:val>
          <c:extLst>
            <c:ext xmlns:c16="http://schemas.microsoft.com/office/drawing/2014/chart" uri="{C3380CC4-5D6E-409C-BE32-E72D297353CC}">
              <c16:uniqueId val="{00000008-D167-4608-8B19-65A0FE865ED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23.11</c:v>
                </c:pt>
                <c:pt idx="2">
                  <c:v>#N/A</c:v>
                </c:pt>
                <c:pt idx="3">
                  <c:v>29.27</c:v>
                </c:pt>
                <c:pt idx="4">
                  <c:v>#N/A</c:v>
                </c:pt>
                <c:pt idx="5">
                  <c:v>32.869999999999997</c:v>
                </c:pt>
                <c:pt idx="6">
                  <c:v>#N/A</c:v>
                </c:pt>
                <c:pt idx="7">
                  <c:v>35.17</c:v>
                </c:pt>
                <c:pt idx="8">
                  <c:v>#N/A</c:v>
                </c:pt>
                <c:pt idx="9">
                  <c:v>36.29</c:v>
                </c:pt>
              </c:numCache>
            </c:numRef>
          </c:val>
          <c:extLst>
            <c:ext xmlns:c16="http://schemas.microsoft.com/office/drawing/2014/chart" uri="{C3380CC4-5D6E-409C-BE32-E72D297353CC}">
              <c16:uniqueId val="{00000009-D167-4608-8B19-65A0FE865E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790</c:v>
                </c:pt>
                <c:pt idx="5">
                  <c:v>745</c:v>
                </c:pt>
                <c:pt idx="8">
                  <c:v>770</c:v>
                </c:pt>
                <c:pt idx="11">
                  <c:v>795</c:v>
                </c:pt>
                <c:pt idx="14">
                  <c:v>868</c:v>
                </c:pt>
              </c:numCache>
            </c:numRef>
          </c:val>
          <c:extLst>
            <c:ext xmlns:c16="http://schemas.microsoft.com/office/drawing/2014/chart" uri="{C3380CC4-5D6E-409C-BE32-E72D297353CC}">
              <c16:uniqueId val="{00000000-5901-48B2-8F5E-AC669E3D4D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01-48B2-8F5E-AC669E3D4D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01-48B2-8F5E-AC669E3D4D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79</c:v>
                </c:pt>
                <c:pt idx="3">
                  <c:v>79</c:v>
                </c:pt>
                <c:pt idx="6">
                  <c:v>76</c:v>
                </c:pt>
                <c:pt idx="9">
                  <c:v>76</c:v>
                </c:pt>
                <c:pt idx="12">
                  <c:v>76</c:v>
                </c:pt>
              </c:numCache>
            </c:numRef>
          </c:val>
          <c:extLst>
            <c:ext xmlns:c16="http://schemas.microsoft.com/office/drawing/2014/chart" uri="{C3380CC4-5D6E-409C-BE32-E72D297353CC}">
              <c16:uniqueId val="{00000003-5901-48B2-8F5E-AC669E3D4D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293</c:v>
                </c:pt>
                <c:pt idx="3">
                  <c:v>329</c:v>
                </c:pt>
                <c:pt idx="6">
                  <c:v>333</c:v>
                </c:pt>
                <c:pt idx="9">
                  <c:v>249</c:v>
                </c:pt>
                <c:pt idx="12">
                  <c:v>261</c:v>
                </c:pt>
              </c:numCache>
            </c:numRef>
          </c:val>
          <c:extLst>
            <c:ext xmlns:c16="http://schemas.microsoft.com/office/drawing/2014/chart" uri="{C3380CC4-5D6E-409C-BE32-E72D297353CC}">
              <c16:uniqueId val="{00000004-5901-48B2-8F5E-AC669E3D4D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01-48B2-8F5E-AC669E3D4D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01-48B2-8F5E-AC669E3D4D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680</c:v>
                </c:pt>
                <c:pt idx="3">
                  <c:v>666</c:v>
                </c:pt>
                <c:pt idx="6">
                  <c:v>694</c:v>
                </c:pt>
                <c:pt idx="9">
                  <c:v>723</c:v>
                </c:pt>
                <c:pt idx="12">
                  <c:v>824</c:v>
                </c:pt>
              </c:numCache>
            </c:numRef>
          </c:val>
          <c:extLst>
            <c:ext xmlns:c16="http://schemas.microsoft.com/office/drawing/2014/chart" uri="{C3380CC4-5D6E-409C-BE32-E72D297353CC}">
              <c16:uniqueId val="{00000007-5901-48B2-8F5E-AC669E3D4D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262</c:v>
                </c:pt>
                <c:pt idx="2">
                  <c:v>#N/A</c:v>
                </c:pt>
                <c:pt idx="3">
                  <c:v>#N/A</c:v>
                </c:pt>
                <c:pt idx="4">
                  <c:v>329</c:v>
                </c:pt>
                <c:pt idx="5">
                  <c:v>#N/A</c:v>
                </c:pt>
                <c:pt idx="6">
                  <c:v>#N/A</c:v>
                </c:pt>
                <c:pt idx="7">
                  <c:v>333</c:v>
                </c:pt>
                <c:pt idx="8">
                  <c:v>#N/A</c:v>
                </c:pt>
                <c:pt idx="9">
                  <c:v>#N/A</c:v>
                </c:pt>
                <c:pt idx="10">
                  <c:v>253</c:v>
                </c:pt>
                <c:pt idx="11">
                  <c:v>#N/A</c:v>
                </c:pt>
                <c:pt idx="12">
                  <c:v>#N/A</c:v>
                </c:pt>
                <c:pt idx="13">
                  <c:v>293</c:v>
                </c:pt>
                <c:pt idx="14">
                  <c:v>#N/A</c:v>
                </c:pt>
              </c:numCache>
            </c:numRef>
          </c:val>
          <c:smooth val="0"/>
          <c:extLst>
            <c:ext xmlns:c16="http://schemas.microsoft.com/office/drawing/2014/chart" uri="{C3380CC4-5D6E-409C-BE32-E72D297353CC}">
              <c16:uniqueId val="{00000008-5901-48B2-8F5E-AC669E3D4D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7005</c:v>
                </c:pt>
                <c:pt idx="5">
                  <c:v>7083</c:v>
                </c:pt>
                <c:pt idx="8">
                  <c:v>7586</c:v>
                </c:pt>
                <c:pt idx="11">
                  <c:v>8291</c:v>
                </c:pt>
                <c:pt idx="14">
                  <c:v>8432</c:v>
                </c:pt>
              </c:numCache>
            </c:numRef>
          </c:val>
          <c:extLst>
            <c:ext xmlns:c16="http://schemas.microsoft.com/office/drawing/2014/chart" uri="{C3380CC4-5D6E-409C-BE32-E72D297353CC}">
              <c16:uniqueId val="{00000000-1632-4CE6-8975-6DE713569F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764</c:v>
                </c:pt>
                <c:pt idx="5">
                  <c:v>728</c:v>
                </c:pt>
                <c:pt idx="8">
                  <c:v>491</c:v>
                </c:pt>
                <c:pt idx="11">
                  <c:v>448</c:v>
                </c:pt>
                <c:pt idx="14">
                  <c:v>417</c:v>
                </c:pt>
              </c:numCache>
            </c:numRef>
          </c:val>
          <c:extLst>
            <c:ext xmlns:c16="http://schemas.microsoft.com/office/drawing/2014/chart" uri="{C3380CC4-5D6E-409C-BE32-E72D297353CC}">
              <c16:uniqueId val="{00000001-1632-4CE6-8975-6DE713569F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1381</c:v>
                </c:pt>
                <c:pt idx="5">
                  <c:v>1421</c:v>
                </c:pt>
                <c:pt idx="8">
                  <c:v>1451</c:v>
                </c:pt>
                <c:pt idx="11">
                  <c:v>1522</c:v>
                </c:pt>
                <c:pt idx="14">
                  <c:v>1633</c:v>
                </c:pt>
              </c:numCache>
            </c:numRef>
          </c:val>
          <c:extLst>
            <c:ext xmlns:c16="http://schemas.microsoft.com/office/drawing/2014/chart" uri="{C3380CC4-5D6E-409C-BE32-E72D297353CC}">
              <c16:uniqueId val="{00000002-1632-4CE6-8975-6DE713569F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32-4CE6-8975-6DE713569F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32-4CE6-8975-6DE713569F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32-4CE6-8975-6DE713569F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838</c:v>
                </c:pt>
                <c:pt idx="3">
                  <c:v>807</c:v>
                </c:pt>
                <c:pt idx="6">
                  <c:v>716</c:v>
                </c:pt>
                <c:pt idx="9">
                  <c:v>724</c:v>
                </c:pt>
                <c:pt idx="12">
                  <c:v>668</c:v>
                </c:pt>
              </c:numCache>
            </c:numRef>
          </c:val>
          <c:extLst>
            <c:ext xmlns:c16="http://schemas.microsoft.com/office/drawing/2014/chart" uri="{C3380CC4-5D6E-409C-BE32-E72D297353CC}">
              <c16:uniqueId val="{00000006-1632-4CE6-8975-6DE713569F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597</c:v>
                </c:pt>
                <c:pt idx="3">
                  <c:v>504</c:v>
                </c:pt>
                <c:pt idx="6">
                  <c:v>431</c:v>
                </c:pt>
                <c:pt idx="9">
                  <c:v>358</c:v>
                </c:pt>
                <c:pt idx="12">
                  <c:v>285</c:v>
                </c:pt>
              </c:numCache>
            </c:numRef>
          </c:val>
          <c:extLst>
            <c:ext xmlns:c16="http://schemas.microsoft.com/office/drawing/2014/chart" uri="{C3380CC4-5D6E-409C-BE32-E72D297353CC}">
              <c16:uniqueId val="{00000007-1632-4CE6-8975-6DE713569F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3159</c:v>
                </c:pt>
                <c:pt idx="3">
                  <c:v>3101</c:v>
                </c:pt>
                <c:pt idx="6">
                  <c:v>3117</c:v>
                </c:pt>
                <c:pt idx="9">
                  <c:v>2898</c:v>
                </c:pt>
                <c:pt idx="12">
                  <c:v>2559</c:v>
                </c:pt>
              </c:numCache>
            </c:numRef>
          </c:val>
          <c:extLst>
            <c:ext xmlns:c16="http://schemas.microsoft.com/office/drawing/2014/chart" uri="{C3380CC4-5D6E-409C-BE32-E72D297353CC}">
              <c16:uniqueId val="{00000008-1632-4CE6-8975-6DE713569F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100</c:v>
                </c:pt>
                <c:pt idx="3">
                  <c:v>0</c:v>
                </c:pt>
                <c:pt idx="6">
                  <c:v>0</c:v>
                </c:pt>
                <c:pt idx="9">
                  <c:v>0</c:v>
                </c:pt>
                <c:pt idx="12">
                  <c:v>0</c:v>
                </c:pt>
              </c:numCache>
            </c:numRef>
          </c:val>
          <c:extLst>
            <c:ext xmlns:c16="http://schemas.microsoft.com/office/drawing/2014/chart" uri="{C3380CC4-5D6E-409C-BE32-E72D297353CC}">
              <c16:uniqueId val="{00000009-1632-4CE6-8975-6DE713569F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6980</c:v>
                </c:pt>
                <c:pt idx="3">
                  <c:v>7247</c:v>
                </c:pt>
                <c:pt idx="6">
                  <c:v>8089</c:v>
                </c:pt>
                <c:pt idx="9">
                  <c:v>8205</c:v>
                </c:pt>
                <c:pt idx="12">
                  <c:v>9835</c:v>
                </c:pt>
              </c:numCache>
            </c:numRef>
          </c:val>
          <c:extLst>
            <c:ext xmlns:c16="http://schemas.microsoft.com/office/drawing/2014/chart" uri="{C3380CC4-5D6E-409C-BE32-E72D297353CC}">
              <c16:uniqueId val="{0000000A-1632-4CE6-8975-6DE713569F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2524</c:v>
                </c:pt>
                <c:pt idx="2">
                  <c:v>#N/A</c:v>
                </c:pt>
                <c:pt idx="3">
                  <c:v>#N/A</c:v>
                </c:pt>
                <c:pt idx="4">
                  <c:v>2426</c:v>
                </c:pt>
                <c:pt idx="5">
                  <c:v>#N/A</c:v>
                </c:pt>
                <c:pt idx="6">
                  <c:v>#N/A</c:v>
                </c:pt>
                <c:pt idx="7">
                  <c:v>2826</c:v>
                </c:pt>
                <c:pt idx="8">
                  <c:v>#N/A</c:v>
                </c:pt>
                <c:pt idx="9">
                  <c:v>#N/A</c:v>
                </c:pt>
                <c:pt idx="10">
                  <c:v>1925</c:v>
                </c:pt>
                <c:pt idx="11">
                  <c:v>#N/A</c:v>
                </c:pt>
                <c:pt idx="12">
                  <c:v>#N/A</c:v>
                </c:pt>
                <c:pt idx="13">
                  <c:v>2865</c:v>
                </c:pt>
                <c:pt idx="14">
                  <c:v>#N/A</c:v>
                </c:pt>
              </c:numCache>
            </c:numRef>
          </c:val>
          <c:smooth val="0"/>
          <c:extLst>
            <c:ext xmlns:c16="http://schemas.microsoft.com/office/drawing/2014/chart" uri="{C3380CC4-5D6E-409C-BE32-E72D297353CC}">
              <c16:uniqueId val="{0000000B-1632-4CE6-8975-6DE713569F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1183</c:v>
                </c:pt>
                <c:pt idx="1">
                  <c:v>1254</c:v>
                </c:pt>
                <c:pt idx="2">
                  <c:v>1364</c:v>
                </c:pt>
              </c:numCache>
            </c:numRef>
          </c:val>
          <c:extLst>
            <c:ext xmlns:c16="http://schemas.microsoft.com/office/drawing/2014/chart" uri="{C3380CC4-5D6E-409C-BE32-E72D297353CC}">
              <c16:uniqueId val="{00000000-F4B0-4354-AB9E-B6585C6104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256</c:v>
                </c:pt>
                <c:pt idx="1">
                  <c:v>257</c:v>
                </c:pt>
                <c:pt idx="2">
                  <c:v>257</c:v>
                </c:pt>
              </c:numCache>
            </c:numRef>
          </c:val>
          <c:extLst>
            <c:ext xmlns:c16="http://schemas.microsoft.com/office/drawing/2014/chart" uri="{C3380CC4-5D6E-409C-BE32-E72D297353CC}">
              <c16:uniqueId val="{00000001-F4B0-4354-AB9E-B6585C6104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1974</c:v>
                </c:pt>
                <c:pt idx="1">
                  <c:v>2037</c:v>
                </c:pt>
                <c:pt idx="2">
                  <c:v>2443</c:v>
                </c:pt>
              </c:numCache>
            </c:numRef>
          </c:val>
          <c:extLst>
            <c:ext xmlns:c16="http://schemas.microsoft.com/office/drawing/2014/chart" uri="{C3380CC4-5D6E-409C-BE32-E72D297353CC}">
              <c16:uniqueId val="{00000002-F4B0-4354-AB9E-B6585C6104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{11DBD34E-D696-43C6-BD89-BA82E48B118C}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03C-41CD-AD73-3CA5B63346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{BD9604AD-2ADC-453A-A190-02020CFFA737}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3C-41CD-AD73-3CA5B63346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{E7B4BE4E-4903-4E6B-AA09-D4530F9A4BA0}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3C-41CD-AD73-3CA5B63346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{5CE834F9-F7E1-4AE2-BD6A-7721FD1DC051}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3C-41CD-AD73-3CA5B63346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{34CBF518-49E0-445D-BD2E-232B005EE683}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3C-41CD-AD73-3CA5B633463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{B7C64CAD-DC37-4272-BC8C-2C806F5BD897}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03C-41CD-AD73-3CA5B633463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{28D39E12-9E3A-43CF-9B1E-108DDAF0AB23}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03C-41CD-AD73-3CA5B633463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{05425F12-717E-4F61-A512-AEC7DE3D74C8}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03C-41CD-AD73-3CA5B633463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{ED8CFD3A-8632-4019-9138-D3DE5BBB4337}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03C-41CD-AD73-3CA5B63346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70.7</c:v>
                </c:pt>
                <c:pt idx="16">
                  <c:v>71.5</c:v>
                </c:pt>
                <c:pt idx="24">
                  <c:v>72.7</c:v>
                </c:pt>
                <c:pt idx="32">
                  <c:v>68.5</c:v>
                </c:pt>
              </c:numCache>
            </c:numRef>
          </c:xVal>
          <c:yVal>
            <c:numRef>
              <c:f>公会計指標分析・財政指標組合せ分析表!$BP$51:$DC$51</c:f>
              <c:numCache>
                <c:formatCode>#,##0.0;"▲ "#,##0.0</c:formatCode>
                <c:ptCount val="40"/>
                <c:pt idx="0">
                  <c:v>78.8</c:v>
                </c:pt>
                <c:pt idx="8">
                  <c:v>77.2</c:v>
                </c:pt>
                <c:pt idx="16">
                  <c:v>89.6</c:v>
                </c:pt>
                <c:pt idx="24">
                  <c:v>58.1</c:v>
                </c:pt>
                <c:pt idx="32">
                  <c:v>79.900000000000006</c:v>
                </c:pt>
              </c:numCache>
            </c:numRef>
          </c:yVal>
          <c:smooth val="0"/>
          <c:extLst>
            <c:ext xmlns:c16="http://schemas.microsoft.com/office/drawing/2014/chart" uri="{C3380CC4-5D6E-409C-BE32-E72D297353CC}">
              <c16:uniqueId val="{00000009-F03C-41CD-AD73-3CA5B63346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{2E8CA055-4ED7-47CF-BB0A-C78C9656195E}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03C-41CD-AD73-3CA5B63346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{A043C0F2-2F4F-448E-B09E-AFFFB56F090C}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3C-41CD-AD73-3CA5B63346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{018E129C-73F8-489F-B334-23B1E47EBAC9}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3C-41CD-AD73-3CA5B63346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{987F143C-2E78-46D1-B4F5-3CE7746CEB12}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3C-41CD-AD73-3CA5B63346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{5A79C4C1-8A50-48C0-9491-C126C5787C0D}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3C-41CD-AD73-3CA5B633463B}"/>
                </c:ext>
              </c:extLst>
            </c:dLbl>
            <c:dLbl>
              <c:idx val="8"/>
              <c:layout>
                <c:manualLayout>
                  <c:x val="-4.430329058819733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{F10E5B68-C96C-4422-8F56-7340B5F45441}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03C-41CD-AD73-3CA5B633463B}"/>
                </c:ext>
              </c:extLst>
            </c:dLbl>
            <c:dLbl>
              <c:idx val="16"/>
              <c:layout>
                <c:manualLayout>
                  <c:x val="-1.9857660531609266E-2"/>
                  <c:y val="-0.10908215103633265"/>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{EE14C969-DF79-4DA4-9ACD-0563700F3AFA}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03C-41CD-AD73-3CA5B633463B}"/>
                </c:ext>
              </c:extLst>
            </c:dLbl>
            <c:dLbl>
              <c:idx val="24"/>
              <c:layout>
                <c:manualLayout>
                  <c:x val="-3.2015750650234161E-2"/>
                  <c:y val="-3.313699725513139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{592FA2DB-94C2-4795-B4AF-4EEB06218BE1}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03C-41CD-AD73-3CA5B633463B}"/>
                </c:ext>
              </c:extLst>
            </c:dLbl>
            <c:dLbl>
              <c:idx val="32"/>
              <c:layout>
                <c:manualLayout>
                  <c:x val="-3.2015750650234161E-2"/>
                  <c:y val="-5.19976227953042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{801E1092-FE20-41AC-BA61-31DEDEA563D7}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03C-41CD-AD73-3CA5B63346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F03C-41CD-AD73-3CA5B633463B}"/>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{3C4B3ED4-8B55-4C42-9FD7-C89E5A09DF6E}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549-43D2-BE8F-5624CD2338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{78B14FE0-48C2-4080-963C-3F4F4C115613}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49-43D2-BE8F-5624CD2338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{FB173629-1500-4F57-AF08-475EF2051A8B}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49-43D2-BE8F-5624CD2338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{00C03420-C9A1-4FF1-95A4-C15389BFBFFD}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49-43D2-BE8F-5624CD2338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{9FD9921D-30D9-490E-A485-2DA44A2776D2}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49-43D2-BE8F-5624CD23382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{97E3F52F-95B5-4726-9FD7-901DB6802DBE}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549-43D2-BE8F-5624CD23382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{A3589276-6754-459A-A013-6AE7D114AFD7}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549-43D2-BE8F-5624CD23382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{FE842E38-42A0-43B9-B0FF-5828CDA41378}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549-43D2-BE8F-5624CD23382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{F5A53852-B8BB-4B8B-BE7F-C7E86A5866A5}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549-43D2-BE8F-5624CD2338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8.5</c:v>
                </c:pt>
                <c:pt idx="16">
                  <c:v>9.6999999999999993</c:v>
                </c:pt>
                <c:pt idx="24">
                  <c:v>9.5</c:v>
                </c:pt>
                <c:pt idx="32">
                  <c:v>8.6999999999999993</c:v>
                </c:pt>
              </c:numCache>
            </c:numRef>
          </c:xVal>
          <c:yVal>
            <c:numRef>
              <c:f>公会計指標分析・財政指標組合せ分析表!$BP$73:$DC$73</c:f>
              <c:numCache>
                <c:formatCode>#,##0.0;"▲ "#,##0.0</c:formatCode>
                <c:ptCount val="40"/>
                <c:pt idx="0">
                  <c:v>78.8</c:v>
                </c:pt>
                <c:pt idx="8">
                  <c:v>77.2</c:v>
                </c:pt>
                <c:pt idx="16">
                  <c:v>89.6</c:v>
                </c:pt>
                <c:pt idx="24">
                  <c:v>58.1</c:v>
                </c:pt>
                <c:pt idx="32">
                  <c:v>79.900000000000006</c:v>
                </c:pt>
              </c:numCache>
            </c:numRef>
          </c:yVal>
          <c:smooth val="0"/>
          <c:extLst>
            <c:ext xmlns:c16="http://schemas.microsoft.com/office/drawing/2014/chart" uri="{C3380CC4-5D6E-409C-BE32-E72D297353CC}">
              <c16:uniqueId val="{00000009-1549-43D2-BE8F-5624CD2338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{794ADF9B-43BB-45D0-958F-51D2C980E791}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549-43D2-BE8F-5624CD2338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{55547B1D-8936-41E0-AD71-13025F373855}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49-43D2-BE8F-5624CD2338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{32A1CCF4-DC1C-400D-A72A-A462BAEA9764}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49-43D2-BE8F-5624CD2338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{00874C92-A3CA-4187-94ED-57C9715AB0BF}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49-43D2-BE8F-5624CD2338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{40E08B4A-739F-407C-84EE-A585999CEC29}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49-43D2-BE8F-5624CD23382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{36FDCC82-E652-4AA7-A728-FED145F6372B}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549-43D2-BE8F-5624CD233821}"/>
                </c:ext>
              </c:extLst>
            </c:dLbl>
            <c:dLbl>
              <c:idx val="16"/>
              <c:layout>
                <c:manualLayout>
                  <c:x val="-4.4905057365901176E-2"/>
                  <c:y val="-8.01386663671041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{AFDBA884-AFB8-4B0E-805A-187673F7D807}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549-43D2-BE8F-5624CD233821}"/>
                </c:ext>
              </c:extLst>
            </c:dLbl>
            <c:dLbl>
              <c:idx val="24"/>
              <c:layout>
                <c:manualLayout>
                  <c:x val="-1.8235628084249993E-2"/>
                  <c:y val="-4.469462780848371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{18214958-ECDB-4B3E-8721-57CD3CE0DD2C}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549-43D2-BE8F-5624CD23382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{FD6605BC-8419-4ACC-91A7-8A9401116C41}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549-43D2-BE8F-5624CD2338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1549-43D2-BE8F-5624CD233821}"/>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元利償還金（一般会計）の増額に伴い、算入公債費等の増額しているのは、交付税措置率の高い過疎対策事業債等の償還額が増加傾向にあるためである。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一般会計等に係る地方債の残高は、廃棄物処理施設負担金や役場庁舎耐震化改修事業費等の借入により増加となった。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今後も公共施設の更新等が控えているため、計画的かつ交付税算入率の高い、有利な地方債を活用し健全化に努めていく。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石川県穴水町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本年度においては、決算剰余金や運用利子等による積立てで全体で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公共施設の大規模更新に備えるため、施設整備基金への積み立てを継続している。しかし、将来的には大幅な取り崩しを行う見込みであり、基金残高は減少となる。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施設整備基金：公共施設における整備・更新に備えるもの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社会福祉基金：社会福祉の推進に寄与するもの</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ふるさと応援基金：特別な財政需要に備えるもの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取り崩しにより減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施設整備基金については、公共施設の更新に備えていることから、大規模改修等が始まった場合に取り崩しを行う予定。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公共施設の更新に係る財源について、地方債や施設整備基金で賄えない場合に取り崩すこととする。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公共施設の更新に係る地方債の借入額が増加すると見込まれるため、将来の財政健全化を図るために取り崩すこととする。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D052EB6-5C1A-42B4-98C0-CEF039107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846FC5C-F02B-4EC1-B661-D3E4E7125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165A4BE-FB0B-499E-8A78-8F28568A58B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9D2F31C-2052-400D-88B7-3FEAEAAE04A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895727E-AB69-40DD-AB76-F0EF2EBC1FF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BC8F012-E989-43ED-8686-3154CAEEFC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D0DE182-D8E2-4542-A635-9C8CBD03F3C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0CDD0CA-4C1D-4F72-B9BF-099093AE00A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9407A7A-3E86-4071-90AF-9F61B519BF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07ED6E1-FD7C-431A-B2A6-E590FBB515A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3F69FB1-436D-45E8-A215-12E11E6269F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4EA9118-8D2F-4698-BB52-E7E11E9031D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7,657
183.21
9,201,604
8,766,992
367,936
4,348,797
9,834,751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7992FB-D390-44F9-9497-CDF2CB90DCF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7B5508A-2761-4A83-B75A-61C395F3AF7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9C446E4-F394-4797-B598-05D907C9E5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CD0660D-0413-44E0-87B8-A1654867D0A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DF647DE-57F3-45B2-B5A2-06B4A4114E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5720912-36F7-4B1E-9547-FEC2ED2D210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5275E67-3A91-4FA3-9ABE-B0C769A38D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CE94F41-7A00-444E-B510-A0AFC9D0CA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635AD92-4AD7-4C24-96AF-16255FE098C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94663F6-7641-4FCD-A472-79D7B82D6D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18563D8-B167-46AB-A227-21CFA98704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AE17257-F5AA-43B3-B559-53A54FDCBE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4446898-C8DB-47BC-A9E7-474B91C799C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012B896-5FD1-45FD-9769-9EFDC4F0B69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8B6DCDE-3690-484F-A9B2-6C31450C5F1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C0EFC5E-9477-4D1D-8E16-C992DC1FF68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73E66C3-270C-442D-9CAF-2476BE544C1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7E0E58B-63D6-4360-84B9-5AE155D2827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8D7C911-F195-45FB-9916-160AA636CB0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E2E4586-D4D0-40C7-9991-62C21656D47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EB6756A-D391-42C1-8946-748DE65F858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3979FDF-0DF0-425E-A368-A0BAB3A5F20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8B7E378-D140-4065-9A28-7670198CAA4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BA2140C-B9FE-4972-A9A5-214013B6B84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2F877BB-EE15-47CD-AD70-CD47C92C869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4BA3B06-9A33-4CD3-8FB2-7F95A88876B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A4162DF-D20B-4B0A-AF81-B224129B18A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D8448F2-E7FE-483D-8407-8F1E11174D5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F588BF3-9214-4EDF-94F2-7A07171B533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B974689-8D23-4AC7-AD30-289964AF0E4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7A46A43-8DEA-4C87-B278-AE44770E90A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E0FA54B-26EF-4E84-BD9D-7A33A1BA0C7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6D6A0D3-AE21-4AFC-81E6-C1DD7A3B196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D2D5917-C041-4222-A6AF-859404F55EF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4C37285-F81A-471A-B16F-D4BB61EDC2F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有形固定資産減価償却率については、類似団体平均より上回っており、要因としては、更新時期を迎える老朽化した公共施設が多いことも考えられる。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に比較して有形固定資産減価償却率が減少しているのは、役場庁舎の耐震化による長寿命化によるもので、今後も公共施設等総合管理計画及び個別施設計画に基づき、長寿命化や統廃合等を行い、適正な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1DA853F-D7DD-482D-8089-D2F2253A8A3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1A4423F-A953-4778-BB17-3F2B0153965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E3486BC-A433-4372-A47E-C766F997305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C04E04CC-1441-4A63-B65D-DC7D2891C1B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887E20EC-5698-4B48-A907-8A7D33B7EFA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6E15756B-C090-4115-B98A-DCAC1064F97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4529BF8F-61E4-4A66-9A49-64D2232143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EBE8732-094D-480B-9028-B8EBDE2534A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7A65F289-E50D-4513-8195-69EFAC693F2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B9699F04-F973-4F12-80F1-577F52F7DFD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FF1B259A-3966-4A08-93CA-7AF294F5FF0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F8825FA6-1877-4F6F-8ABA-1F0B37F88A8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F597FF0-F48E-404F-B008-749A53C828A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516D7A8B-517A-48FA-95B6-CB877185DE8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38F8250-1C5B-4222-BF80-06FDD069931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C561D38-0EC3-444E-B88A-B9741645CAD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BEE4A0D-87F2-40D2-BA7D-1CC581D2D19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585C37E-1BFC-49BC-9B19-B2C97BA278E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A25256BD-3479-44FE-9C1A-0DE873C56373}"/>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6B7FD94F-6215-45EB-8DB4-9F05D2A8949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45611E7B-4E1F-47F3-A2C8-FFB7D5B494D6}"/>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2F9CCD86-31B1-4FE9-8457-01EDD242DBC6}"/>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A4929DB1-0A09-485C-A31C-EE893B9EE0CF}"/>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38514F8-3F05-4292-8F2D-F18B56FB33AC}"/>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E7C1F143-B42C-43B3-99FF-16A2A760A473}"/>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49740047-CBB7-41AD-AC45-BE44033490DA}"/>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ADE5724D-613D-46CE-99F8-8557D6F1EEBF}"/>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5CC4E137-C141-415E-AF81-741A778A1C1F}"/>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97B4916C-F8FA-4510-859A-C52AD4BB0F51}"/>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18FA9B9-6D3B-4019-8C2F-D40BA18D55E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E827519-0166-451E-BC35-4972C22D05D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D041DE6-3F43-415D-9B46-97828A9278D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64E3B52-815E-47A5-96C0-1C0658FEF47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1BDB479-D217-4940-BFD7-88A53A7EEE1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140153</xdr:rowOff>
    </xdr:from>
    <xdr:to>
      <xdr:col>23</xdr:col>
      <xdr:colOff>136525</xdr:colOff>
      <xdr:row>33</xdr:row>
      <xdr:rowOff>70303</xdr:rowOff>
    </xdr:to>
    <xdr:sp macro="" textlink="">
      <xdr:nvSpPr>
        <xdr:cNvPr id="83" name="楕円 82">
          <a:extLst>
            <a:ext uri="{FF2B5EF4-FFF2-40B4-BE49-F238E27FC236}">
              <a16:creationId xmlns:a16="http://schemas.microsoft.com/office/drawing/2014/main" id="{E1E91EEC-8343-4489-96BA-956408BCA653}"/>
            </a:ext>
          </a:extLst>
        </xdr:cNvPr>
        <xdr:cNvSpPr/>
      </xdr:nvSpPr>
      <xdr:spPr>
        <a:xfrm>
          <a:off x="47117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118580</xdr:rowOff>
    </xdr:from>
    <xdr:ext cx="405111" cy="259045"/>
    <xdr:sp macro="" textlink="">
      <xdr:nvSpPr>
        <xdr:cNvPr id="84" name="有形固定資産減価償却率該当値テキスト">
          <a:extLst>
            <a:ext uri="{FF2B5EF4-FFF2-40B4-BE49-F238E27FC236}">
              <a16:creationId xmlns:a16="http://schemas.microsoft.com/office/drawing/2014/main" id="{43FFC4A9-DAD1-4795-B802-64E4511A9687}"/>
            </a:ext>
          </a:extLst>
        </xdr:cNvPr>
        <xdr:cNvSpPr txBox="1"/>
      </xdr:nvSpPr>
      <xdr:spPr>
        <a:xfrm>
          <a:off x="4813300" y="637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98244</xdr:rowOff>
    </xdr:from>
    <xdr:to>
      <xdr:col>19</xdr:col>
      <xdr:colOff>187325</xdr:colOff>
      <xdr:row>34</xdr:row>
      <xdr:rowOff>28394</xdr:rowOff>
    </xdr:to>
    <xdr:sp macro="" textlink="">
      <xdr:nvSpPr>
        <xdr:cNvPr id="85" name="楕円 84">
          <a:extLst>
            <a:ext uri="{FF2B5EF4-FFF2-40B4-BE49-F238E27FC236}">
              <a16:creationId xmlns:a16="http://schemas.microsoft.com/office/drawing/2014/main" id="{8329F4A4-0859-4774-8B48-B9B1E2ECDB0C}"/>
            </a:ext>
          </a:extLst>
        </xdr:cNvPr>
        <xdr:cNvSpPr/>
      </xdr:nvSpPr>
      <xdr:spPr>
        <a:xfrm>
          <a:off x="4000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19503</xdr:rowOff>
    </xdr:from>
    <xdr:to>
      <xdr:col>23</xdr:col>
      <xdr:colOff>85725</xdr:colOff>
      <xdr:row>33</xdr:row>
      <xdr:rowOff>149044</xdr:rowOff>
    </xdr:to>
    <xdr:cxnSp macro="">
      <xdr:nvCxnSpPr>
        <xdr:cNvPr id="86" name="直線コネクタ 85">
          <a:extLst>
            <a:ext uri="{FF2B5EF4-FFF2-40B4-BE49-F238E27FC236}">
              <a16:creationId xmlns:a16="http://schemas.microsoft.com/office/drawing/2014/main" id="{8C38C2C0-95F0-4DE6-992A-C619942C5E7F}"/>
            </a:ext>
          </a:extLst>
        </xdr:cNvPr>
        <xdr:cNvCxnSpPr/>
      </xdr:nvCxnSpPr>
      <xdr:spPr>
        <a:xfrm flipV="1">
          <a:off x="4051300" y="6448878"/>
          <a:ext cx="711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61232</xdr:rowOff>
    </xdr:from>
    <xdr:to>
      <xdr:col>15</xdr:col>
      <xdr:colOff>187325</xdr:colOff>
      <xdr:row>33</xdr:row>
      <xdr:rowOff>162832</xdr:rowOff>
    </xdr:to>
    <xdr:sp macro="" textlink="">
      <xdr:nvSpPr>
        <xdr:cNvPr id="87" name="楕円 86">
          <a:extLst>
            <a:ext uri="{FF2B5EF4-FFF2-40B4-BE49-F238E27FC236}">
              <a16:creationId xmlns:a16="http://schemas.microsoft.com/office/drawing/2014/main" id="{AA0029CA-06A2-4E15-AB1F-50D8A68A3E19}"/>
            </a:ext>
          </a:extLst>
        </xdr:cNvPr>
        <xdr:cNvSpPr/>
      </xdr:nvSpPr>
      <xdr:spPr>
        <a:xfrm>
          <a:off x="3238500" y="64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112032</xdr:rowOff>
    </xdr:from>
    <xdr:to>
      <xdr:col>19</xdr:col>
      <xdr:colOff>136525</xdr:colOff>
      <xdr:row>33</xdr:row>
      <xdr:rowOff>149044</xdr:rowOff>
    </xdr:to>
    <xdr:cxnSp macro="">
      <xdr:nvCxnSpPr>
        <xdr:cNvPr id="88" name="直線コネクタ 87">
          <a:extLst>
            <a:ext uri="{FF2B5EF4-FFF2-40B4-BE49-F238E27FC236}">
              <a16:creationId xmlns:a16="http://schemas.microsoft.com/office/drawing/2014/main" id="{FC50FBCE-698F-46CF-8C5B-C43B7CA139D4}"/>
            </a:ext>
          </a:extLst>
        </xdr:cNvPr>
        <xdr:cNvCxnSpPr/>
      </xdr:nvCxnSpPr>
      <xdr:spPr>
        <a:xfrm>
          <a:off x="3289300" y="654140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36558</xdr:rowOff>
    </xdr:from>
    <xdr:to>
      <xdr:col>11</xdr:col>
      <xdr:colOff>187325</xdr:colOff>
      <xdr:row>33</xdr:row>
      <xdr:rowOff>138157</xdr:rowOff>
    </xdr:to>
    <xdr:sp macro="" textlink="">
      <xdr:nvSpPr>
        <xdr:cNvPr id="89" name="楕円 88">
          <a:extLst>
            <a:ext uri="{FF2B5EF4-FFF2-40B4-BE49-F238E27FC236}">
              <a16:creationId xmlns:a16="http://schemas.microsoft.com/office/drawing/2014/main" id="{E555236D-E1BC-4BA2-9CAE-386557BD6F99}"/>
            </a:ext>
          </a:extLst>
        </xdr:cNvPr>
        <xdr:cNvSpPr/>
      </xdr:nvSpPr>
      <xdr:spPr>
        <a:xfrm>
          <a:off x="2476500" y="646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87358</xdr:rowOff>
    </xdr:from>
    <xdr:to>
      <xdr:col>15</xdr:col>
      <xdr:colOff>136525</xdr:colOff>
      <xdr:row>33</xdr:row>
      <xdr:rowOff>112032</xdr:rowOff>
    </xdr:to>
    <xdr:cxnSp macro="">
      <xdr:nvCxnSpPr>
        <xdr:cNvPr id="90" name="直線コネクタ 89">
          <a:extLst>
            <a:ext uri="{FF2B5EF4-FFF2-40B4-BE49-F238E27FC236}">
              <a16:creationId xmlns:a16="http://schemas.microsoft.com/office/drawing/2014/main" id="{3D183502-8AE2-4E41-91DA-2B5BDCA47AF4}"/>
            </a:ext>
          </a:extLst>
        </xdr:cNvPr>
        <xdr:cNvCxnSpPr/>
      </xdr:nvCxnSpPr>
      <xdr:spPr>
        <a:xfrm>
          <a:off x="2527300" y="651673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38372</xdr:rowOff>
    </xdr:from>
    <xdr:to>
      <xdr:col>7</xdr:col>
      <xdr:colOff>187325</xdr:colOff>
      <xdr:row>32</xdr:row>
      <xdr:rowOff>139972</xdr:rowOff>
    </xdr:to>
    <xdr:sp macro="" textlink="">
      <xdr:nvSpPr>
        <xdr:cNvPr id="91" name="楕円 90">
          <a:extLst>
            <a:ext uri="{FF2B5EF4-FFF2-40B4-BE49-F238E27FC236}">
              <a16:creationId xmlns:a16="http://schemas.microsoft.com/office/drawing/2014/main" id="{43B038FB-BAF5-441F-9D42-19353F4BDC20}"/>
            </a:ext>
          </a:extLst>
        </xdr:cNvPr>
        <xdr:cNvSpPr/>
      </xdr:nvSpPr>
      <xdr:spPr>
        <a:xfrm>
          <a:off x="1714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89172</xdr:rowOff>
    </xdr:from>
    <xdr:to>
      <xdr:col>11</xdr:col>
      <xdr:colOff>136525</xdr:colOff>
      <xdr:row>33</xdr:row>
      <xdr:rowOff>87358</xdr:rowOff>
    </xdr:to>
    <xdr:cxnSp macro="">
      <xdr:nvCxnSpPr>
        <xdr:cNvPr id="92" name="直線コネクタ 91">
          <a:extLst>
            <a:ext uri="{FF2B5EF4-FFF2-40B4-BE49-F238E27FC236}">
              <a16:creationId xmlns:a16="http://schemas.microsoft.com/office/drawing/2014/main" id="{0C9FCEF9-5033-4F8A-88D5-288D2BA97E91}"/>
            </a:ext>
          </a:extLst>
        </xdr:cNvPr>
        <xdr:cNvCxnSpPr/>
      </xdr:nvCxnSpPr>
      <xdr:spPr>
        <a:xfrm>
          <a:off x="1765300" y="6347097"/>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740ACA77-3EF0-48DE-84C0-B541345B9FCC}"/>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a:extLst>
            <a:ext uri="{FF2B5EF4-FFF2-40B4-BE49-F238E27FC236}">
              <a16:creationId xmlns:a16="http://schemas.microsoft.com/office/drawing/2014/main" id="{3FA4F476-171A-4B6F-9672-6A46E2828AF6}"/>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5" name="n_3aveValue有形固定資産減価償却率">
          <a:extLst>
            <a:ext uri="{FF2B5EF4-FFF2-40B4-BE49-F238E27FC236}">
              <a16:creationId xmlns:a16="http://schemas.microsoft.com/office/drawing/2014/main" id="{E62CFC63-E4CE-4A14-95EC-4CF877D0960C}"/>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a:extLst>
            <a:ext uri="{FF2B5EF4-FFF2-40B4-BE49-F238E27FC236}">
              <a16:creationId xmlns:a16="http://schemas.microsoft.com/office/drawing/2014/main" id="{74E207AE-6CA0-40C7-B301-0B5776D2B366}"/>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19521</xdr:rowOff>
    </xdr:from>
    <xdr:ext cx="405111" cy="259045"/>
    <xdr:sp macro="" textlink="">
      <xdr:nvSpPr>
        <xdr:cNvPr id="97" name="n_1mainValue有形固定資産減価償却率">
          <a:extLst>
            <a:ext uri="{FF2B5EF4-FFF2-40B4-BE49-F238E27FC236}">
              <a16:creationId xmlns:a16="http://schemas.microsoft.com/office/drawing/2014/main" id="{764C358C-A77E-449F-B366-63711617E028}"/>
            </a:ext>
          </a:extLst>
        </xdr:cNvPr>
        <xdr:cNvSpPr txBox="1"/>
      </xdr:nvSpPr>
      <xdr:spPr>
        <a:xfrm>
          <a:off x="38360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153959</xdr:rowOff>
    </xdr:from>
    <xdr:ext cx="405111" cy="259045"/>
    <xdr:sp macro="" textlink="">
      <xdr:nvSpPr>
        <xdr:cNvPr id="98" name="n_2mainValue有形固定資産減価償却率">
          <a:extLst>
            <a:ext uri="{FF2B5EF4-FFF2-40B4-BE49-F238E27FC236}">
              <a16:creationId xmlns:a16="http://schemas.microsoft.com/office/drawing/2014/main" id="{9FDDE8D5-A96B-470A-9D1D-EAD625692817}"/>
            </a:ext>
          </a:extLst>
        </xdr:cNvPr>
        <xdr:cNvSpPr txBox="1"/>
      </xdr:nvSpPr>
      <xdr:spPr>
        <a:xfrm>
          <a:off x="3086744" y="6583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129285</xdr:rowOff>
    </xdr:from>
    <xdr:ext cx="405111" cy="259045"/>
    <xdr:sp macro="" textlink="">
      <xdr:nvSpPr>
        <xdr:cNvPr id="99" name="n_3mainValue有形固定資産減価償却率">
          <a:extLst>
            <a:ext uri="{FF2B5EF4-FFF2-40B4-BE49-F238E27FC236}">
              <a16:creationId xmlns:a16="http://schemas.microsoft.com/office/drawing/2014/main" id="{9A3457E4-D5F1-4F6A-8432-AC41E09D3A26}"/>
            </a:ext>
          </a:extLst>
        </xdr:cNvPr>
        <xdr:cNvSpPr txBox="1"/>
      </xdr:nvSpPr>
      <xdr:spPr>
        <a:xfrm>
          <a:off x="2324744" y="6558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131099</xdr:rowOff>
    </xdr:from>
    <xdr:ext cx="405111" cy="259045"/>
    <xdr:sp macro="" textlink="">
      <xdr:nvSpPr>
        <xdr:cNvPr id="100" name="n_4mainValue有形固定資産減価償却率">
          <a:extLst>
            <a:ext uri="{FF2B5EF4-FFF2-40B4-BE49-F238E27FC236}">
              <a16:creationId xmlns:a16="http://schemas.microsoft.com/office/drawing/2014/main" id="{3AFFD1CD-7CCB-4B1A-9B66-99E7E3B28BA5}"/>
            </a:ext>
          </a:extLst>
        </xdr:cNvPr>
        <xdr:cNvSpPr txBox="1"/>
      </xdr:nvSpPr>
      <xdr:spPr>
        <a:xfrm>
          <a:off x="1562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37853B9-5690-4635-85F4-7F4D797E182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A0B90FB-EBD6-4D6C-AFEA-B64FE4966E0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A46FF43-C5F0-4D0C-8B9D-4C816245CF3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BA8B52C-24D3-47F7-B704-CD4585BAF27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7A2B3EF-8CD4-4108-98F9-753F27FA40E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8315827-4CB7-4755-AA5D-639318971E0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F811610B-8739-4F42-93E6-A62D0A50E94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D94AFCE-49DC-4A10-BD08-3E1F4C69673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F00C7A8-11AE-4DC5-B6F8-04EAAAA62A2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760BD7B-6FFD-4CC7-BBAB-2F801641CB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49D2991D-A7FD-46A8-8357-36C87B53B1F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C790B56-6B60-4973-9E6E-87655BBBA02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A8DA036-7731-4F25-B384-3456720AB05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令和元年度の防災無線デジタル化事業や令和２年度の役場庁舎耐震化改修事業などの大規模事業が続いたことで類似団体と比較して高い水準で推移している。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今後も普通交付税措置率の高い地方債を活用し、分母である一般財源等の確保を図りながら健全な財政運営に努める。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9F8DA89-9CD7-4D4C-9DB8-AAC6B41F49D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216D5FF-9FF6-4F34-A797-3A370F59A8E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64BF38CB-8CA2-4620-B1C1-CA1F5461381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E8521896-3E95-41A2-9E90-AAD5C679A10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5CB403D3-8254-48DC-8494-669CDC3AAFC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7462C3BE-FEB0-469F-A76C-4677EDA9561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65A3575B-C57E-4FF8-8FDA-BE7235011F4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D81F8897-2167-49D6-A02B-E2BD01FA57A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6AA50B38-2096-413B-98F9-9DC6DFD329A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54DD78CA-F33F-412B-A3BF-F1D74F0FFE1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4500EC61-3864-4ABC-809F-2A71A8B4349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F5F15303-B57D-41AF-97E4-12ABE205EFF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CCCDBE50-E388-49E7-994B-A385E21D01B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D2448847-5934-479F-817A-A4CD2FCB50C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7ECFEB9A-303F-45BD-817F-D556CE53CA2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E7F29700-21A6-418F-90EB-D06D4343E3A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5A02B235-6E1B-4779-B3E0-1D267858561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DE6216CA-C396-4FE0-B365-BDA00C17E668}"/>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2E133CC4-39DF-4AC6-91D5-9DD4DBEF1FAC}"/>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73DC36BA-14DA-4D6A-BE75-C5FFBD109DDC}"/>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EF4DE1B6-C114-4EB1-874E-77207910B2C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FF039146-39E6-4F50-9324-F1E427A837C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0F455C60-7BBF-4F37-BCD0-664953DC31FD}"/>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E0660751-77D5-41D5-B93C-DD59817D1277}"/>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E8B6DFE5-5B0C-4247-988C-52C0B3C4F627}"/>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FF389CD4-F9A6-4415-8D17-824A83B28A07}"/>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8CD7840B-4DDF-4CCA-8BC8-2E7F7B770044}"/>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675BF561-13D5-4F9F-8ED3-254B57838949}"/>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AD80C58-F494-4F49-B2A3-E7FA3C04F2E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6879733-B87B-4518-9424-0BA61C3ACFF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A1BEF50-9C1D-4F99-B139-60AA66337F9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6E00503-EA28-4784-AE02-F7FC8763BC7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9578B88-0642-46B6-A285-8B2B0481B9F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132098</xdr:rowOff>
    </xdr:from>
    <xdr:to>
      <xdr:col>76</xdr:col>
      <xdr:colOff>73025</xdr:colOff>
      <xdr:row>32</xdr:row>
      <xdr:rowOff>62248</xdr:rowOff>
    </xdr:to>
    <xdr:sp macro="" textlink="">
      <xdr:nvSpPr>
        <xdr:cNvPr id="147" name="楕円 146">
          <a:extLst>
            <a:ext uri="{FF2B5EF4-FFF2-40B4-BE49-F238E27FC236}">
              <a16:creationId xmlns:a16="http://schemas.microsoft.com/office/drawing/2014/main" id="{F818E511-AEB7-4DCE-A8A9-4D5FF3E79318}"/>
            </a:ext>
          </a:extLst>
        </xdr:cNvPr>
        <xdr:cNvSpPr/>
      </xdr:nvSpPr>
      <xdr:spPr>
        <a:xfrm>
          <a:off x="14744700" y="62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110525</xdr:rowOff>
    </xdr:from>
    <xdr:ext cx="469744" cy="259045"/>
    <xdr:sp macro="" textlink="">
      <xdr:nvSpPr>
        <xdr:cNvPr id="148" name="債務償還比率該当値テキスト">
          <a:extLst>
            <a:ext uri="{FF2B5EF4-FFF2-40B4-BE49-F238E27FC236}">
              <a16:creationId xmlns:a16="http://schemas.microsoft.com/office/drawing/2014/main" id="{2E8A62C1-84C4-451C-8F12-CD29E46E33C1}"/>
            </a:ext>
          </a:extLst>
        </xdr:cNvPr>
        <xdr:cNvSpPr txBox="1"/>
      </xdr:nvSpPr>
      <xdr:spPr>
        <a:xfrm>
          <a:off x="14846300" y="619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17553</xdr:rowOff>
    </xdr:from>
    <xdr:to>
      <xdr:col>72</xdr:col>
      <xdr:colOff>123825</xdr:colOff>
      <xdr:row>32</xdr:row>
      <xdr:rowOff>119153</xdr:rowOff>
    </xdr:to>
    <xdr:sp macro="" textlink="">
      <xdr:nvSpPr>
        <xdr:cNvPr id="149" name="楕円 148">
          <a:extLst>
            <a:ext uri="{FF2B5EF4-FFF2-40B4-BE49-F238E27FC236}">
              <a16:creationId xmlns:a16="http://schemas.microsoft.com/office/drawing/2014/main" id="{13A3FD2A-2EF8-473C-B6E8-832977DDB723}"/>
            </a:ext>
          </a:extLst>
        </xdr:cNvPr>
        <xdr:cNvSpPr/>
      </xdr:nvSpPr>
      <xdr:spPr>
        <a:xfrm>
          <a:off x="14033500" y="62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11448</xdr:rowOff>
    </xdr:from>
    <xdr:to>
      <xdr:col>76</xdr:col>
      <xdr:colOff>22225</xdr:colOff>
      <xdr:row>32</xdr:row>
      <xdr:rowOff>68353</xdr:rowOff>
    </xdr:to>
    <xdr:cxnSp macro="">
      <xdr:nvCxnSpPr>
        <xdr:cNvPr id="150" name="直線コネクタ 149">
          <a:extLst>
            <a:ext uri="{FF2B5EF4-FFF2-40B4-BE49-F238E27FC236}">
              <a16:creationId xmlns:a16="http://schemas.microsoft.com/office/drawing/2014/main" id="{E0A7A5E0-60F2-4A63-A907-B8BD66F91DA9}"/>
            </a:ext>
          </a:extLst>
        </xdr:cNvPr>
        <xdr:cNvCxnSpPr/>
      </xdr:nvCxnSpPr>
      <xdr:spPr>
        <a:xfrm flipV="1">
          <a:off x="14084300" y="6269373"/>
          <a:ext cx="7112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91113</xdr:rowOff>
    </xdr:from>
    <xdr:to>
      <xdr:col>68</xdr:col>
      <xdr:colOff>123825</xdr:colOff>
      <xdr:row>33</xdr:row>
      <xdr:rowOff>21263</xdr:rowOff>
    </xdr:to>
    <xdr:sp macro="" textlink="">
      <xdr:nvSpPr>
        <xdr:cNvPr id="151" name="楕円 150">
          <a:extLst>
            <a:ext uri="{FF2B5EF4-FFF2-40B4-BE49-F238E27FC236}">
              <a16:creationId xmlns:a16="http://schemas.microsoft.com/office/drawing/2014/main" id="{13454947-606A-455B-8399-40C39C10FAC1}"/>
            </a:ext>
          </a:extLst>
        </xdr:cNvPr>
        <xdr:cNvSpPr/>
      </xdr:nvSpPr>
      <xdr:spPr>
        <a:xfrm>
          <a:off x="13271500" y="63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68353</xdr:rowOff>
    </xdr:from>
    <xdr:to>
      <xdr:col>72</xdr:col>
      <xdr:colOff>73025</xdr:colOff>
      <xdr:row>32</xdr:row>
      <xdr:rowOff>141913</xdr:rowOff>
    </xdr:to>
    <xdr:cxnSp macro="">
      <xdr:nvCxnSpPr>
        <xdr:cNvPr id="152" name="直線コネクタ 151">
          <a:extLst>
            <a:ext uri="{FF2B5EF4-FFF2-40B4-BE49-F238E27FC236}">
              <a16:creationId xmlns:a16="http://schemas.microsoft.com/office/drawing/2014/main" id="{81C2DD45-232D-4AA3-BD10-8EA113F2F1A3}"/>
            </a:ext>
          </a:extLst>
        </xdr:cNvPr>
        <xdr:cNvCxnSpPr/>
      </xdr:nvCxnSpPr>
      <xdr:spPr>
        <a:xfrm flipV="1">
          <a:off x="13322300" y="6326278"/>
          <a:ext cx="762000" cy="7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169418</xdr:rowOff>
    </xdr:from>
    <xdr:to>
      <xdr:col>64</xdr:col>
      <xdr:colOff>123825</xdr:colOff>
      <xdr:row>32</xdr:row>
      <xdr:rowOff>99568</xdr:rowOff>
    </xdr:to>
    <xdr:sp macro="" textlink="">
      <xdr:nvSpPr>
        <xdr:cNvPr id="153" name="楕円 152">
          <a:extLst>
            <a:ext uri="{FF2B5EF4-FFF2-40B4-BE49-F238E27FC236}">
              <a16:creationId xmlns:a16="http://schemas.microsoft.com/office/drawing/2014/main" id="{7BB5ACAB-204B-46A6-8F82-2D89A32F1B29}"/>
            </a:ext>
          </a:extLst>
        </xdr:cNvPr>
        <xdr:cNvSpPr/>
      </xdr:nvSpPr>
      <xdr:spPr>
        <a:xfrm>
          <a:off x="12509500" y="62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48768</xdr:rowOff>
    </xdr:from>
    <xdr:to>
      <xdr:col>68</xdr:col>
      <xdr:colOff>73025</xdr:colOff>
      <xdr:row>32</xdr:row>
      <xdr:rowOff>141913</xdr:rowOff>
    </xdr:to>
    <xdr:cxnSp macro="">
      <xdr:nvCxnSpPr>
        <xdr:cNvPr id="154" name="直線コネクタ 153">
          <a:extLst>
            <a:ext uri="{FF2B5EF4-FFF2-40B4-BE49-F238E27FC236}">
              <a16:creationId xmlns:a16="http://schemas.microsoft.com/office/drawing/2014/main" id="{BA49DCBE-593A-46F2-B231-1885A53FFC50}"/>
            </a:ext>
          </a:extLst>
        </xdr:cNvPr>
        <xdr:cNvCxnSpPr/>
      </xdr:nvCxnSpPr>
      <xdr:spPr>
        <a:xfrm>
          <a:off x="12560300" y="6306693"/>
          <a:ext cx="762000" cy="9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167876</xdr:rowOff>
    </xdr:from>
    <xdr:to>
      <xdr:col>60</xdr:col>
      <xdr:colOff>123825</xdr:colOff>
      <xdr:row>32</xdr:row>
      <xdr:rowOff>98026</xdr:rowOff>
    </xdr:to>
    <xdr:sp macro="" textlink="">
      <xdr:nvSpPr>
        <xdr:cNvPr id="155" name="楕円 154">
          <a:extLst>
            <a:ext uri="{FF2B5EF4-FFF2-40B4-BE49-F238E27FC236}">
              <a16:creationId xmlns:a16="http://schemas.microsoft.com/office/drawing/2014/main" id="{FF2FC56F-7B7F-420A-B6D8-9FA467717625}"/>
            </a:ext>
          </a:extLst>
        </xdr:cNvPr>
        <xdr:cNvSpPr/>
      </xdr:nvSpPr>
      <xdr:spPr>
        <a:xfrm>
          <a:off x="11747500" y="62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47226</xdr:rowOff>
    </xdr:from>
    <xdr:to>
      <xdr:col>64</xdr:col>
      <xdr:colOff>73025</xdr:colOff>
      <xdr:row>32</xdr:row>
      <xdr:rowOff>48768</xdr:rowOff>
    </xdr:to>
    <xdr:cxnSp macro="">
      <xdr:nvCxnSpPr>
        <xdr:cNvPr id="156" name="直線コネクタ 155">
          <a:extLst>
            <a:ext uri="{FF2B5EF4-FFF2-40B4-BE49-F238E27FC236}">
              <a16:creationId xmlns:a16="http://schemas.microsoft.com/office/drawing/2014/main" id="{2610F07A-0B19-4E71-82BC-259BE252A05E}"/>
            </a:ext>
          </a:extLst>
        </xdr:cNvPr>
        <xdr:cNvCxnSpPr/>
      </xdr:nvCxnSpPr>
      <xdr:spPr>
        <a:xfrm>
          <a:off x="11798300" y="6305151"/>
          <a:ext cx="762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D3A4D25D-7E4A-47D4-AB1F-8DA514EED6C6}"/>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75F17297-0FBA-41EA-8DCB-B1FE20077447}"/>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C763C189-EA71-4523-972A-FCD69ED8A646}"/>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2DBA07F2-5E12-4D8F-A1D7-6358627A9343}"/>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110280</xdr:rowOff>
    </xdr:from>
    <xdr:ext cx="469744" cy="259045"/>
    <xdr:sp macro="" textlink="">
      <xdr:nvSpPr>
        <xdr:cNvPr id="161" name="n_1mainValue債務償還比率">
          <a:extLst>
            <a:ext uri="{FF2B5EF4-FFF2-40B4-BE49-F238E27FC236}">
              <a16:creationId xmlns:a16="http://schemas.microsoft.com/office/drawing/2014/main" id="{C3740BA5-1661-4ED0-8EA4-C5F1F31C369D}"/>
            </a:ext>
          </a:extLst>
        </xdr:cNvPr>
        <xdr:cNvSpPr txBox="1"/>
      </xdr:nvSpPr>
      <xdr:spPr>
        <a:xfrm>
          <a:off x="13836727" y="636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12390</xdr:rowOff>
    </xdr:from>
    <xdr:ext cx="469744" cy="259045"/>
    <xdr:sp macro="" textlink="">
      <xdr:nvSpPr>
        <xdr:cNvPr id="162" name="n_2mainValue債務償還比率">
          <a:extLst>
            <a:ext uri="{FF2B5EF4-FFF2-40B4-BE49-F238E27FC236}">
              <a16:creationId xmlns:a16="http://schemas.microsoft.com/office/drawing/2014/main" id="{933BE877-093E-4AE0-877C-89A36BE0BE3E}"/>
            </a:ext>
          </a:extLst>
        </xdr:cNvPr>
        <xdr:cNvSpPr txBox="1"/>
      </xdr:nvSpPr>
      <xdr:spPr>
        <a:xfrm>
          <a:off x="13087427" y="64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90695</xdr:rowOff>
    </xdr:from>
    <xdr:ext cx="469744" cy="259045"/>
    <xdr:sp macro="" textlink="">
      <xdr:nvSpPr>
        <xdr:cNvPr id="163" name="n_3mainValue債務償還比率">
          <a:extLst>
            <a:ext uri="{FF2B5EF4-FFF2-40B4-BE49-F238E27FC236}">
              <a16:creationId xmlns:a16="http://schemas.microsoft.com/office/drawing/2014/main" id="{A078AEEF-4F73-4154-888C-9C639D17DD1D}"/>
            </a:ext>
          </a:extLst>
        </xdr:cNvPr>
        <xdr:cNvSpPr txBox="1"/>
      </xdr:nvSpPr>
      <xdr:spPr>
        <a:xfrm>
          <a:off x="12325427" y="634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89153</xdr:rowOff>
    </xdr:from>
    <xdr:ext cx="469744" cy="259045"/>
    <xdr:sp macro="" textlink="">
      <xdr:nvSpPr>
        <xdr:cNvPr id="164" name="n_4mainValue債務償還比率">
          <a:extLst>
            <a:ext uri="{FF2B5EF4-FFF2-40B4-BE49-F238E27FC236}">
              <a16:creationId xmlns:a16="http://schemas.microsoft.com/office/drawing/2014/main" id="{5CA89703-F423-461F-A082-1079D5E8AAB0}"/>
            </a:ext>
          </a:extLst>
        </xdr:cNvPr>
        <xdr:cNvSpPr txBox="1"/>
      </xdr:nvSpPr>
      <xdr:spPr>
        <a:xfrm>
          <a:off x="11563427" y="63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F74D9963-3B08-4D84-8260-9D68F96373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4AA4B935-83CE-4DFB-A5A4-5A93C93F661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345D662B-784C-465D-9E2B-090E47310D3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825FF98E-6EC4-430D-BEA9-3BFEA5BE9CD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F4075568-9E14-4595-BE19-BE6094CF7B3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FB177209-E111-48EF-9A44-0F6C189FC72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A219E6-0F24-4B02-9444-0F1E5B8655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B84245-877F-4649-82EA-41C5306259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C03B38-C826-4E9B-8A29-C30BDB135B0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36C448-4E46-4F97-859C-A9C6FC53E8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74DD76-AB9B-4537-971A-4077C30CA25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15EAED-2153-419D-9731-030B14D599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C5E98E-5974-4C3B-8DCC-959D08FD1A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A628F5-7012-4381-B586-3C3022C64D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6DB68E-0A43-470E-86F0-8FCD0CFBF0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73230F9-85D8-4A28-9BDC-986249FAC1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7,657
183.21
9,201,604
8,766,992
367,936
4,348,797
9,834,751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3079D1-E083-4E47-8847-BEF63C125C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C4EC30-4D07-4C14-B9A4-7329CF8437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3E9BB6-156F-47DB-903C-BC51046B39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B1A621-9BF8-440C-A828-664605CD40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25033C-D347-4D74-8496-A02BC87963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FC468F-824A-406B-AEE5-A9CCF2C90B0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1B61BD-0821-4DB3-9D40-A72420A2DD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EEE41A-3C9E-4D56-A940-2E2BFFA963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4B8BB0-9245-41A3-9DD6-7A0AE6AD0B3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F171F7-FDE8-49E9-9D89-7ABB5EA348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58046B-6039-4523-AD9F-EA07870670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7F5031-2DAE-4B32-8312-899E14B3DF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19B022-E241-49E9-BB24-39646BD542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4AA8C5-8EDC-409C-B9F0-9C297852B56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9B77B41-9C66-43A6-B383-F549C492875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89C4B7-F646-4100-B65B-636B6B1036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726489-D0D2-4BA3-AB89-A1CB54CD72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F05B843-5DCC-4AFB-B387-E0D22168CD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C20E71-201D-4D7B-91B5-51B623F239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FEA338F-16CC-4F19-9CD2-3DD1C5B96CC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09793F3-9C0C-4AB3-AB55-6538ECF8FE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156DD7-231E-4C3D-A9E0-8B8303A897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EC95B0-685B-43B8-82CC-5315B48D8F7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7F0CD47-12B7-4245-8F62-25AB7CD1B7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77FCD4-B3F1-4F17-BD9F-F6CD6AFCBF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9B542A-7DE7-4CFD-AF19-DB7B71149E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A9A03C-9D50-48BD-864F-2F4C681344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45DC53-E98F-47AB-A4D8-CB91F34061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19214C8-1310-4076-9D75-BB58CFD3146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E11D65D-DBD7-44B5-AFCF-6C9383D9835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38E208-C0AC-471A-8FE4-1F9D6DED06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3BE482-6D11-4169-857B-5CB1F3280AE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593E3CF-6834-4E04-B4D4-1DE9FA01961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ED476EE-0E81-44A7-8500-A1848A2BBD5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F03D941-ABF6-4C71-83B6-A5771544E01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BC1734D-6E9C-41B0-90C4-7E8A0D1588A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AAA7288-1D83-4B24-9D58-0CE265CC458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F6A05FC-BDF6-4525-969E-7C59B31C95C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5E4E928-B2B4-47B6-B2DC-FA60E6A9D53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AA7738E-51B9-4BFE-BFBB-9DD75C5EEB8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6B5AFB1-7F1B-4371-97C1-F60B60E58E0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A99AF5A-D71E-480A-9E37-37CDC0B8B07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86B61BF-78B7-4CF8-B7C9-9FCFBAD47B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9CFAC1F-4D2F-4F51-AE32-17492935772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9862ED9-F150-498E-ACD5-7B23FA7235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B2347EF6-90B1-45A6-ACE6-0D31FFFFD74D}"/>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1777E60E-CF25-4318-8D5C-7636BC08F2ED}"/>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C53988D2-33D4-4CCA-936B-1F2141CE145C}"/>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E55D7188-386C-461D-A60D-3E7716A8E95B}"/>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7B933182-4984-48BD-AF16-31572D2CA0DC}"/>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7EBB91BC-77F6-4E10-91FC-C8F3CA8F0F14}"/>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2F998DA4-F413-49A1-8D95-63177C59914B}"/>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1FB518B9-EC71-4448-ADC0-96EBECDB35BE}"/>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5D873202-F432-4012-A343-DFC91A75562B}"/>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A3951D78-BAE4-4AED-82C3-B4192A0DD809}"/>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384DE09C-B371-4BCC-BBC5-625E539DD11F}"/>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A66F72E-31AC-4B60-8C30-FCB2A401616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F34E68-0012-4D37-A31A-CC806D5C973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226A4E-F02F-4164-A8E3-384B036D83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1917F1D-05EF-4949-9ECA-8E5968A422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1225AC8-E67D-4C49-B0A4-30EDD132AD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19685</xdr:rowOff>
    </xdr:from>
    <xdr:to>
      <xdr:col>24</xdr:col>
      <xdr:colOff>114300</xdr:colOff>
      <xdr:row>39</xdr:row>
      <xdr:rowOff>121285</xdr:rowOff>
    </xdr:to>
    <xdr:sp macro="" textlink="">
      <xdr:nvSpPr>
        <xdr:cNvPr id="73" name="楕円 72">
          <a:extLst>
            <a:ext uri="{FF2B5EF4-FFF2-40B4-BE49-F238E27FC236}">
              <a16:creationId xmlns:a16="http://schemas.microsoft.com/office/drawing/2014/main" id="{01334EEA-04A8-4A00-A103-0AF682FBE77F}"/>
            </a:ext>
          </a:extLst>
        </xdr:cNvPr>
        <xdr:cNvSpPr/>
      </xdr:nvSpPr>
      <xdr:spPr>
        <a:xfrm>
          <a:off x="4584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169562</xdr:rowOff>
    </xdr:from>
    <xdr:ext cx="405111" cy="259045"/>
    <xdr:sp macro="" textlink="">
      <xdr:nvSpPr>
        <xdr:cNvPr id="74" name="【道路】&#10;有形固定資産減価償却率該当値テキスト">
          <a:extLst>
            <a:ext uri="{FF2B5EF4-FFF2-40B4-BE49-F238E27FC236}">
              <a16:creationId xmlns:a16="http://schemas.microsoft.com/office/drawing/2014/main" id="{F7086316-C8C6-464E-813F-391D88A6BAF0}"/>
            </a:ext>
          </a:extLst>
        </xdr:cNvPr>
        <xdr:cNvSpPr txBox="1"/>
      </xdr:nvSpPr>
      <xdr:spPr>
        <a:xfrm>
          <a:off x="467360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5" name="楕円 74">
          <a:extLst>
            <a:ext uri="{FF2B5EF4-FFF2-40B4-BE49-F238E27FC236}">
              <a16:creationId xmlns:a16="http://schemas.microsoft.com/office/drawing/2014/main" id="{24ECC6A4-6A72-4914-A1D1-B458C47B2215}"/>
            </a:ext>
          </a:extLst>
        </xdr:cNvPr>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70485</xdr:rowOff>
    </xdr:to>
    <xdr:cxnSp macro="">
      <xdr:nvCxnSpPr>
        <xdr:cNvPr id="76" name="直線コネクタ 75">
          <a:extLst>
            <a:ext uri="{FF2B5EF4-FFF2-40B4-BE49-F238E27FC236}">
              <a16:creationId xmlns:a16="http://schemas.microsoft.com/office/drawing/2014/main" id="{DB331436-446A-49C5-8041-96EE55F21091}"/>
            </a:ext>
          </a:extLst>
        </xdr:cNvPr>
        <xdr:cNvCxnSpPr/>
      </xdr:nvCxnSpPr>
      <xdr:spPr>
        <a:xfrm>
          <a:off x="3797300" y="67284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135890</xdr:rowOff>
    </xdr:from>
    <xdr:to>
      <xdr:col>15</xdr:col>
      <xdr:colOff>101600</xdr:colOff>
      <xdr:row>39</xdr:row>
      <xdr:rowOff>66040</xdr:rowOff>
    </xdr:to>
    <xdr:sp macro="" textlink="">
      <xdr:nvSpPr>
        <xdr:cNvPr id="77" name="楕円 76">
          <a:extLst>
            <a:ext uri="{FF2B5EF4-FFF2-40B4-BE49-F238E27FC236}">
              <a16:creationId xmlns:a16="http://schemas.microsoft.com/office/drawing/2014/main" id="{9BCDE76A-988D-41FE-9C33-93266C3273D9}"/>
            </a:ext>
          </a:extLst>
        </xdr:cNvPr>
        <xdr:cNvSpPr/>
      </xdr:nvSpPr>
      <xdr:spPr>
        <a:xfrm>
          <a:off x="2857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39</xdr:row>
      <xdr:rowOff>41910</xdr:rowOff>
    </xdr:to>
    <xdr:cxnSp macro="">
      <xdr:nvCxnSpPr>
        <xdr:cNvPr id="78" name="直線コネクタ 77">
          <a:extLst>
            <a:ext uri="{FF2B5EF4-FFF2-40B4-BE49-F238E27FC236}">
              <a16:creationId xmlns:a16="http://schemas.microsoft.com/office/drawing/2014/main" id="{CE49C6F8-5CAD-452D-A7C7-84C86EDC520D}"/>
            </a:ext>
          </a:extLst>
        </xdr:cNvPr>
        <xdr:cNvCxnSpPr/>
      </xdr:nvCxnSpPr>
      <xdr:spPr>
        <a:xfrm>
          <a:off x="2908300" y="67017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107315</xdr:rowOff>
    </xdr:from>
    <xdr:to>
      <xdr:col>10</xdr:col>
      <xdr:colOff>165100</xdr:colOff>
      <xdr:row>39</xdr:row>
      <xdr:rowOff>37465</xdr:rowOff>
    </xdr:to>
    <xdr:sp macro="" textlink="">
      <xdr:nvSpPr>
        <xdr:cNvPr id="79" name="楕円 78">
          <a:extLst>
            <a:ext uri="{FF2B5EF4-FFF2-40B4-BE49-F238E27FC236}">
              <a16:creationId xmlns:a16="http://schemas.microsoft.com/office/drawing/2014/main" id="{3C12C12D-36B6-41E7-9334-E7046B267592}"/>
            </a:ext>
          </a:extLst>
        </xdr:cNvPr>
        <xdr:cNvSpPr/>
      </xdr:nvSpPr>
      <xdr:spPr>
        <a:xfrm>
          <a:off x="1968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158115</xdr:rowOff>
    </xdr:from>
    <xdr:to>
      <xdr:col>15</xdr:col>
      <xdr:colOff>50800</xdr:colOff>
      <xdr:row>39</xdr:row>
      <xdr:rowOff>15240</xdr:rowOff>
    </xdr:to>
    <xdr:cxnSp macro="">
      <xdr:nvCxnSpPr>
        <xdr:cNvPr id="80" name="直線コネクタ 79">
          <a:extLst>
            <a:ext uri="{FF2B5EF4-FFF2-40B4-BE49-F238E27FC236}">
              <a16:creationId xmlns:a16="http://schemas.microsoft.com/office/drawing/2014/main" id="{E29CE463-30C1-4E74-BD57-270466FDEB50}"/>
            </a:ext>
          </a:extLst>
        </xdr:cNvPr>
        <xdr:cNvCxnSpPr/>
      </xdr:nvCxnSpPr>
      <xdr:spPr>
        <a:xfrm>
          <a:off x="2019300" y="66732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84455</xdr:rowOff>
    </xdr:from>
    <xdr:to>
      <xdr:col>6</xdr:col>
      <xdr:colOff>38100</xdr:colOff>
      <xdr:row>39</xdr:row>
      <xdr:rowOff>14605</xdr:rowOff>
    </xdr:to>
    <xdr:sp macro="" textlink="">
      <xdr:nvSpPr>
        <xdr:cNvPr id="81" name="楕円 80">
          <a:extLst>
            <a:ext uri="{FF2B5EF4-FFF2-40B4-BE49-F238E27FC236}">
              <a16:creationId xmlns:a16="http://schemas.microsoft.com/office/drawing/2014/main" id="{6A1CC67B-224E-4AD6-801E-6CC82AB681C6}"/>
            </a:ext>
          </a:extLst>
        </xdr:cNvPr>
        <xdr:cNvSpPr/>
      </xdr:nvSpPr>
      <xdr:spPr>
        <a:xfrm>
          <a:off x="1079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135255</xdr:rowOff>
    </xdr:from>
    <xdr:to>
      <xdr:col>10</xdr:col>
      <xdr:colOff>114300</xdr:colOff>
      <xdr:row>38</xdr:row>
      <xdr:rowOff>158115</xdr:rowOff>
    </xdr:to>
    <xdr:cxnSp macro="">
      <xdr:nvCxnSpPr>
        <xdr:cNvPr id="82" name="直線コネクタ 81">
          <a:extLst>
            <a:ext uri="{FF2B5EF4-FFF2-40B4-BE49-F238E27FC236}">
              <a16:creationId xmlns:a16="http://schemas.microsoft.com/office/drawing/2014/main" id="{544B9E48-776B-45BA-9F54-805E74148730}"/>
            </a:ext>
          </a:extLst>
        </xdr:cNvPr>
        <xdr:cNvCxnSpPr/>
      </xdr:nvCxnSpPr>
      <xdr:spPr>
        <a:xfrm>
          <a:off x="1130300" y="6650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2F77219F-6EFF-4307-AFAB-7A1272889D2C}"/>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3CAF0202-F15E-48EE-9361-CB3936A5C1C3}"/>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9EFCBC54-00EF-4AE4-A1E0-8EFF45EBC11B}"/>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7F0AD541-E8DF-4CD1-A25F-1DCDE54175A7}"/>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87" name="n_1mainValue【道路】&#10;有形固定資産減価償却率">
          <a:extLst>
            <a:ext uri="{FF2B5EF4-FFF2-40B4-BE49-F238E27FC236}">
              <a16:creationId xmlns:a16="http://schemas.microsoft.com/office/drawing/2014/main" id="{ACDB4DB9-B37C-4D1E-A08B-AA5432A1D895}"/>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8" name="n_2mainValue【道路】&#10;有形固定資産減価償却率">
          <a:extLst>
            <a:ext uri="{FF2B5EF4-FFF2-40B4-BE49-F238E27FC236}">
              <a16:creationId xmlns:a16="http://schemas.microsoft.com/office/drawing/2014/main" id="{8A4A6A77-A196-41BE-A251-0F7CFBE4296B}"/>
            </a:ext>
          </a:extLst>
        </xdr:cNvPr>
        <xdr:cNvSpPr txBox="1"/>
      </xdr:nvSpPr>
      <xdr:spPr>
        <a:xfrm>
          <a:off x="2705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28592</xdr:rowOff>
    </xdr:from>
    <xdr:ext cx="405111" cy="259045"/>
    <xdr:sp macro="" textlink="">
      <xdr:nvSpPr>
        <xdr:cNvPr id="89" name="n_3mainValue【道路】&#10;有形固定資産減価償却率">
          <a:extLst>
            <a:ext uri="{FF2B5EF4-FFF2-40B4-BE49-F238E27FC236}">
              <a16:creationId xmlns:a16="http://schemas.microsoft.com/office/drawing/2014/main" id="{1AE4DC5F-6305-407C-A2AD-67BED07D453F}"/>
            </a:ext>
          </a:extLst>
        </xdr:cNvPr>
        <xdr:cNvSpPr txBox="1"/>
      </xdr:nvSpPr>
      <xdr:spPr>
        <a:xfrm>
          <a:off x="1816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5732</xdr:rowOff>
    </xdr:from>
    <xdr:ext cx="405111" cy="259045"/>
    <xdr:sp macro="" textlink="">
      <xdr:nvSpPr>
        <xdr:cNvPr id="90" name="n_4mainValue【道路】&#10;有形固定資産減価償却率">
          <a:extLst>
            <a:ext uri="{FF2B5EF4-FFF2-40B4-BE49-F238E27FC236}">
              <a16:creationId xmlns:a16="http://schemas.microsoft.com/office/drawing/2014/main" id="{6147F56B-0704-46F2-A410-1C60C7F8B7F3}"/>
            </a:ext>
          </a:extLst>
        </xdr:cNvPr>
        <xdr:cNvSpPr txBox="1"/>
      </xdr:nvSpPr>
      <xdr:spPr>
        <a:xfrm>
          <a:off x="927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89E4DE6-39CD-47DA-B236-85AACF9E427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15ADD61-E0F9-426A-8FCD-FBA3BEAD4F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469B4F5-5F4D-43CD-A130-8B5C9F5F01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3D7DA6A-8FF8-49DF-B8C6-58BDE38B2F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AD5990C-DAE4-448A-A69D-ECA2BF6DD20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CB7CD60-EC19-48B9-B66A-7C005B6EE1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3607C9A-535C-44C6-BD99-44C6D44D8A5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3ACBC62-C882-4262-BE5B-301CA252E1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0066B0F-35F4-4B12-9CB1-721475E1F16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B700F2F-ABAE-4679-9D5C-EDA0350E4E3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D89388B-8D69-4D23-8C79-918A75E559F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6491F24-A865-4C1A-8710-789A808F499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3B5A74A-6D2A-43DF-90E3-5468423D8D4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4B74F68-869D-40ED-AE17-3F232AF44C1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9CC6926-F27A-4198-A077-3C7B396C530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52F5F8DF-65CA-404E-ABEB-B66768FE394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1AF7185-E725-4282-9906-6CD22CE9899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F587569B-DC6B-4765-8C9F-D74BE58AB39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3EC4383-30EC-4014-9109-182410E7737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63C878B6-C2E5-4C9A-B93C-50BDF623B4B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28C63A1-7996-4FF4-AECE-FDE9D97CFFE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0C0DCD4-4BC4-49D1-9A0D-A79220CE01A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26D7B64-EC82-4061-8B47-A4A59788EF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1A90AB24-B506-4713-9488-429E849B531E}"/>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A81103F8-53C1-43F8-8A97-7747B879C68B}"/>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6C15A103-D354-4AF8-9055-AE8DA04C1C06}"/>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93544202-02DD-4242-BE1B-13F3C3726CF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9CB99F33-C692-41F6-AE30-FAEE107559A6}"/>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F131325F-BB22-4323-A256-B82B23886542}"/>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9B28FCBC-8474-40E9-97BD-190CCD844B4B}"/>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DBFF6DCC-8A83-4CC4-9F94-99857208D805}"/>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37135C79-D7F1-4385-8E1B-2D63BCCB6F47}"/>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59A5E720-2E3F-4583-A28A-E513C9954C3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148C3AAE-34B5-4F56-AC9D-0D08D1349F44}"/>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136B84F-B332-4661-94C0-C8EE3BE1C1E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D1122ED-0FFA-4530-842B-649E5CF8A3A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00AC9B8-E477-4E23-99DF-E5D89770D7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F63F749-4466-4689-AF33-6A098C9B851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CA0389D-EAC1-43EB-B3AA-B071AD4BDA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82184</xdr:rowOff>
    </xdr:from>
    <xdr:to>
      <xdr:col>55</xdr:col>
      <xdr:colOff>50800</xdr:colOff>
      <xdr:row>39</xdr:row>
      <xdr:rowOff>12334</xdr:rowOff>
    </xdr:to>
    <xdr:sp macro="" textlink="">
      <xdr:nvSpPr>
        <xdr:cNvPr id="130" name="楕円 129">
          <a:extLst>
            <a:ext uri="{FF2B5EF4-FFF2-40B4-BE49-F238E27FC236}">
              <a16:creationId xmlns:a16="http://schemas.microsoft.com/office/drawing/2014/main" id="{1D0A71B4-41B2-40D8-836D-70022A079510}"/>
            </a:ext>
          </a:extLst>
        </xdr:cNvPr>
        <xdr:cNvSpPr/>
      </xdr:nvSpPr>
      <xdr:spPr>
        <a:xfrm>
          <a:off x="10426700" y="65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105061</xdr:rowOff>
    </xdr:from>
    <xdr:ext cx="534377" cy="259045"/>
    <xdr:sp macro="" textlink="">
      <xdr:nvSpPr>
        <xdr:cNvPr id="131" name="【道路】&#10;一人当たり延長該当値テキスト">
          <a:extLst>
            <a:ext uri="{FF2B5EF4-FFF2-40B4-BE49-F238E27FC236}">
              <a16:creationId xmlns:a16="http://schemas.microsoft.com/office/drawing/2014/main" id="{67165B5B-361F-4CF0-9F9E-3F5CA23C5B94}"/>
            </a:ext>
          </a:extLst>
        </xdr:cNvPr>
        <xdr:cNvSpPr txBox="1"/>
      </xdr:nvSpPr>
      <xdr:spPr>
        <a:xfrm>
          <a:off x="10515600" y="644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92867</xdr:rowOff>
    </xdr:from>
    <xdr:to>
      <xdr:col>50</xdr:col>
      <xdr:colOff>165100</xdr:colOff>
      <xdr:row>39</xdr:row>
      <xdr:rowOff>23017</xdr:rowOff>
    </xdr:to>
    <xdr:sp macro="" textlink="">
      <xdr:nvSpPr>
        <xdr:cNvPr id="132" name="楕円 131">
          <a:extLst>
            <a:ext uri="{FF2B5EF4-FFF2-40B4-BE49-F238E27FC236}">
              <a16:creationId xmlns:a16="http://schemas.microsoft.com/office/drawing/2014/main" id="{3BDA83E1-D4B6-4DE3-AB33-4C059288078A}"/>
            </a:ext>
          </a:extLst>
        </xdr:cNvPr>
        <xdr:cNvSpPr/>
      </xdr:nvSpPr>
      <xdr:spPr>
        <a:xfrm>
          <a:off x="9588500" y="66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132984</xdr:rowOff>
    </xdr:from>
    <xdr:to>
      <xdr:col>55</xdr:col>
      <xdr:colOff>0</xdr:colOff>
      <xdr:row>38</xdr:row>
      <xdr:rowOff>143667</xdr:rowOff>
    </xdr:to>
    <xdr:cxnSp macro="">
      <xdr:nvCxnSpPr>
        <xdr:cNvPr id="133" name="直線コネクタ 132">
          <a:extLst>
            <a:ext uri="{FF2B5EF4-FFF2-40B4-BE49-F238E27FC236}">
              <a16:creationId xmlns:a16="http://schemas.microsoft.com/office/drawing/2014/main" id="{3975AF9D-5C17-4D9B-895E-9CADA40C1502}"/>
            </a:ext>
          </a:extLst>
        </xdr:cNvPr>
        <xdr:cNvCxnSpPr/>
      </xdr:nvCxnSpPr>
      <xdr:spPr>
        <a:xfrm flipV="1">
          <a:off x="9639300" y="6648084"/>
          <a:ext cx="8382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109784</xdr:rowOff>
    </xdr:from>
    <xdr:to>
      <xdr:col>46</xdr:col>
      <xdr:colOff>38100</xdr:colOff>
      <xdr:row>39</xdr:row>
      <xdr:rowOff>39934</xdr:rowOff>
    </xdr:to>
    <xdr:sp macro="" textlink="">
      <xdr:nvSpPr>
        <xdr:cNvPr id="134" name="楕円 133">
          <a:extLst>
            <a:ext uri="{FF2B5EF4-FFF2-40B4-BE49-F238E27FC236}">
              <a16:creationId xmlns:a16="http://schemas.microsoft.com/office/drawing/2014/main" id="{82EAC915-AB99-4FF3-9B5D-1B88EE144790}"/>
            </a:ext>
          </a:extLst>
        </xdr:cNvPr>
        <xdr:cNvSpPr/>
      </xdr:nvSpPr>
      <xdr:spPr>
        <a:xfrm>
          <a:off x="8699500" y="66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143667</xdr:rowOff>
    </xdr:from>
    <xdr:to>
      <xdr:col>50</xdr:col>
      <xdr:colOff>114300</xdr:colOff>
      <xdr:row>38</xdr:row>
      <xdr:rowOff>160584</xdr:rowOff>
    </xdr:to>
    <xdr:cxnSp macro="">
      <xdr:nvCxnSpPr>
        <xdr:cNvPr id="135" name="直線コネクタ 134">
          <a:extLst>
            <a:ext uri="{FF2B5EF4-FFF2-40B4-BE49-F238E27FC236}">
              <a16:creationId xmlns:a16="http://schemas.microsoft.com/office/drawing/2014/main" id="{A93F486A-63E9-4930-9DBC-7C62CDF7C452}"/>
            </a:ext>
          </a:extLst>
        </xdr:cNvPr>
        <xdr:cNvCxnSpPr/>
      </xdr:nvCxnSpPr>
      <xdr:spPr>
        <a:xfrm flipV="1">
          <a:off x="8750300" y="665876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128118</xdr:rowOff>
    </xdr:from>
    <xdr:to>
      <xdr:col>41</xdr:col>
      <xdr:colOff>101600</xdr:colOff>
      <xdr:row>39</xdr:row>
      <xdr:rowOff>58268</xdr:rowOff>
    </xdr:to>
    <xdr:sp macro="" textlink="">
      <xdr:nvSpPr>
        <xdr:cNvPr id="136" name="楕円 135">
          <a:extLst>
            <a:ext uri="{FF2B5EF4-FFF2-40B4-BE49-F238E27FC236}">
              <a16:creationId xmlns:a16="http://schemas.microsoft.com/office/drawing/2014/main" id="{67A746EC-7834-477B-8CEE-1EBF4112E863}"/>
            </a:ext>
          </a:extLst>
        </xdr:cNvPr>
        <xdr:cNvSpPr/>
      </xdr:nvSpPr>
      <xdr:spPr>
        <a:xfrm>
          <a:off x="7810500" y="66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160584</xdr:rowOff>
    </xdr:from>
    <xdr:to>
      <xdr:col>45</xdr:col>
      <xdr:colOff>177800</xdr:colOff>
      <xdr:row>39</xdr:row>
      <xdr:rowOff>7468</xdr:rowOff>
    </xdr:to>
    <xdr:cxnSp macro="">
      <xdr:nvCxnSpPr>
        <xdr:cNvPr id="137" name="直線コネクタ 136">
          <a:extLst>
            <a:ext uri="{FF2B5EF4-FFF2-40B4-BE49-F238E27FC236}">
              <a16:creationId xmlns:a16="http://schemas.microsoft.com/office/drawing/2014/main" id="{B9C0669F-DA9B-4404-9907-D3F31E747175}"/>
            </a:ext>
          </a:extLst>
        </xdr:cNvPr>
        <xdr:cNvCxnSpPr/>
      </xdr:nvCxnSpPr>
      <xdr:spPr>
        <a:xfrm flipV="1">
          <a:off x="7861300" y="6675684"/>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143022</xdr:rowOff>
    </xdr:from>
    <xdr:to>
      <xdr:col>36</xdr:col>
      <xdr:colOff>165100</xdr:colOff>
      <xdr:row>39</xdr:row>
      <xdr:rowOff>73172</xdr:rowOff>
    </xdr:to>
    <xdr:sp macro="" textlink="">
      <xdr:nvSpPr>
        <xdr:cNvPr id="138" name="楕円 137">
          <a:extLst>
            <a:ext uri="{FF2B5EF4-FFF2-40B4-BE49-F238E27FC236}">
              <a16:creationId xmlns:a16="http://schemas.microsoft.com/office/drawing/2014/main" id="{C02C5043-B4C1-4D3F-A6C2-1F996FB7009A}"/>
            </a:ext>
          </a:extLst>
        </xdr:cNvPr>
        <xdr:cNvSpPr/>
      </xdr:nvSpPr>
      <xdr:spPr>
        <a:xfrm>
          <a:off x="6921500" y="665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7468</xdr:rowOff>
    </xdr:from>
    <xdr:to>
      <xdr:col>41</xdr:col>
      <xdr:colOff>50800</xdr:colOff>
      <xdr:row>39</xdr:row>
      <xdr:rowOff>22372</xdr:rowOff>
    </xdr:to>
    <xdr:cxnSp macro="">
      <xdr:nvCxnSpPr>
        <xdr:cNvPr id="139" name="直線コネクタ 138">
          <a:extLst>
            <a:ext uri="{FF2B5EF4-FFF2-40B4-BE49-F238E27FC236}">
              <a16:creationId xmlns:a16="http://schemas.microsoft.com/office/drawing/2014/main" id="{C897FA08-E93F-414C-96F5-5B2BD89BE08E}"/>
            </a:ext>
          </a:extLst>
        </xdr:cNvPr>
        <xdr:cNvCxnSpPr/>
      </xdr:nvCxnSpPr>
      <xdr:spPr>
        <a:xfrm flipV="1">
          <a:off x="6972300" y="6694018"/>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08CB195A-027C-4BA5-AD78-E2946B285E91}"/>
            </a:ext>
          </a:extLst>
        </xdr:cNvPr>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A48C93BC-08D9-42D2-869B-167712D7D324}"/>
            </a:ext>
          </a:extLst>
        </xdr:cNvPr>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BEBDECB7-B458-468E-8B06-80A045C332B3}"/>
            </a:ext>
          </a:extLst>
        </xdr:cNvPr>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250698B9-C2C3-4008-A917-8FD14C4A3485}"/>
            </a:ext>
          </a:extLst>
        </xdr:cNvPr>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39545</xdr:rowOff>
    </xdr:from>
    <xdr:ext cx="534377" cy="259045"/>
    <xdr:sp macro="" textlink="">
      <xdr:nvSpPr>
        <xdr:cNvPr id="144" name="n_1mainValue【道路】&#10;一人当たり延長">
          <a:extLst>
            <a:ext uri="{FF2B5EF4-FFF2-40B4-BE49-F238E27FC236}">
              <a16:creationId xmlns:a16="http://schemas.microsoft.com/office/drawing/2014/main" id="{4BDFECFE-EB90-4A11-88EA-58E26A9FF413}"/>
            </a:ext>
          </a:extLst>
        </xdr:cNvPr>
        <xdr:cNvSpPr txBox="1"/>
      </xdr:nvSpPr>
      <xdr:spPr>
        <a:xfrm>
          <a:off x="9359411" y="63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56461</xdr:rowOff>
    </xdr:from>
    <xdr:ext cx="534377" cy="259045"/>
    <xdr:sp macro="" textlink="">
      <xdr:nvSpPr>
        <xdr:cNvPr id="145" name="n_2mainValue【道路】&#10;一人当たり延長">
          <a:extLst>
            <a:ext uri="{FF2B5EF4-FFF2-40B4-BE49-F238E27FC236}">
              <a16:creationId xmlns:a16="http://schemas.microsoft.com/office/drawing/2014/main" id="{B1BF1145-94E9-4D02-85F2-5C27331BD603}"/>
            </a:ext>
          </a:extLst>
        </xdr:cNvPr>
        <xdr:cNvSpPr txBox="1"/>
      </xdr:nvSpPr>
      <xdr:spPr>
        <a:xfrm>
          <a:off x="8483111" y="6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74795</xdr:rowOff>
    </xdr:from>
    <xdr:ext cx="534377" cy="259045"/>
    <xdr:sp macro="" textlink="">
      <xdr:nvSpPr>
        <xdr:cNvPr id="146" name="n_3mainValue【道路】&#10;一人当たり延長">
          <a:extLst>
            <a:ext uri="{FF2B5EF4-FFF2-40B4-BE49-F238E27FC236}">
              <a16:creationId xmlns:a16="http://schemas.microsoft.com/office/drawing/2014/main" id="{2B5490AB-3EE8-4845-A5CB-402B61DF3595}"/>
            </a:ext>
          </a:extLst>
        </xdr:cNvPr>
        <xdr:cNvSpPr txBox="1"/>
      </xdr:nvSpPr>
      <xdr:spPr>
        <a:xfrm>
          <a:off x="7594111" y="64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89699</xdr:rowOff>
    </xdr:from>
    <xdr:ext cx="534377" cy="259045"/>
    <xdr:sp macro="" textlink="">
      <xdr:nvSpPr>
        <xdr:cNvPr id="147" name="n_4mainValue【道路】&#10;一人当たり延長">
          <a:extLst>
            <a:ext uri="{FF2B5EF4-FFF2-40B4-BE49-F238E27FC236}">
              <a16:creationId xmlns:a16="http://schemas.microsoft.com/office/drawing/2014/main" id="{8897E8D7-0246-4B3B-A137-2C68AAF9BB02}"/>
            </a:ext>
          </a:extLst>
        </xdr:cNvPr>
        <xdr:cNvSpPr txBox="1"/>
      </xdr:nvSpPr>
      <xdr:spPr>
        <a:xfrm>
          <a:off x="6705111" y="64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AE089E8-7FBE-4BF2-B41F-72B862F977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6FD19C2-AFA2-423A-B6FF-658A048298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7ACC763-234D-4C9D-9C10-24EC9D5C36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30E9C53-298A-4E80-A4A6-3B258212A4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7A2E593-D947-4FF8-8A80-A2CBEC7C647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BD0084C-F2C8-4C97-A4E2-03937D3414A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B3911D8-7C59-439B-ACA8-F6334EF7F0D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098D47F-A63A-43EE-A553-1C3B8A2B18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A776EF9-9C83-4735-AAE7-C802C1CDA66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75017D9-36D6-4C54-96A7-AC7C4916ED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3707E36-E2A3-4B4F-BA8A-43F07BCB242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FF25BED-3FD7-4C1B-AEF3-0111E03B038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91AB467-DD07-42E1-A9FA-214D19B8EC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EF4F00C2-5560-4D34-BBDD-B4EF7891BFB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40EE255-A0E5-4C38-9920-6F57880762D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24A7358-46C9-45A2-9A4F-C51CAC5FA24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11BCA0A-59FB-480F-A56B-EE9ABE0C8A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481EB4D-44D8-4AFE-A185-E637D4B52FE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C95332B-BFFD-48C9-A7A2-14AD1025A1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D802493-8157-4EB0-AC9A-36467A46A6B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7F84BC8-98CD-4691-8573-DCA5E97E57E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04C56BA-6937-442A-8D7E-2150EA86AD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C067FE6-B461-4FEC-8360-0679DC41CF4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774EFC2-75C8-4F2A-A250-30F903354C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8DB245F-78BF-4F7C-9726-8B624C3AC0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E1C3AF1A-3D27-4064-B013-00B392B5CE5C}"/>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26B9D42B-F02C-4458-869D-6EEA899168E8}"/>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6CDBAEDD-A27D-4EE8-B7A0-C14E9FD8F185}"/>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7AAB16E-2D91-49A3-9DB4-0D3FD14B9F71}"/>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2E8C8CAD-C438-47F1-B920-1EB0D6576813}"/>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0F0DB0C-0349-4CF8-ACDC-F86744ED91CB}"/>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1C654BEC-108A-4943-AE7F-C3AF6B366A85}"/>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A07293BC-94F9-48D4-BBA3-2DAD877F68AE}"/>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99CD5A87-3537-4DB5-BACB-186E0107AB04}"/>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83C5E26A-2513-4543-92AE-2A24DA9CD13B}"/>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54F6A1A7-2943-4CA2-9F4F-1C952E74AE6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EAA6DB4-7031-423B-A0B0-660CF51BDBC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5E91D32-8776-4F27-A608-0F5AC541D0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82BFB76-26E0-4191-9FEF-7EF6858D9A2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76E36F-AD14-4F81-9EE2-29B10484008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643B56B-A3C5-47A0-A085-B7C34E03DE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89" name="楕円 188">
          <a:extLst>
            <a:ext uri="{FF2B5EF4-FFF2-40B4-BE49-F238E27FC236}">
              <a16:creationId xmlns:a16="http://schemas.microsoft.com/office/drawing/2014/main" id="{F9656C0B-D491-462D-9A63-BD236C3B1129}"/>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9AA6C86-47E9-45F7-ABB1-F6F40B8EE249}"/>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191" name="楕円 190">
          <a:extLst>
            <a:ext uri="{FF2B5EF4-FFF2-40B4-BE49-F238E27FC236}">
              <a16:creationId xmlns:a16="http://schemas.microsoft.com/office/drawing/2014/main" id="{1ED719F0-B593-455B-A484-1B3C5EE5E3F4}"/>
            </a:ext>
          </a:extLst>
        </xdr:cNvPr>
        <xdr:cNvSpPr/>
      </xdr:nvSpPr>
      <xdr:spPr>
        <a:xfrm>
          <a:off x="3746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31024</xdr:rowOff>
    </xdr:to>
    <xdr:cxnSp macro="">
      <xdr:nvCxnSpPr>
        <xdr:cNvPr id="192" name="直線コネクタ 191">
          <a:extLst>
            <a:ext uri="{FF2B5EF4-FFF2-40B4-BE49-F238E27FC236}">
              <a16:creationId xmlns:a16="http://schemas.microsoft.com/office/drawing/2014/main" id="{0A82CB15-F51B-4E6F-B4B6-7543BB7DE97D}"/>
            </a:ext>
          </a:extLst>
        </xdr:cNvPr>
        <xdr:cNvCxnSpPr/>
      </xdr:nvCxnSpPr>
      <xdr:spPr>
        <a:xfrm flipV="1">
          <a:off x="3797300" y="1065765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150041</xdr:rowOff>
    </xdr:from>
    <xdr:to>
      <xdr:col>15</xdr:col>
      <xdr:colOff>101600</xdr:colOff>
      <xdr:row>62</xdr:row>
      <xdr:rowOff>80191</xdr:rowOff>
    </xdr:to>
    <xdr:sp macro="" textlink="">
      <xdr:nvSpPr>
        <xdr:cNvPr id="193" name="楕円 192">
          <a:extLst>
            <a:ext uri="{FF2B5EF4-FFF2-40B4-BE49-F238E27FC236}">
              <a16:creationId xmlns:a16="http://schemas.microsoft.com/office/drawing/2014/main" id="{DD475104-A7DC-49D6-8238-F57C73D26306}"/>
            </a:ext>
          </a:extLst>
        </xdr:cNvPr>
        <xdr:cNvSpPr/>
      </xdr:nvSpPr>
      <xdr:spPr>
        <a:xfrm>
          <a:off x="2857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29391</xdr:rowOff>
    </xdr:from>
    <xdr:to>
      <xdr:col>19</xdr:col>
      <xdr:colOff>177800</xdr:colOff>
      <xdr:row>62</xdr:row>
      <xdr:rowOff>31024</xdr:rowOff>
    </xdr:to>
    <xdr:cxnSp macro="">
      <xdr:nvCxnSpPr>
        <xdr:cNvPr id="194" name="直線コネクタ 193">
          <a:extLst>
            <a:ext uri="{FF2B5EF4-FFF2-40B4-BE49-F238E27FC236}">
              <a16:creationId xmlns:a16="http://schemas.microsoft.com/office/drawing/2014/main" id="{1D054D05-31D5-4967-B138-D592C724C539}"/>
            </a:ext>
          </a:extLst>
        </xdr:cNvPr>
        <xdr:cNvCxnSpPr/>
      </xdr:nvCxnSpPr>
      <xdr:spPr>
        <a:xfrm>
          <a:off x="2908300" y="106592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5" name="楕円 194">
          <a:extLst>
            <a:ext uri="{FF2B5EF4-FFF2-40B4-BE49-F238E27FC236}">
              <a16:creationId xmlns:a16="http://schemas.microsoft.com/office/drawing/2014/main" id="{2580D012-2C48-43E5-B0A7-31BD99E17131}"/>
            </a:ext>
          </a:extLst>
        </xdr:cNvPr>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29391</xdr:rowOff>
    </xdr:to>
    <xdr:cxnSp macro="">
      <xdr:nvCxnSpPr>
        <xdr:cNvPr id="196" name="直線コネクタ 195">
          <a:extLst>
            <a:ext uri="{FF2B5EF4-FFF2-40B4-BE49-F238E27FC236}">
              <a16:creationId xmlns:a16="http://schemas.microsoft.com/office/drawing/2014/main" id="{675F5BEA-4033-4D12-8058-19012D7F56DC}"/>
            </a:ext>
          </a:extLst>
        </xdr:cNvPr>
        <xdr:cNvCxnSpPr/>
      </xdr:nvCxnSpPr>
      <xdr:spPr>
        <a:xfrm>
          <a:off x="2019300" y="106413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104322</xdr:rowOff>
    </xdr:from>
    <xdr:to>
      <xdr:col>6</xdr:col>
      <xdr:colOff>38100</xdr:colOff>
      <xdr:row>62</xdr:row>
      <xdr:rowOff>34472</xdr:rowOff>
    </xdr:to>
    <xdr:sp macro="" textlink="">
      <xdr:nvSpPr>
        <xdr:cNvPr id="197" name="楕円 196">
          <a:extLst>
            <a:ext uri="{FF2B5EF4-FFF2-40B4-BE49-F238E27FC236}">
              <a16:creationId xmlns:a16="http://schemas.microsoft.com/office/drawing/2014/main" id="{3A794BAF-6A6F-46A3-AA77-6DBF49CC67AD}"/>
            </a:ext>
          </a:extLst>
        </xdr:cNvPr>
        <xdr:cNvSpPr/>
      </xdr:nvSpPr>
      <xdr:spPr>
        <a:xfrm>
          <a:off x="1079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155122</xdr:rowOff>
    </xdr:from>
    <xdr:to>
      <xdr:col>10</xdr:col>
      <xdr:colOff>114300</xdr:colOff>
      <xdr:row>62</xdr:row>
      <xdr:rowOff>11430</xdr:rowOff>
    </xdr:to>
    <xdr:cxnSp macro="">
      <xdr:nvCxnSpPr>
        <xdr:cNvPr id="198" name="直線コネクタ 197">
          <a:extLst>
            <a:ext uri="{FF2B5EF4-FFF2-40B4-BE49-F238E27FC236}">
              <a16:creationId xmlns:a16="http://schemas.microsoft.com/office/drawing/2014/main" id="{29E8C65D-FB96-437E-8F9E-C421B64B0A01}"/>
            </a:ext>
          </a:extLst>
        </xdr:cNvPr>
        <xdr:cNvCxnSpPr/>
      </xdr:nvCxnSpPr>
      <xdr:spPr>
        <a:xfrm>
          <a:off x="1130300" y="10613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0481E20-A273-4706-826F-E71C38532FD3}"/>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FBB50E5-53B6-4C18-88E2-1B8EFA585584}"/>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602CB97-D608-42E9-86BF-9A3B7E669986}"/>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1BB7203-E4BE-4320-8E58-0B8A605B379A}"/>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23F7892-4ACE-4BE7-8CFE-015B2ADF9CD3}"/>
            </a:ext>
          </a:extLst>
        </xdr:cNvPr>
        <xdr:cNvSpPr txBox="1"/>
      </xdr:nvSpPr>
      <xdr:spPr>
        <a:xfrm>
          <a:off x="3582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71318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672345A-C62D-4BB8-9399-36D369697E3B}"/>
            </a:ext>
          </a:extLst>
        </xdr:cNvPr>
        <xdr:cNvSpPr txBox="1"/>
      </xdr:nvSpPr>
      <xdr:spPr>
        <a:xfrm>
          <a:off x="2705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0F8232F-6BBC-4B03-B689-B3D5912E9761}"/>
            </a:ext>
          </a:extLst>
        </xdr:cNvPr>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25599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B97AC57-3062-4CA5-A16A-3E5D82BABC8F}"/>
            </a:ext>
          </a:extLst>
        </xdr:cNvPr>
        <xdr:cNvSpPr txBox="1"/>
      </xdr:nvSpPr>
      <xdr:spPr>
        <a:xfrm>
          <a:off x="927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8C1288D-D1D9-456D-8978-38C8DA800F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CD3F616-2D90-4865-8C5E-C20BBE0258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A86C371-9F58-46FD-AA05-718961B97B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B69B773-1D72-4B7E-BBB8-A8B62B75C8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56D4D50-5A20-44CB-ABDB-0185A5D3E4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2AD6247-314A-4A3C-AEE7-B70E7DF7AA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F02480E-C4AE-46FF-80CA-CBDD3C9447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7732291-D147-4128-B628-BA670F386F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803E849-642F-4334-949E-C1600A9D0C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18824B0-3823-4338-98B5-F836F29E2F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BD7A980-FFB5-4C0A-A17A-7D91E664031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B18C47E-B531-4269-86A8-BE9678B8810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EDF7CE4-B314-4FE4-A4B0-1E1814468D8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D01B25FE-12B0-42D9-8E25-D102B03E333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342FE9E-8F69-4B53-8A74-348E07E766F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3F4AADAA-75AF-4DF3-8424-2AFCE7DF731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BBE9BD7-D487-4AF0-8AFF-82B1B3A1C94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9B803EB6-9D2B-4021-83A7-433BDCE62B1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31521050-4865-458F-9340-51E91378BD5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4283799C-E5B1-41CB-BCD2-96E829CF14D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6E00DF9-DAD0-4661-8851-D6E487A68B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68A04BD-D6B2-482A-ACA9-84757C07E2B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4E322B1-04ED-4506-9DEF-07C154A93F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575D3F5A-7D07-4D30-B3B5-DF6C98B4DA46}"/>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D5AC2AFB-88D5-48A8-97DB-A63C5EDEAC9B}"/>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FA9B9514-0EFE-46E5-B394-57DAC68107E3}"/>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2700578-0A17-4F76-83CF-CDA2CF4B88F2}"/>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437C2D84-9738-4270-A7A9-06449849CEEB}"/>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3A1AAAEC-AE16-4245-BEF6-6294A8E7ADA9}"/>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6E8E26BD-5B05-4C23-A1F3-B92770074649}"/>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4929E1C3-DB3A-4C8E-9AD9-7D8F67033D01}"/>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536815CB-76BC-48F5-95C7-245070639CD7}"/>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2B443B70-2E0B-41FD-BE0E-386B1FFD5CEE}"/>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1FA8AA87-5D32-4C00-9125-D88704342A18}"/>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F6FB610-CD16-49A3-B6A2-32542C499E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5D441F6-E3EC-46D5-BB87-B2C91E5A4F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D766A81-4C27-487B-8151-4B94DB7818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36B746D-542A-4D55-8BD7-7F2A84EC65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250677E-929A-421B-97F2-D389C14111B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80104</xdr:rowOff>
    </xdr:from>
    <xdr:to>
      <xdr:col>55</xdr:col>
      <xdr:colOff>50800</xdr:colOff>
      <xdr:row>64</xdr:row>
      <xdr:rowOff>10254</xdr:rowOff>
    </xdr:to>
    <xdr:sp macro="" textlink="">
      <xdr:nvSpPr>
        <xdr:cNvPr id="246" name="楕円 245">
          <a:extLst>
            <a:ext uri="{FF2B5EF4-FFF2-40B4-BE49-F238E27FC236}">
              <a16:creationId xmlns:a16="http://schemas.microsoft.com/office/drawing/2014/main" id="{260E6B28-0491-4B0B-A456-E138EA791974}"/>
            </a:ext>
          </a:extLst>
        </xdr:cNvPr>
        <xdr:cNvSpPr/>
      </xdr:nvSpPr>
      <xdr:spPr>
        <a:xfrm>
          <a:off x="10426700" y="108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166481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947D4AC5-EA0F-436F-AD08-1A4726A1AFFE}"/>
            </a:ext>
          </a:extLst>
        </xdr:cNvPr>
        <xdr:cNvSpPr txBox="1"/>
      </xdr:nvSpPr>
      <xdr:spPr>
        <a:xfrm>
          <a:off x="10515600" y="1079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84085</xdr:rowOff>
    </xdr:from>
    <xdr:to>
      <xdr:col>50</xdr:col>
      <xdr:colOff>165100</xdr:colOff>
      <xdr:row>64</xdr:row>
      <xdr:rowOff>14235</xdr:rowOff>
    </xdr:to>
    <xdr:sp macro="" textlink="">
      <xdr:nvSpPr>
        <xdr:cNvPr id="248" name="楕円 247">
          <a:extLst>
            <a:ext uri="{FF2B5EF4-FFF2-40B4-BE49-F238E27FC236}">
              <a16:creationId xmlns:a16="http://schemas.microsoft.com/office/drawing/2014/main" id="{C58C12B3-23C1-4223-B95C-A197922ADB21}"/>
            </a:ext>
          </a:extLst>
        </xdr:cNvPr>
        <xdr:cNvSpPr/>
      </xdr:nvSpPr>
      <xdr:spPr>
        <a:xfrm>
          <a:off x="9588500" y="108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130904</xdr:rowOff>
    </xdr:from>
    <xdr:to>
      <xdr:col>55</xdr:col>
      <xdr:colOff>0</xdr:colOff>
      <xdr:row>63</xdr:row>
      <xdr:rowOff>134885</xdr:rowOff>
    </xdr:to>
    <xdr:cxnSp macro="">
      <xdr:nvCxnSpPr>
        <xdr:cNvPr id="249" name="直線コネクタ 248">
          <a:extLst>
            <a:ext uri="{FF2B5EF4-FFF2-40B4-BE49-F238E27FC236}">
              <a16:creationId xmlns:a16="http://schemas.microsoft.com/office/drawing/2014/main" id="{DE632114-7FAE-46DC-9D1A-65F622D1C4FD}"/>
            </a:ext>
          </a:extLst>
        </xdr:cNvPr>
        <xdr:cNvCxnSpPr/>
      </xdr:nvCxnSpPr>
      <xdr:spPr>
        <a:xfrm flipV="1">
          <a:off x="9639300" y="10932254"/>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89515</xdr:rowOff>
    </xdr:from>
    <xdr:to>
      <xdr:col>46</xdr:col>
      <xdr:colOff>38100</xdr:colOff>
      <xdr:row>64</xdr:row>
      <xdr:rowOff>19665</xdr:rowOff>
    </xdr:to>
    <xdr:sp macro="" textlink="">
      <xdr:nvSpPr>
        <xdr:cNvPr id="250" name="楕円 249">
          <a:extLst>
            <a:ext uri="{FF2B5EF4-FFF2-40B4-BE49-F238E27FC236}">
              <a16:creationId xmlns:a16="http://schemas.microsoft.com/office/drawing/2014/main" id="{2419AA1F-6F20-42C4-854C-BD131EF993B7}"/>
            </a:ext>
          </a:extLst>
        </xdr:cNvPr>
        <xdr:cNvSpPr/>
      </xdr:nvSpPr>
      <xdr:spPr>
        <a:xfrm>
          <a:off x="8699500" y="108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134885</xdr:rowOff>
    </xdr:from>
    <xdr:to>
      <xdr:col>50</xdr:col>
      <xdr:colOff>114300</xdr:colOff>
      <xdr:row>63</xdr:row>
      <xdr:rowOff>140315</xdr:rowOff>
    </xdr:to>
    <xdr:cxnSp macro="">
      <xdr:nvCxnSpPr>
        <xdr:cNvPr id="251" name="直線コネクタ 250">
          <a:extLst>
            <a:ext uri="{FF2B5EF4-FFF2-40B4-BE49-F238E27FC236}">
              <a16:creationId xmlns:a16="http://schemas.microsoft.com/office/drawing/2014/main" id="{35E1215C-7F7F-4856-B0C0-5AC66C1A34ED}"/>
            </a:ext>
          </a:extLst>
        </xdr:cNvPr>
        <xdr:cNvCxnSpPr/>
      </xdr:nvCxnSpPr>
      <xdr:spPr>
        <a:xfrm flipV="1">
          <a:off x="8750300" y="10936235"/>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93342</xdr:rowOff>
    </xdr:from>
    <xdr:to>
      <xdr:col>41</xdr:col>
      <xdr:colOff>101600</xdr:colOff>
      <xdr:row>64</xdr:row>
      <xdr:rowOff>23492</xdr:rowOff>
    </xdr:to>
    <xdr:sp macro="" textlink="">
      <xdr:nvSpPr>
        <xdr:cNvPr id="252" name="楕円 251">
          <a:extLst>
            <a:ext uri="{FF2B5EF4-FFF2-40B4-BE49-F238E27FC236}">
              <a16:creationId xmlns:a16="http://schemas.microsoft.com/office/drawing/2014/main" id="{3FB396CB-D5EE-4CED-BDCE-EB18AB8905B5}"/>
            </a:ext>
          </a:extLst>
        </xdr:cNvPr>
        <xdr:cNvSpPr/>
      </xdr:nvSpPr>
      <xdr:spPr>
        <a:xfrm>
          <a:off x="7810500" y="108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140315</xdr:rowOff>
    </xdr:from>
    <xdr:to>
      <xdr:col>45</xdr:col>
      <xdr:colOff>177800</xdr:colOff>
      <xdr:row>63</xdr:row>
      <xdr:rowOff>144142</xdr:rowOff>
    </xdr:to>
    <xdr:cxnSp macro="">
      <xdr:nvCxnSpPr>
        <xdr:cNvPr id="253" name="直線コネクタ 252">
          <a:extLst>
            <a:ext uri="{FF2B5EF4-FFF2-40B4-BE49-F238E27FC236}">
              <a16:creationId xmlns:a16="http://schemas.microsoft.com/office/drawing/2014/main" id="{0AF51CD3-8D96-4E07-A639-DFE2B874FDC3}"/>
            </a:ext>
          </a:extLst>
        </xdr:cNvPr>
        <xdr:cNvCxnSpPr/>
      </xdr:nvCxnSpPr>
      <xdr:spPr>
        <a:xfrm flipV="1">
          <a:off x="7861300" y="10941665"/>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96197</xdr:rowOff>
    </xdr:from>
    <xdr:to>
      <xdr:col>36</xdr:col>
      <xdr:colOff>165100</xdr:colOff>
      <xdr:row>64</xdr:row>
      <xdr:rowOff>26347</xdr:rowOff>
    </xdr:to>
    <xdr:sp macro="" textlink="">
      <xdr:nvSpPr>
        <xdr:cNvPr id="254" name="楕円 253">
          <a:extLst>
            <a:ext uri="{FF2B5EF4-FFF2-40B4-BE49-F238E27FC236}">
              <a16:creationId xmlns:a16="http://schemas.microsoft.com/office/drawing/2014/main" id="{8D432273-3948-474D-B057-089E24B1B985}"/>
            </a:ext>
          </a:extLst>
        </xdr:cNvPr>
        <xdr:cNvSpPr/>
      </xdr:nvSpPr>
      <xdr:spPr>
        <a:xfrm>
          <a:off x="6921500" y="108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144142</xdr:rowOff>
    </xdr:from>
    <xdr:to>
      <xdr:col>41</xdr:col>
      <xdr:colOff>50800</xdr:colOff>
      <xdr:row>63</xdr:row>
      <xdr:rowOff>146997</xdr:rowOff>
    </xdr:to>
    <xdr:cxnSp macro="">
      <xdr:nvCxnSpPr>
        <xdr:cNvPr id="255" name="直線コネクタ 254">
          <a:extLst>
            <a:ext uri="{FF2B5EF4-FFF2-40B4-BE49-F238E27FC236}">
              <a16:creationId xmlns:a16="http://schemas.microsoft.com/office/drawing/2014/main" id="{F57D5488-FB9C-4375-8192-EF30272079AC}"/>
            </a:ext>
          </a:extLst>
        </xdr:cNvPr>
        <xdr:cNvCxnSpPr/>
      </xdr:nvCxnSpPr>
      <xdr:spPr>
        <a:xfrm flipV="1">
          <a:off x="6972300" y="10945492"/>
          <a:ext cx="889000" cy="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CA234EE-EF14-41EB-A3ED-B6D4AE6B6DCD}"/>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61F647E-94EF-4B9E-BF57-A6270E0FDDD3}"/>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58A77A2-4973-47FB-86C3-0C152A11366A}"/>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708B2D6-A3E3-4FD2-AD27-9D5790D5066D}"/>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5362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AC09E1DB-8B08-4C38-A7B8-4B56374B9B6D}"/>
            </a:ext>
          </a:extLst>
        </xdr:cNvPr>
        <xdr:cNvSpPr txBox="1"/>
      </xdr:nvSpPr>
      <xdr:spPr>
        <a:xfrm>
          <a:off x="9327095" y="1097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10792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DAA0BE3-D460-4229-8A25-9A70506F6446}"/>
            </a:ext>
          </a:extLst>
        </xdr:cNvPr>
        <xdr:cNvSpPr txBox="1"/>
      </xdr:nvSpPr>
      <xdr:spPr>
        <a:xfrm>
          <a:off x="8450795" y="1098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14619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8961028C-70B3-4725-8EB7-711E17A88C81}"/>
            </a:ext>
          </a:extLst>
        </xdr:cNvPr>
        <xdr:cNvSpPr txBox="1"/>
      </xdr:nvSpPr>
      <xdr:spPr>
        <a:xfrm>
          <a:off x="7561795" y="1098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17474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B3042A35-60C5-47D7-876D-1135AC98F856}"/>
            </a:ext>
          </a:extLst>
        </xdr:cNvPr>
        <xdr:cNvSpPr txBox="1"/>
      </xdr:nvSpPr>
      <xdr:spPr>
        <a:xfrm>
          <a:off x="6672795" y="1099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CF69986-C0A0-476D-AF54-E70D10A9FC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CFB70CF-740D-4B16-9559-091377A578B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3E12693-5FD2-47FB-BEFA-D885949BB3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34F1EE7-FC05-47D3-9DBD-AB99E756FA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618BE6F-8D5E-4EC7-9087-C2B8155E773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FE099CB-8837-42CC-88C1-0ED5BA1BFB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4691CD5-406F-4DD3-A9DA-A18284BDE1E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9D49EBA-3461-4EF6-B148-99B766A303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E56FBF5-8237-4D17-8058-9EFE51DBF0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8DF5850-363F-4570-9BC8-63BFCD7BCEC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AD43D4C-7DE2-4B6A-B96D-698304111E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E5C5314E-E908-4F1F-893F-E200AA75F89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24F690F1-01D7-44F9-B5E0-208F292B758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5DEB705B-413B-44D3-BEA2-D56D3021606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77122761-9557-41BA-8970-0036202D22B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D21156C5-821F-4ED1-BFA5-4C4BAEC502F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78DCE7E8-555C-4723-92F3-88D6DEDBD57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22A9CB8C-C47E-4268-9567-C557F2D6415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97C2421-ED01-4645-B95F-E36B605B23B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5422FBE4-6596-48EB-8326-1DACFDDCB9D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3D2D55E7-6EFE-4FD4-A81A-91D0E739FDA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F8F19BFB-9A19-44D3-9FA7-F5C0FC759BF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B9EB7F31-789B-4F4B-8341-0596581217D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B22A849-1A1E-4784-BF7C-D1CCA550A71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F5B49A43-9DEF-4378-A395-6654084CC4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78EDA2F7-9CE4-4053-8C35-ED32DB082645}"/>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DC2743AF-77B2-4D26-ADF3-E47B6C11B1C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B19F761B-2BA9-4FD1-8DA9-6D9E1C9764E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EDD522AD-F649-4CE2-80E8-040F5687B8D5}"/>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5157C75F-381D-4D57-A566-AF258FCCAF9E}"/>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D45B50DB-6691-42CD-BA6B-696368F6A7BE}"/>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4137E80F-967D-430A-8439-124FE153E3FE}"/>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C2545291-3502-4111-90B8-9D76F6489809}"/>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E762EC3C-7DB2-4C83-82E2-1241964032EF}"/>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023E39EA-289C-4E1E-B240-0D671142947B}"/>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29E14CBC-4F78-4F25-AFC3-8835A56A6E87}"/>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FF81BC6-80AA-4C44-96D0-143BA38EAE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3A071D5-2EB9-479A-94A6-79CD0816CB9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F5A8026-6A42-48EF-80F5-8577B6DCFF3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EA0892A-8183-4F9F-B2FE-FDD195DC23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24268A7-AD57-4EA7-8E72-1C40D3D0C6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129358</xdr:rowOff>
    </xdr:from>
    <xdr:to>
      <xdr:col>24</xdr:col>
      <xdr:colOff>114300</xdr:colOff>
      <xdr:row>84</xdr:row>
      <xdr:rowOff>59508</xdr:rowOff>
    </xdr:to>
    <xdr:sp macro="" textlink="">
      <xdr:nvSpPr>
        <xdr:cNvPr id="305" name="楕円 304">
          <a:extLst>
            <a:ext uri="{FF2B5EF4-FFF2-40B4-BE49-F238E27FC236}">
              <a16:creationId xmlns:a16="http://schemas.microsoft.com/office/drawing/2014/main" id="{3757B0B7-155C-4E61-9998-24D9E85B86C4}"/>
            </a:ext>
          </a:extLst>
        </xdr:cNvPr>
        <xdr:cNvSpPr/>
      </xdr:nvSpPr>
      <xdr:spPr>
        <a:xfrm>
          <a:off x="4584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107785</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FE40A57-8262-4267-B677-F031AA041046}"/>
            </a:ext>
          </a:extLst>
        </xdr:cNvPr>
        <xdr:cNvSpPr txBox="1"/>
      </xdr:nvSpPr>
      <xdr:spPr>
        <a:xfrm>
          <a:off x="4673600"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104866</xdr:rowOff>
    </xdr:from>
    <xdr:to>
      <xdr:col>20</xdr:col>
      <xdr:colOff>38100</xdr:colOff>
      <xdr:row>84</xdr:row>
      <xdr:rowOff>35016</xdr:rowOff>
    </xdr:to>
    <xdr:sp macro="" textlink="">
      <xdr:nvSpPr>
        <xdr:cNvPr id="307" name="楕円 306">
          <a:extLst>
            <a:ext uri="{FF2B5EF4-FFF2-40B4-BE49-F238E27FC236}">
              <a16:creationId xmlns:a16="http://schemas.microsoft.com/office/drawing/2014/main" id="{817D7CA1-D698-4B61-B8FA-EBB9C8ED4710}"/>
            </a:ext>
          </a:extLst>
        </xdr:cNvPr>
        <xdr:cNvSpPr/>
      </xdr:nvSpPr>
      <xdr:spPr>
        <a:xfrm>
          <a:off x="3746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155666</xdr:rowOff>
    </xdr:from>
    <xdr:to>
      <xdr:col>24</xdr:col>
      <xdr:colOff>63500</xdr:colOff>
      <xdr:row>84</xdr:row>
      <xdr:rowOff>8708</xdr:rowOff>
    </xdr:to>
    <xdr:cxnSp macro="">
      <xdr:nvCxnSpPr>
        <xdr:cNvPr id="308" name="直線コネクタ 307">
          <a:extLst>
            <a:ext uri="{FF2B5EF4-FFF2-40B4-BE49-F238E27FC236}">
              <a16:creationId xmlns:a16="http://schemas.microsoft.com/office/drawing/2014/main" id="{8C8D2895-0560-4F07-9B92-D45D1AB2B8D3}"/>
            </a:ext>
          </a:extLst>
        </xdr:cNvPr>
        <xdr:cNvCxnSpPr/>
      </xdr:nvCxnSpPr>
      <xdr:spPr>
        <a:xfrm>
          <a:off x="3797300" y="143860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70576</xdr:rowOff>
    </xdr:from>
    <xdr:to>
      <xdr:col>15</xdr:col>
      <xdr:colOff>101600</xdr:colOff>
      <xdr:row>84</xdr:row>
      <xdr:rowOff>726</xdr:rowOff>
    </xdr:to>
    <xdr:sp macro="" textlink="">
      <xdr:nvSpPr>
        <xdr:cNvPr id="309" name="楕円 308">
          <a:extLst>
            <a:ext uri="{FF2B5EF4-FFF2-40B4-BE49-F238E27FC236}">
              <a16:creationId xmlns:a16="http://schemas.microsoft.com/office/drawing/2014/main" id="{659A5120-70C9-46F2-B1F1-6D44D167B301}"/>
            </a:ext>
          </a:extLst>
        </xdr:cNvPr>
        <xdr:cNvSpPr/>
      </xdr:nvSpPr>
      <xdr:spPr>
        <a:xfrm>
          <a:off x="2857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83</xdr:row>
      <xdr:rowOff>155666</xdr:rowOff>
    </xdr:to>
    <xdr:cxnSp macro="">
      <xdr:nvCxnSpPr>
        <xdr:cNvPr id="310" name="直線コネクタ 309">
          <a:extLst>
            <a:ext uri="{FF2B5EF4-FFF2-40B4-BE49-F238E27FC236}">
              <a16:creationId xmlns:a16="http://schemas.microsoft.com/office/drawing/2014/main" id="{1B4B5211-373B-432B-8F7F-C024249E6456}"/>
            </a:ext>
          </a:extLst>
        </xdr:cNvPr>
        <xdr:cNvCxnSpPr/>
      </xdr:nvCxnSpPr>
      <xdr:spPr>
        <a:xfrm>
          <a:off x="2908300" y="14351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44450</xdr:rowOff>
    </xdr:from>
    <xdr:to>
      <xdr:col>10</xdr:col>
      <xdr:colOff>165100</xdr:colOff>
      <xdr:row>86</xdr:row>
      <xdr:rowOff>146050</xdr:rowOff>
    </xdr:to>
    <xdr:sp macro="" textlink="">
      <xdr:nvSpPr>
        <xdr:cNvPr id="311" name="楕円 310">
          <a:extLst>
            <a:ext uri="{FF2B5EF4-FFF2-40B4-BE49-F238E27FC236}">
              <a16:creationId xmlns:a16="http://schemas.microsoft.com/office/drawing/2014/main" id="{F4B21776-FF8B-48BF-B178-1C9595BB208B}"/>
            </a:ext>
          </a:extLst>
        </xdr:cNvPr>
        <xdr:cNvSpPr/>
      </xdr:nvSpPr>
      <xdr:spPr>
        <a:xfrm>
          <a:off x="196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121376</xdr:rowOff>
    </xdr:from>
    <xdr:to>
      <xdr:col>15</xdr:col>
      <xdr:colOff>50800</xdr:colOff>
      <xdr:row>86</xdr:row>
      <xdr:rowOff>95250</xdr:rowOff>
    </xdr:to>
    <xdr:cxnSp macro="">
      <xdr:nvCxnSpPr>
        <xdr:cNvPr id="312" name="直線コネクタ 311">
          <a:extLst>
            <a:ext uri="{FF2B5EF4-FFF2-40B4-BE49-F238E27FC236}">
              <a16:creationId xmlns:a16="http://schemas.microsoft.com/office/drawing/2014/main" id="{EB2CF11B-108C-41AD-A5F0-BCAB405C4BBD}"/>
            </a:ext>
          </a:extLst>
        </xdr:cNvPr>
        <xdr:cNvCxnSpPr/>
      </xdr:nvCxnSpPr>
      <xdr:spPr>
        <a:xfrm flipV="1">
          <a:off x="2019300" y="14351726"/>
          <a:ext cx="8890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313" name="楕円 312">
          <a:extLst>
            <a:ext uri="{FF2B5EF4-FFF2-40B4-BE49-F238E27FC236}">
              <a16:creationId xmlns:a16="http://schemas.microsoft.com/office/drawing/2014/main" id="{2EAF3CEC-C680-40C1-AD7B-65523DCFA548}"/>
            </a:ext>
          </a:extLst>
        </xdr:cNvPr>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86</xdr:row>
      <xdr:rowOff>95250</xdr:rowOff>
    </xdr:to>
    <xdr:cxnSp macro="">
      <xdr:nvCxnSpPr>
        <xdr:cNvPr id="314" name="直線コネクタ 313">
          <a:extLst>
            <a:ext uri="{FF2B5EF4-FFF2-40B4-BE49-F238E27FC236}">
              <a16:creationId xmlns:a16="http://schemas.microsoft.com/office/drawing/2014/main" id="{C4D4668C-5F53-49B7-927C-29D8C95D61A2}"/>
            </a:ext>
          </a:extLst>
        </xdr:cNvPr>
        <xdr:cNvCxnSpPr/>
      </xdr:nvCxnSpPr>
      <xdr:spPr>
        <a:xfrm>
          <a:off x="1130300" y="1431417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E10246EC-999A-49F5-A72D-DB1CBBFCFFA3}"/>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6DF4F99F-2FAC-4DF7-80C3-074FF75AB03A}"/>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EFB1ACBB-E2F8-45C4-A24B-1D055E8A91E1}"/>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42F07980-6783-496F-88F1-55E3AF5E81BD}"/>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26143</xdr:rowOff>
    </xdr:from>
    <xdr:ext cx="405111" cy="259045"/>
    <xdr:sp macro="" textlink="">
      <xdr:nvSpPr>
        <xdr:cNvPr id="319" name="n_1mainValue【公営住宅】&#10;有形固定資産減価償却率">
          <a:extLst>
            <a:ext uri="{FF2B5EF4-FFF2-40B4-BE49-F238E27FC236}">
              <a16:creationId xmlns:a16="http://schemas.microsoft.com/office/drawing/2014/main" id="{C157496C-E701-4B1D-B7DE-6F28A8F5DD73}"/>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163303</xdr:rowOff>
    </xdr:from>
    <xdr:ext cx="405111" cy="259045"/>
    <xdr:sp macro="" textlink="">
      <xdr:nvSpPr>
        <xdr:cNvPr id="320" name="n_2mainValue【公営住宅】&#10;有形固定資産減価償却率">
          <a:extLst>
            <a:ext uri="{FF2B5EF4-FFF2-40B4-BE49-F238E27FC236}">
              <a16:creationId xmlns:a16="http://schemas.microsoft.com/office/drawing/2014/main" id="{2D089D06-54CA-4162-B430-5F5B67715895}"/>
            </a:ext>
          </a:extLst>
        </xdr:cNvPr>
        <xdr:cNvSpPr txBox="1"/>
      </xdr:nvSpPr>
      <xdr:spPr>
        <a:xfrm>
          <a:off x="2705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137177</xdr:rowOff>
    </xdr:from>
    <xdr:ext cx="405111" cy="259045"/>
    <xdr:sp macro="" textlink="">
      <xdr:nvSpPr>
        <xdr:cNvPr id="321" name="n_3mainValue【公営住宅】&#10;有形固定資産減価償却率">
          <a:extLst>
            <a:ext uri="{FF2B5EF4-FFF2-40B4-BE49-F238E27FC236}">
              <a16:creationId xmlns:a16="http://schemas.microsoft.com/office/drawing/2014/main" id="{FBE862D9-9A48-40BD-B10E-14C5AB468235}"/>
            </a:ext>
          </a:extLst>
        </xdr:cNvPr>
        <xdr:cNvSpPr txBox="1"/>
      </xdr:nvSpPr>
      <xdr:spPr>
        <a:xfrm>
          <a:off x="1816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322" name="n_4mainValue【公営住宅】&#10;有形固定資産減価償却率">
          <a:extLst>
            <a:ext uri="{FF2B5EF4-FFF2-40B4-BE49-F238E27FC236}">
              <a16:creationId xmlns:a16="http://schemas.microsoft.com/office/drawing/2014/main" id="{52E8569F-CDE0-4F9A-A515-2B95403E1B3B}"/>
            </a:ext>
          </a:extLst>
        </xdr:cNvPr>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4AC2D5F-4A2F-4158-B081-8A2037C19D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E46683E-97BD-4419-94F9-26FE98B791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3A85592-F6F3-4A06-9D91-56D75190D9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087AF04-0CA4-4514-B18F-DD0E5B7099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73A1D61-2856-4438-9D76-621B5D2EBD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707D18F-B6F3-490B-84B7-89DDB15F9D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C0C3FFB-5D91-400E-9760-2D14A78360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6A1DFB6-BC22-4AD5-A7EF-49662335C5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1BDAFB6-DF30-4D6E-AED6-92D999E17F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06BA982-B5CE-44F1-8AB7-90AF3435D3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B2D9E294-816B-4AEC-821A-CF22B9C4F79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F4439781-B27A-44ED-B58F-5111B7DB0D9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3C9BE52-D238-4979-87CA-FAEC9304F93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86D20B8-E7D2-4295-9434-D7111926592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4993C8E-D2CC-4FA4-A8F6-79DAAD125C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FE23B7A9-3608-4E9E-A14C-CBC977D4F00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8633A9A9-766B-4466-BE50-314C823EE15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7DEF7348-7B27-4294-9793-294D9718804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7ED597C6-0A9D-4E08-BA67-CAE1099A1B6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F441C4D1-715D-4440-8299-E3F58FBF8F0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D098CFB-5B84-4915-B0C9-AEFD9409B5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6AC799D-9A39-47C3-95E5-9BD186E399E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9CE4BF7-8F6B-40B7-889D-0D0525A662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2D6EC10D-D6C5-4AA8-9BD8-5C4F5C8BC33A}"/>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BDC050E2-2EEE-4810-844F-430D74BB805A}"/>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283BE485-3D97-440D-9CE3-FE92E6469FB9}"/>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91F98056-BF03-46FC-97EC-0A7610DF4221}"/>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548C5ACF-ECF9-47D4-ADFD-97A5CA4AD7C7}"/>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38184B32-CF35-40D5-9DC3-0287AD6C710E}"/>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AED67098-7F22-47FF-99D6-35B5B1EE9A9E}"/>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FFC5AD09-CFA4-4FFA-9CAA-A6550614DBD2}"/>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829E3365-F21F-417D-88EB-DEDCA9C3EA96}"/>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445FBD88-0048-4097-8D52-AC28335CD63E}"/>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9B6F03DD-18C3-4053-AADB-4CE393A8886F}"/>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D1473F6-F653-4CEC-9553-3E3BC1F53C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62D79B3-17A8-485D-BCA8-58CD0B5ABE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1A38132-1B0C-4189-8EE9-D1366FDC29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3DFD4EA-09BB-4791-B62B-F3A0B9D7F6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1507363-4B70-4A7D-B214-3D3310435AB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xdr:rowOff>
    </xdr:from>
    <xdr:to>
      <xdr:col>55</xdr:col>
      <xdr:colOff>50800</xdr:colOff>
      <xdr:row>85</xdr:row>
      <xdr:rowOff>109093</xdr:rowOff>
    </xdr:to>
    <xdr:sp macro="" textlink="">
      <xdr:nvSpPr>
        <xdr:cNvPr id="362" name="楕円 361">
          <a:extLst>
            <a:ext uri="{FF2B5EF4-FFF2-40B4-BE49-F238E27FC236}">
              <a16:creationId xmlns:a16="http://schemas.microsoft.com/office/drawing/2014/main" id="{CDC6ECDB-391B-4B8E-8C84-8DAE4E823C5A}"/>
            </a:ext>
          </a:extLst>
        </xdr:cNvPr>
        <xdr:cNvSpPr/>
      </xdr:nvSpPr>
      <xdr:spPr>
        <a:xfrm>
          <a:off x="10426700" y="14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157370</xdr:rowOff>
    </xdr:from>
    <xdr:ext cx="469744" cy="259045"/>
    <xdr:sp macro="" textlink="">
      <xdr:nvSpPr>
        <xdr:cNvPr id="363" name="【公営住宅】&#10;一人当たり面積該当値テキスト">
          <a:extLst>
            <a:ext uri="{FF2B5EF4-FFF2-40B4-BE49-F238E27FC236}">
              <a16:creationId xmlns:a16="http://schemas.microsoft.com/office/drawing/2014/main" id="{83445467-AE21-4289-A511-9E5A7F90EB22}"/>
            </a:ext>
          </a:extLst>
        </xdr:cNvPr>
        <xdr:cNvSpPr txBox="1"/>
      </xdr:nvSpPr>
      <xdr:spPr>
        <a:xfrm>
          <a:off x="10515600" y="145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xdr:rowOff>
    </xdr:from>
    <xdr:to>
      <xdr:col>50</xdr:col>
      <xdr:colOff>165100</xdr:colOff>
      <xdr:row>85</xdr:row>
      <xdr:rowOff>112903</xdr:rowOff>
    </xdr:to>
    <xdr:sp macro="" textlink="">
      <xdr:nvSpPr>
        <xdr:cNvPr id="364" name="楕円 363">
          <a:extLst>
            <a:ext uri="{FF2B5EF4-FFF2-40B4-BE49-F238E27FC236}">
              <a16:creationId xmlns:a16="http://schemas.microsoft.com/office/drawing/2014/main" id="{2541FD47-AB70-42DC-B5DF-D77F8677DD7C}"/>
            </a:ext>
          </a:extLst>
        </xdr:cNvPr>
        <xdr:cNvSpPr/>
      </xdr:nvSpPr>
      <xdr:spPr>
        <a:xfrm>
          <a:off x="9588500" y="145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58293</xdr:rowOff>
    </xdr:from>
    <xdr:to>
      <xdr:col>55</xdr:col>
      <xdr:colOff>0</xdr:colOff>
      <xdr:row>85</xdr:row>
      <xdr:rowOff>62103</xdr:rowOff>
    </xdr:to>
    <xdr:cxnSp macro="">
      <xdr:nvCxnSpPr>
        <xdr:cNvPr id="365" name="直線コネクタ 364">
          <a:extLst>
            <a:ext uri="{FF2B5EF4-FFF2-40B4-BE49-F238E27FC236}">
              <a16:creationId xmlns:a16="http://schemas.microsoft.com/office/drawing/2014/main" id="{FCA369BB-C057-4A9E-B620-31FC41257CE0}"/>
            </a:ext>
          </a:extLst>
        </xdr:cNvPr>
        <xdr:cNvCxnSpPr/>
      </xdr:nvCxnSpPr>
      <xdr:spPr>
        <a:xfrm flipV="1">
          <a:off x="9639300" y="1463154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66" name="楕円 365">
          <a:extLst>
            <a:ext uri="{FF2B5EF4-FFF2-40B4-BE49-F238E27FC236}">
              <a16:creationId xmlns:a16="http://schemas.microsoft.com/office/drawing/2014/main" id="{818766E8-DB2E-4D0A-B9AF-CDC8CB8E706E}"/>
            </a:ext>
          </a:extLst>
        </xdr:cNvPr>
        <xdr:cNvSpPr/>
      </xdr:nvSpPr>
      <xdr:spPr>
        <a:xfrm>
          <a:off x="8699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62103</xdr:rowOff>
    </xdr:from>
    <xdr:to>
      <xdr:col>50</xdr:col>
      <xdr:colOff>114300</xdr:colOff>
      <xdr:row>85</xdr:row>
      <xdr:rowOff>66675</xdr:rowOff>
    </xdr:to>
    <xdr:cxnSp macro="">
      <xdr:nvCxnSpPr>
        <xdr:cNvPr id="367" name="直線コネクタ 366">
          <a:extLst>
            <a:ext uri="{FF2B5EF4-FFF2-40B4-BE49-F238E27FC236}">
              <a16:creationId xmlns:a16="http://schemas.microsoft.com/office/drawing/2014/main" id="{29BF4293-F690-4E75-855E-E53F37D3A78C}"/>
            </a:ext>
          </a:extLst>
        </xdr:cNvPr>
        <xdr:cNvCxnSpPr/>
      </xdr:nvCxnSpPr>
      <xdr:spPr>
        <a:xfrm flipV="1">
          <a:off x="8750300" y="146353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20447</xdr:rowOff>
    </xdr:from>
    <xdr:to>
      <xdr:col>41</xdr:col>
      <xdr:colOff>101600</xdr:colOff>
      <xdr:row>85</xdr:row>
      <xdr:rowOff>122047</xdr:rowOff>
    </xdr:to>
    <xdr:sp macro="" textlink="">
      <xdr:nvSpPr>
        <xdr:cNvPr id="368" name="楕円 367">
          <a:extLst>
            <a:ext uri="{FF2B5EF4-FFF2-40B4-BE49-F238E27FC236}">
              <a16:creationId xmlns:a16="http://schemas.microsoft.com/office/drawing/2014/main" id="{C08AE92C-94CF-43AE-8867-99DD3EA8DF5A}"/>
            </a:ext>
          </a:extLst>
        </xdr:cNvPr>
        <xdr:cNvSpPr/>
      </xdr:nvSpPr>
      <xdr:spPr>
        <a:xfrm>
          <a:off x="78105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66675</xdr:rowOff>
    </xdr:from>
    <xdr:to>
      <xdr:col>45</xdr:col>
      <xdr:colOff>177800</xdr:colOff>
      <xdr:row>85</xdr:row>
      <xdr:rowOff>71247</xdr:rowOff>
    </xdr:to>
    <xdr:cxnSp macro="">
      <xdr:nvCxnSpPr>
        <xdr:cNvPr id="369" name="直線コネクタ 368">
          <a:extLst>
            <a:ext uri="{FF2B5EF4-FFF2-40B4-BE49-F238E27FC236}">
              <a16:creationId xmlns:a16="http://schemas.microsoft.com/office/drawing/2014/main" id="{31077EE3-9F69-43A3-B67F-A9B6C08E410C}"/>
            </a:ext>
          </a:extLst>
        </xdr:cNvPr>
        <xdr:cNvCxnSpPr/>
      </xdr:nvCxnSpPr>
      <xdr:spPr>
        <a:xfrm flipV="1">
          <a:off x="7861300" y="146399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25400</xdr:rowOff>
    </xdr:from>
    <xdr:to>
      <xdr:col>36</xdr:col>
      <xdr:colOff>165100</xdr:colOff>
      <xdr:row>85</xdr:row>
      <xdr:rowOff>127000</xdr:rowOff>
    </xdr:to>
    <xdr:sp macro="" textlink="">
      <xdr:nvSpPr>
        <xdr:cNvPr id="370" name="楕円 369">
          <a:extLst>
            <a:ext uri="{FF2B5EF4-FFF2-40B4-BE49-F238E27FC236}">
              <a16:creationId xmlns:a16="http://schemas.microsoft.com/office/drawing/2014/main" id="{75B4AD66-4A2E-40AD-BFDB-ED96354B5156}"/>
            </a:ext>
          </a:extLst>
        </xdr:cNvPr>
        <xdr:cNvSpPr/>
      </xdr:nvSpPr>
      <xdr:spPr>
        <a:xfrm>
          <a:off x="6921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71247</xdr:rowOff>
    </xdr:from>
    <xdr:to>
      <xdr:col>41</xdr:col>
      <xdr:colOff>50800</xdr:colOff>
      <xdr:row>85</xdr:row>
      <xdr:rowOff>76200</xdr:rowOff>
    </xdr:to>
    <xdr:cxnSp macro="">
      <xdr:nvCxnSpPr>
        <xdr:cNvPr id="371" name="直線コネクタ 370">
          <a:extLst>
            <a:ext uri="{FF2B5EF4-FFF2-40B4-BE49-F238E27FC236}">
              <a16:creationId xmlns:a16="http://schemas.microsoft.com/office/drawing/2014/main" id="{E9666B43-AEFA-493C-AF82-0B8881C5E602}"/>
            </a:ext>
          </a:extLst>
        </xdr:cNvPr>
        <xdr:cNvCxnSpPr/>
      </xdr:nvCxnSpPr>
      <xdr:spPr>
        <a:xfrm flipV="1">
          <a:off x="6972300" y="1464449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1F0AAB42-65C9-4D46-B95C-17BD7FB8BA41}"/>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F2026FA2-B833-4A84-9B84-DF8DE4E353B8}"/>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C67094FD-4275-4045-BD6C-A87E298FD49C}"/>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F0904B94-A508-47FF-A739-9DF9846AEB1A}"/>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104030</xdr:rowOff>
    </xdr:from>
    <xdr:ext cx="469744" cy="259045"/>
    <xdr:sp macro="" textlink="">
      <xdr:nvSpPr>
        <xdr:cNvPr id="376" name="n_1mainValue【公営住宅】&#10;一人当たり面積">
          <a:extLst>
            <a:ext uri="{FF2B5EF4-FFF2-40B4-BE49-F238E27FC236}">
              <a16:creationId xmlns:a16="http://schemas.microsoft.com/office/drawing/2014/main" id="{32CCAB4D-0E18-44A5-8F9B-0C80BD58C478}"/>
            </a:ext>
          </a:extLst>
        </xdr:cNvPr>
        <xdr:cNvSpPr txBox="1"/>
      </xdr:nvSpPr>
      <xdr:spPr>
        <a:xfrm>
          <a:off x="9391727" y="146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108602</xdr:rowOff>
    </xdr:from>
    <xdr:ext cx="469744" cy="259045"/>
    <xdr:sp macro="" textlink="">
      <xdr:nvSpPr>
        <xdr:cNvPr id="377" name="n_2mainValue【公営住宅】&#10;一人当たり面積">
          <a:extLst>
            <a:ext uri="{FF2B5EF4-FFF2-40B4-BE49-F238E27FC236}">
              <a16:creationId xmlns:a16="http://schemas.microsoft.com/office/drawing/2014/main" id="{EC78F30C-7A2A-4362-8918-FAE7C9E9CE5D}"/>
            </a:ext>
          </a:extLst>
        </xdr:cNvPr>
        <xdr:cNvSpPr txBox="1"/>
      </xdr:nvSpPr>
      <xdr:spPr>
        <a:xfrm>
          <a:off x="8515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113174</xdr:rowOff>
    </xdr:from>
    <xdr:ext cx="469744" cy="259045"/>
    <xdr:sp macro="" textlink="">
      <xdr:nvSpPr>
        <xdr:cNvPr id="378" name="n_3mainValue【公営住宅】&#10;一人当たり面積">
          <a:extLst>
            <a:ext uri="{FF2B5EF4-FFF2-40B4-BE49-F238E27FC236}">
              <a16:creationId xmlns:a16="http://schemas.microsoft.com/office/drawing/2014/main" id="{58656321-50F0-4CAF-AE12-73827392DEEE}"/>
            </a:ext>
          </a:extLst>
        </xdr:cNvPr>
        <xdr:cNvSpPr txBox="1"/>
      </xdr:nvSpPr>
      <xdr:spPr>
        <a:xfrm>
          <a:off x="7626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118127</xdr:rowOff>
    </xdr:from>
    <xdr:ext cx="469744" cy="259045"/>
    <xdr:sp macro="" textlink="">
      <xdr:nvSpPr>
        <xdr:cNvPr id="379" name="n_4mainValue【公営住宅】&#10;一人当たり面積">
          <a:extLst>
            <a:ext uri="{FF2B5EF4-FFF2-40B4-BE49-F238E27FC236}">
              <a16:creationId xmlns:a16="http://schemas.microsoft.com/office/drawing/2014/main" id="{4C7179ED-6C9D-46AD-9D37-F2FC077CB6E7}"/>
            </a:ext>
          </a:extLst>
        </xdr:cNvPr>
        <xdr:cNvSpPr txBox="1"/>
      </xdr:nvSpPr>
      <xdr:spPr>
        <a:xfrm>
          <a:off x="6737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91B366B-F420-4EF0-A06D-F14A2CA1F1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5D4A0ECF-29F5-4950-AD05-B8E8520E0C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14B3110-24D7-42DD-BAED-D3F12411112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85D19BA-D7AB-4A2E-8547-210FE080CE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2B0001C-9433-47B8-B5B4-49560D5863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741FD036-DC3F-4568-87F6-8A77D4B3236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939C042-6659-4787-9EEB-E54998D366E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FD64F0DF-F7CD-477F-B92D-A6B7B419A14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5458FA01-668E-4CCA-A9A4-7D7FF5DED82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DD343E7D-4E26-40EF-9BD0-DD0F1D83091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3AEA6F10-2FB2-4B1E-A1A5-CBA2F4A83FF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DC846650-F1A1-4E4D-9F9B-AEF43BF691C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A5498F53-81C3-4D6C-9016-FCEEEDDC529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C9B6EC10-3FF4-49F4-93DE-D4B57470C6C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F7214F0A-3647-45C7-9B3B-3A8CA3F5173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4393BED0-857E-4A51-8D6F-3963721F805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A736FA3F-6FD8-45C2-9EEA-8254F005B5C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50996710-E562-4AF2-87C0-2700CECE934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2AC86574-DDFC-4241-BFA1-7C99D84DCC9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4A68FAE7-5C45-4829-BDA9-436B4604B67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23D77F1F-B338-404E-AD4B-0B8D93FB99D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F4F4F5AE-0DC0-4533-A0D0-90B1E52B7C3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1EBA6B6-2810-4DD0-941B-F5D50027D72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241D0202-B58C-4FEE-88BE-A87BCEFBA76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4ED9D5E8-323B-480E-8CFF-613AFF52228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a:extLst>
            <a:ext uri="{FF2B5EF4-FFF2-40B4-BE49-F238E27FC236}">
              <a16:creationId xmlns:a16="http://schemas.microsoft.com/office/drawing/2014/main" id="{A8F6A667-10B0-46A6-9CFB-F7621F78D8B0}"/>
            </a:ext>
          </a:extLst>
        </xdr:cNvPr>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2ADAE1CA-D150-459A-B43C-19A13EB69C06}"/>
            </a:ext>
          </a:extLst>
        </xdr:cNvPr>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a:extLst>
            <a:ext uri="{FF2B5EF4-FFF2-40B4-BE49-F238E27FC236}">
              <a16:creationId xmlns:a16="http://schemas.microsoft.com/office/drawing/2014/main" id="{05A85604-8A39-4230-9B90-4DB94F041DA0}"/>
            </a:ext>
          </a:extLst>
        </xdr:cNvPr>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49DA6011-0F81-4B39-9253-02B55DAE0252}"/>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a:extLst>
            <a:ext uri="{FF2B5EF4-FFF2-40B4-BE49-F238E27FC236}">
              <a16:creationId xmlns:a16="http://schemas.microsoft.com/office/drawing/2014/main" id="{CBD4098D-AD1F-49AA-A9E4-5B200E709E15}"/>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7BF67487-D8A8-4C54-B1F0-5FE587DD452F}"/>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a:extLst>
            <a:ext uri="{FF2B5EF4-FFF2-40B4-BE49-F238E27FC236}">
              <a16:creationId xmlns:a16="http://schemas.microsoft.com/office/drawing/2014/main" id="{D32577BC-3A68-45ED-B0BD-F861DCBC3783}"/>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2" name="フローチャート: 判断 411">
          <a:extLst>
            <a:ext uri="{FF2B5EF4-FFF2-40B4-BE49-F238E27FC236}">
              <a16:creationId xmlns:a16="http://schemas.microsoft.com/office/drawing/2014/main" id="{B13D68F2-68C6-4962-9713-98DEB6A88960}"/>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3" name="フローチャート: 判断 412">
          <a:extLst>
            <a:ext uri="{FF2B5EF4-FFF2-40B4-BE49-F238E27FC236}">
              <a16:creationId xmlns:a16="http://schemas.microsoft.com/office/drawing/2014/main" id="{D4B69B83-1425-4E75-878E-528C7FFCDF83}"/>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4" name="フローチャート: 判断 413">
          <a:extLst>
            <a:ext uri="{FF2B5EF4-FFF2-40B4-BE49-F238E27FC236}">
              <a16:creationId xmlns:a16="http://schemas.microsoft.com/office/drawing/2014/main" id="{4D3A7224-877F-4CBB-9792-EB11E55C119F}"/>
            </a:ext>
          </a:extLst>
        </xdr:cNvPr>
        <xdr:cNvSpPr/>
      </xdr:nvSpPr>
      <xdr:spPr>
        <a:xfrm>
          <a:off x="1968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5" name="フローチャート: 判断 414">
          <a:extLst>
            <a:ext uri="{FF2B5EF4-FFF2-40B4-BE49-F238E27FC236}">
              <a16:creationId xmlns:a16="http://schemas.microsoft.com/office/drawing/2014/main" id="{AFEA93BF-7D54-4CF5-8D7C-8AF8300039A0}"/>
            </a:ext>
          </a:extLst>
        </xdr:cNvPr>
        <xdr:cNvSpPr/>
      </xdr:nvSpPr>
      <xdr:spPr>
        <a:xfrm>
          <a:off x="1079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7CBE200-69DE-4DA7-9EF8-EEE68161382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FBD472A-7209-46DD-B492-8AED59A5CC9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C2ED175-1487-4120-A330-8D81CD43FB5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6368CFD-186E-43DD-AD1D-482B55C69E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B28CA0A-F952-4986-93C9-E796C536270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100512</xdr:rowOff>
    </xdr:from>
    <xdr:to>
      <xdr:col>24</xdr:col>
      <xdr:colOff>114300</xdr:colOff>
      <xdr:row>102</xdr:row>
      <xdr:rowOff>30662</xdr:rowOff>
    </xdr:to>
    <xdr:sp macro="" textlink="">
      <xdr:nvSpPr>
        <xdr:cNvPr id="421" name="楕円 420">
          <a:extLst>
            <a:ext uri="{FF2B5EF4-FFF2-40B4-BE49-F238E27FC236}">
              <a16:creationId xmlns:a16="http://schemas.microsoft.com/office/drawing/2014/main" id="{110D5BBB-720B-451B-9BC8-F3E65240C5B7}"/>
            </a:ext>
          </a:extLst>
        </xdr:cNvPr>
        <xdr:cNvSpPr/>
      </xdr:nvSpPr>
      <xdr:spPr>
        <a:xfrm>
          <a:off x="4584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123389</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A5639AF7-F467-475B-92C2-5985C352EA40}"/>
            </a:ext>
          </a:extLst>
        </xdr:cNvPr>
        <xdr:cNvSpPr txBox="1"/>
      </xdr:nvSpPr>
      <xdr:spPr>
        <a:xfrm>
          <a:off x="4673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164193</xdr:rowOff>
    </xdr:from>
    <xdr:to>
      <xdr:col>20</xdr:col>
      <xdr:colOff>38100</xdr:colOff>
      <xdr:row>101</xdr:row>
      <xdr:rowOff>94343</xdr:rowOff>
    </xdr:to>
    <xdr:sp macro="" textlink="">
      <xdr:nvSpPr>
        <xdr:cNvPr id="423" name="楕円 422">
          <a:extLst>
            <a:ext uri="{FF2B5EF4-FFF2-40B4-BE49-F238E27FC236}">
              <a16:creationId xmlns:a16="http://schemas.microsoft.com/office/drawing/2014/main" id="{D6C2B360-7516-4F73-93A2-6656050400C2}"/>
            </a:ext>
          </a:extLst>
        </xdr:cNvPr>
        <xdr:cNvSpPr/>
      </xdr:nvSpPr>
      <xdr:spPr>
        <a:xfrm>
          <a:off x="3746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43543</xdr:rowOff>
    </xdr:from>
    <xdr:to>
      <xdr:col>24</xdr:col>
      <xdr:colOff>63500</xdr:colOff>
      <xdr:row>101</xdr:row>
      <xdr:rowOff>151312</xdr:rowOff>
    </xdr:to>
    <xdr:cxnSp macro="">
      <xdr:nvCxnSpPr>
        <xdr:cNvPr id="424" name="直線コネクタ 423">
          <a:extLst>
            <a:ext uri="{FF2B5EF4-FFF2-40B4-BE49-F238E27FC236}">
              <a16:creationId xmlns:a16="http://schemas.microsoft.com/office/drawing/2014/main" id="{A8CB5FA8-823E-4F6D-A663-6E164310EC73}"/>
            </a:ext>
          </a:extLst>
        </xdr:cNvPr>
        <xdr:cNvCxnSpPr/>
      </xdr:nvCxnSpPr>
      <xdr:spPr>
        <a:xfrm>
          <a:off x="3797300" y="17359993"/>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120106</xdr:rowOff>
    </xdr:from>
    <xdr:to>
      <xdr:col>15</xdr:col>
      <xdr:colOff>101600</xdr:colOff>
      <xdr:row>101</xdr:row>
      <xdr:rowOff>50256</xdr:rowOff>
    </xdr:to>
    <xdr:sp macro="" textlink="">
      <xdr:nvSpPr>
        <xdr:cNvPr id="425" name="楕円 424">
          <a:extLst>
            <a:ext uri="{FF2B5EF4-FFF2-40B4-BE49-F238E27FC236}">
              <a16:creationId xmlns:a16="http://schemas.microsoft.com/office/drawing/2014/main" id="{088B0CCE-A6C3-4646-A0A3-533D25C8607B}"/>
            </a:ext>
          </a:extLst>
        </xdr:cNvPr>
        <xdr:cNvSpPr/>
      </xdr:nvSpPr>
      <xdr:spPr>
        <a:xfrm>
          <a:off x="2857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170906</xdr:rowOff>
    </xdr:from>
    <xdr:to>
      <xdr:col>19</xdr:col>
      <xdr:colOff>177800</xdr:colOff>
      <xdr:row>101</xdr:row>
      <xdr:rowOff>43543</xdr:rowOff>
    </xdr:to>
    <xdr:cxnSp macro="">
      <xdr:nvCxnSpPr>
        <xdr:cNvPr id="426" name="直線コネクタ 425">
          <a:extLst>
            <a:ext uri="{FF2B5EF4-FFF2-40B4-BE49-F238E27FC236}">
              <a16:creationId xmlns:a16="http://schemas.microsoft.com/office/drawing/2014/main" id="{EF94417A-0A21-4897-8732-AA2A889A83D6}"/>
            </a:ext>
          </a:extLst>
        </xdr:cNvPr>
        <xdr:cNvCxnSpPr/>
      </xdr:nvCxnSpPr>
      <xdr:spPr>
        <a:xfrm>
          <a:off x="2908300" y="173159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27" name="楕円 426">
          <a:extLst>
            <a:ext uri="{FF2B5EF4-FFF2-40B4-BE49-F238E27FC236}">
              <a16:creationId xmlns:a16="http://schemas.microsoft.com/office/drawing/2014/main" id="{6E8A103D-9C94-4D03-B300-8437C351D8FE}"/>
            </a:ext>
          </a:extLst>
        </xdr:cNvPr>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170906</xdr:rowOff>
    </xdr:from>
    <xdr:to>
      <xdr:col>15</xdr:col>
      <xdr:colOff>50800</xdr:colOff>
      <xdr:row>104</xdr:row>
      <xdr:rowOff>126819</xdr:rowOff>
    </xdr:to>
    <xdr:cxnSp macro="">
      <xdr:nvCxnSpPr>
        <xdr:cNvPr id="428" name="直線コネクタ 427">
          <a:extLst>
            <a:ext uri="{FF2B5EF4-FFF2-40B4-BE49-F238E27FC236}">
              <a16:creationId xmlns:a16="http://schemas.microsoft.com/office/drawing/2014/main" id="{EE1F25C0-6456-40E7-8A8B-EA6F0AF81293}"/>
            </a:ext>
          </a:extLst>
        </xdr:cNvPr>
        <xdr:cNvCxnSpPr/>
      </xdr:nvCxnSpPr>
      <xdr:spPr>
        <a:xfrm flipV="1">
          <a:off x="2019300" y="17315906"/>
          <a:ext cx="88900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76019</xdr:rowOff>
    </xdr:from>
    <xdr:to>
      <xdr:col>6</xdr:col>
      <xdr:colOff>38100</xdr:colOff>
      <xdr:row>105</xdr:row>
      <xdr:rowOff>6169</xdr:rowOff>
    </xdr:to>
    <xdr:sp macro="" textlink="">
      <xdr:nvSpPr>
        <xdr:cNvPr id="429" name="楕円 428">
          <a:extLst>
            <a:ext uri="{FF2B5EF4-FFF2-40B4-BE49-F238E27FC236}">
              <a16:creationId xmlns:a16="http://schemas.microsoft.com/office/drawing/2014/main" id="{BB6D19A6-751B-493F-8838-CED3D529CD5A}"/>
            </a:ext>
          </a:extLst>
        </xdr:cNvPr>
        <xdr:cNvSpPr/>
      </xdr:nvSpPr>
      <xdr:spPr>
        <a:xfrm>
          <a:off x="1079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126819</xdr:rowOff>
    </xdr:to>
    <xdr:cxnSp macro="">
      <xdr:nvCxnSpPr>
        <xdr:cNvPr id="430" name="直線コネクタ 429">
          <a:extLst>
            <a:ext uri="{FF2B5EF4-FFF2-40B4-BE49-F238E27FC236}">
              <a16:creationId xmlns:a16="http://schemas.microsoft.com/office/drawing/2014/main" id="{7679D3D9-7DE1-4177-8459-A61FF9FD547B}"/>
            </a:ext>
          </a:extLst>
        </xdr:cNvPr>
        <xdr:cNvCxnSpPr/>
      </xdr:nvCxnSpPr>
      <xdr:spPr>
        <a:xfrm>
          <a:off x="1130300" y="17957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431" name="n_1aveValue【港湾・漁港】&#10;有形固定資産減価償却率">
          <a:extLst>
            <a:ext uri="{FF2B5EF4-FFF2-40B4-BE49-F238E27FC236}">
              <a16:creationId xmlns:a16="http://schemas.microsoft.com/office/drawing/2014/main" id="{4E1CF872-170A-4576-BAF0-89683453A040}"/>
            </a:ext>
          </a:extLst>
        </xdr:cNvPr>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32" name="n_2aveValue【港湾・漁港】&#10;有形固定資産減価償却率">
          <a:extLst>
            <a:ext uri="{FF2B5EF4-FFF2-40B4-BE49-F238E27FC236}">
              <a16:creationId xmlns:a16="http://schemas.microsoft.com/office/drawing/2014/main" id="{5CB62CBC-F131-494F-970C-96DF4E25BE67}"/>
            </a:ext>
          </a:extLst>
        </xdr:cNvPr>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433" name="n_3aveValue【港湾・漁港】&#10;有形固定資産減価償却率">
          <a:extLst>
            <a:ext uri="{FF2B5EF4-FFF2-40B4-BE49-F238E27FC236}">
              <a16:creationId xmlns:a16="http://schemas.microsoft.com/office/drawing/2014/main" id="{0663313C-B497-4E2A-97A5-6ACFEB740C69}"/>
            </a:ext>
          </a:extLst>
        </xdr:cNvPr>
        <xdr:cNvSpPr txBox="1"/>
      </xdr:nvSpPr>
      <xdr:spPr>
        <a:xfrm>
          <a:off x="1816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5459</xdr:rowOff>
    </xdr:from>
    <xdr:ext cx="405111" cy="259045"/>
    <xdr:sp macro="" textlink="">
      <xdr:nvSpPr>
        <xdr:cNvPr id="434" name="n_4aveValue【港湾・漁港】&#10;有形固定資産減価償却率">
          <a:extLst>
            <a:ext uri="{FF2B5EF4-FFF2-40B4-BE49-F238E27FC236}">
              <a16:creationId xmlns:a16="http://schemas.microsoft.com/office/drawing/2014/main" id="{6D9DD0A1-BF6F-4279-999F-3D951C0A5F63}"/>
            </a:ext>
          </a:extLst>
        </xdr:cNvPr>
        <xdr:cNvSpPr txBox="1"/>
      </xdr:nvSpPr>
      <xdr:spPr>
        <a:xfrm>
          <a:off x="927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110870</xdr:rowOff>
    </xdr:from>
    <xdr:ext cx="405111" cy="259045"/>
    <xdr:sp macro="" textlink="">
      <xdr:nvSpPr>
        <xdr:cNvPr id="435" name="n_1mainValue【港湾・漁港】&#10;有形固定資産減価償却率">
          <a:extLst>
            <a:ext uri="{FF2B5EF4-FFF2-40B4-BE49-F238E27FC236}">
              <a16:creationId xmlns:a16="http://schemas.microsoft.com/office/drawing/2014/main" id="{44664B79-7464-457B-9766-987BDC3AD954}"/>
            </a:ext>
          </a:extLst>
        </xdr:cNvPr>
        <xdr:cNvSpPr txBox="1"/>
      </xdr:nvSpPr>
      <xdr:spPr>
        <a:xfrm>
          <a:off x="35820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66783</xdr:rowOff>
    </xdr:from>
    <xdr:ext cx="405111" cy="259045"/>
    <xdr:sp macro="" textlink="">
      <xdr:nvSpPr>
        <xdr:cNvPr id="436" name="n_2mainValue【港湾・漁港】&#10;有形固定資産減価償却率">
          <a:extLst>
            <a:ext uri="{FF2B5EF4-FFF2-40B4-BE49-F238E27FC236}">
              <a16:creationId xmlns:a16="http://schemas.microsoft.com/office/drawing/2014/main" id="{A621F5B3-A686-4494-A6B6-E5D4D1ADC708}"/>
            </a:ext>
          </a:extLst>
        </xdr:cNvPr>
        <xdr:cNvSpPr txBox="1"/>
      </xdr:nvSpPr>
      <xdr:spPr>
        <a:xfrm>
          <a:off x="27057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37" name="n_3mainValue【港湾・漁港】&#10;有形固定資産減価償却率">
          <a:extLst>
            <a:ext uri="{FF2B5EF4-FFF2-40B4-BE49-F238E27FC236}">
              <a16:creationId xmlns:a16="http://schemas.microsoft.com/office/drawing/2014/main" id="{B5815CC5-A9DE-4650-B6EA-672444E98E4D}"/>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22696</xdr:rowOff>
    </xdr:from>
    <xdr:ext cx="405111" cy="259045"/>
    <xdr:sp macro="" textlink="">
      <xdr:nvSpPr>
        <xdr:cNvPr id="438" name="n_4mainValue【港湾・漁港】&#10;有形固定資産減価償却率">
          <a:extLst>
            <a:ext uri="{FF2B5EF4-FFF2-40B4-BE49-F238E27FC236}">
              <a16:creationId xmlns:a16="http://schemas.microsoft.com/office/drawing/2014/main" id="{D94F1AEE-E36D-400B-A489-5FB4A190D1FB}"/>
            </a:ext>
          </a:extLst>
        </xdr:cNvPr>
        <xdr:cNvSpPr txBox="1"/>
      </xdr:nvSpPr>
      <xdr:spPr>
        <a:xfrm>
          <a:off x="927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9CD0FE5D-CBD0-40DF-AD23-34EE9FE24CF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BA53F0B4-DA11-4230-AB73-3C5005DE00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77E062C6-A12F-434A-8BFF-E50DFC0FE5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1555E107-B1D7-4771-94F8-1B968E9D901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72085BB8-2972-41FF-B2F1-6CAC10B48C9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9F1A4519-F119-4AB1-A8F5-8733D88F19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BD503E6B-D50C-4FB8-94A7-E68A642887B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2BFDFF30-1B2C-4A39-8E6A-B3977195C03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D74C01DC-75EB-4561-9A5D-6797462884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46C48D53-E296-4A31-A134-C981E29EEB5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5764AFB6-22B7-47E5-9A75-391B0EF23D2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9495A856-1FCA-4FC7-BD1C-D9647DD3CDC8}"/>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37D27982-F912-4314-BB35-388B0EF1484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2" name="テキスト ボックス 451">
          <a:extLst>
            <a:ext uri="{FF2B5EF4-FFF2-40B4-BE49-F238E27FC236}">
              <a16:creationId xmlns:a16="http://schemas.microsoft.com/office/drawing/2014/main" id="{5B0FC0B7-1931-4990-81AB-082E6735F5EB}"/>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275FA784-E366-413A-99C5-771F0D88612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4" name="テキスト ボックス 453">
          <a:extLst>
            <a:ext uri="{FF2B5EF4-FFF2-40B4-BE49-F238E27FC236}">
              <a16:creationId xmlns:a16="http://schemas.microsoft.com/office/drawing/2014/main" id="{4CAB36A1-D2E8-4A49-8B35-28F49549D821}"/>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454581F1-5224-44F2-90F4-5D52B7B04F6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6" name="テキスト ボックス 455">
          <a:extLst>
            <a:ext uri="{FF2B5EF4-FFF2-40B4-BE49-F238E27FC236}">
              <a16:creationId xmlns:a16="http://schemas.microsoft.com/office/drawing/2014/main" id="{CF091379-7C71-4143-957E-8DE2E8974BB4}"/>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F299B564-2132-4F39-BD6D-5DD70AC0207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75AD79CD-F0BF-4A90-A851-F9258FAA98BA}"/>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D264254D-75F8-49EB-8318-ECAAA9D2FCB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82D72AA4-5A1E-49C9-98D1-8A220BDD947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9610E259-7A18-4767-8545-3DFA0CC744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2" name="直線コネクタ 461">
          <a:extLst>
            <a:ext uri="{FF2B5EF4-FFF2-40B4-BE49-F238E27FC236}">
              <a16:creationId xmlns:a16="http://schemas.microsoft.com/office/drawing/2014/main" id="{6DB1AF15-81AA-4D4C-AA49-BBE0A83E046F}"/>
            </a:ext>
          </a:extLst>
        </xdr:cNvPr>
        <xdr:cNvCxnSpPr/>
      </xdr:nvCxnSpPr>
      <xdr:spPr>
        <a:xfrm flipV="1">
          <a:off x="10476865" y="17402536"/>
          <a:ext cx="0" cy="126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3" name="【港湾・漁港】&#10;一人当たり有形固定資産（償却資産）額最小値テキスト">
          <a:extLst>
            <a:ext uri="{FF2B5EF4-FFF2-40B4-BE49-F238E27FC236}">
              <a16:creationId xmlns:a16="http://schemas.microsoft.com/office/drawing/2014/main" id="{E5031BF6-2A11-4537-BF78-8E1429B6949A}"/>
            </a:ext>
          </a:extLst>
        </xdr:cNvPr>
        <xdr:cNvSpPr txBox="1"/>
      </xdr:nvSpPr>
      <xdr:spPr>
        <a:xfrm>
          <a:off x="1051560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4" name="直線コネクタ 463">
          <a:extLst>
            <a:ext uri="{FF2B5EF4-FFF2-40B4-BE49-F238E27FC236}">
              <a16:creationId xmlns:a16="http://schemas.microsoft.com/office/drawing/2014/main" id="{5F8532D0-B079-4C98-BFA9-1D3507EED5E8}"/>
            </a:ext>
          </a:extLst>
        </xdr:cNvPr>
        <xdr:cNvCxnSpPr/>
      </xdr:nvCxnSpPr>
      <xdr:spPr>
        <a:xfrm>
          <a:off x="10388600" y="186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3C2EBEFA-68D9-4A7E-90AB-D19A79CFD58F}"/>
            </a:ext>
          </a:extLst>
        </xdr:cNvPr>
        <xdr:cNvSpPr txBox="1"/>
      </xdr:nvSpPr>
      <xdr:spPr>
        <a:xfrm>
          <a:off x="10515600" y="1717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6" name="直線コネクタ 465">
          <a:extLst>
            <a:ext uri="{FF2B5EF4-FFF2-40B4-BE49-F238E27FC236}">
              <a16:creationId xmlns:a16="http://schemas.microsoft.com/office/drawing/2014/main" id="{2E59DE14-9B7D-427F-B5B6-A02D4C0496C1}"/>
            </a:ext>
          </a:extLst>
        </xdr:cNvPr>
        <xdr:cNvCxnSpPr/>
      </xdr:nvCxnSpPr>
      <xdr:spPr>
        <a:xfrm>
          <a:off x="10388600" y="174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18155</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B583A29E-40D3-4393-B368-B97D0FCDD356}"/>
            </a:ext>
          </a:extLst>
        </xdr:cNvPr>
        <xdr:cNvSpPr txBox="1"/>
      </xdr:nvSpPr>
      <xdr:spPr>
        <a:xfrm>
          <a:off x="10515600" y="1819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8" name="フローチャート: 判断 467">
          <a:extLst>
            <a:ext uri="{FF2B5EF4-FFF2-40B4-BE49-F238E27FC236}">
              <a16:creationId xmlns:a16="http://schemas.microsoft.com/office/drawing/2014/main" id="{15C876AC-737C-42AD-8A04-42014FDF11CF}"/>
            </a:ext>
          </a:extLst>
        </xdr:cNvPr>
        <xdr:cNvSpPr/>
      </xdr:nvSpPr>
      <xdr:spPr>
        <a:xfrm>
          <a:off x="10426700" y="1834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69" name="フローチャート: 判断 468">
          <a:extLst>
            <a:ext uri="{FF2B5EF4-FFF2-40B4-BE49-F238E27FC236}">
              <a16:creationId xmlns:a16="http://schemas.microsoft.com/office/drawing/2014/main" id="{0C61ABF2-227F-40C9-B986-B9B1DF8F5FF3}"/>
            </a:ext>
          </a:extLst>
        </xdr:cNvPr>
        <xdr:cNvSpPr/>
      </xdr:nvSpPr>
      <xdr:spPr>
        <a:xfrm>
          <a:off x="9588500" y="1835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0" name="フローチャート: 判断 469">
          <a:extLst>
            <a:ext uri="{FF2B5EF4-FFF2-40B4-BE49-F238E27FC236}">
              <a16:creationId xmlns:a16="http://schemas.microsoft.com/office/drawing/2014/main" id="{C611DE28-B5D0-4110-AD56-EF28A8088B21}"/>
            </a:ext>
          </a:extLst>
        </xdr:cNvPr>
        <xdr:cNvSpPr/>
      </xdr:nvSpPr>
      <xdr:spPr>
        <a:xfrm>
          <a:off x="8699500" y="1834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1" name="フローチャート: 判断 470">
          <a:extLst>
            <a:ext uri="{FF2B5EF4-FFF2-40B4-BE49-F238E27FC236}">
              <a16:creationId xmlns:a16="http://schemas.microsoft.com/office/drawing/2014/main" id="{77DAFB01-FD37-4177-89B1-2D5F874886E1}"/>
            </a:ext>
          </a:extLst>
        </xdr:cNvPr>
        <xdr:cNvSpPr/>
      </xdr:nvSpPr>
      <xdr:spPr>
        <a:xfrm>
          <a:off x="7810500" y="183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2" name="フローチャート: 判断 471">
          <a:extLst>
            <a:ext uri="{FF2B5EF4-FFF2-40B4-BE49-F238E27FC236}">
              <a16:creationId xmlns:a16="http://schemas.microsoft.com/office/drawing/2014/main" id="{4805DD09-44A3-4AF6-ABDE-0A9BC8E4B9A1}"/>
            </a:ext>
          </a:extLst>
        </xdr:cNvPr>
        <xdr:cNvSpPr/>
      </xdr:nvSpPr>
      <xdr:spPr>
        <a:xfrm>
          <a:off x="6921500" y="183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EFD4BD6-4C91-40CC-80A5-6A39C4F80C6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0C321E3-6304-4925-B29A-D2C505EB2CA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9E16D09-4CA4-4581-8CC8-006F43F75ED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AC53683-FB79-486D-9823-6BBB8F7323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D163523-784C-46FB-82E0-48B4652750B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87294</xdr:rowOff>
    </xdr:from>
    <xdr:to>
      <xdr:col>55</xdr:col>
      <xdr:colOff>50800</xdr:colOff>
      <xdr:row>109</xdr:row>
      <xdr:rowOff>17444</xdr:rowOff>
    </xdr:to>
    <xdr:sp macro="" textlink="">
      <xdr:nvSpPr>
        <xdr:cNvPr id="478" name="楕円 477">
          <a:extLst>
            <a:ext uri="{FF2B5EF4-FFF2-40B4-BE49-F238E27FC236}">
              <a16:creationId xmlns:a16="http://schemas.microsoft.com/office/drawing/2014/main" id="{0253F590-0EA2-41C1-BB26-948AD8432232}"/>
            </a:ext>
          </a:extLst>
        </xdr:cNvPr>
        <xdr:cNvSpPr/>
      </xdr:nvSpPr>
      <xdr:spPr>
        <a:xfrm>
          <a:off x="10426700" y="186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2221</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6B85A867-E76D-4EF9-8FA1-5BB942530992}"/>
            </a:ext>
          </a:extLst>
        </xdr:cNvPr>
        <xdr:cNvSpPr txBox="1"/>
      </xdr:nvSpPr>
      <xdr:spPr>
        <a:xfrm>
          <a:off x="10515600" y="185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88443</xdr:rowOff>
    </xdr:from>
    <xdr:to>
      <xdr:col>50</xdr:col>
      <xdr:colOff>165100</xdr:colOff>
      <xdr:row>109</xdr:row>
      <xdr:rowOff>18593</xdr:rowOff>
    </xdr:to>
    <xdr:sp macro="" textlink="">
      <xdr:nvSpPr>
        <xdr:cNvPr id="480" name="楕円 479">
          <a:extLst>
            <a:ext uri="{FF2B5EF4-FFF2-40B4-BE49-F238E27FC236}">
              <a16:creationId xmlns:a16="http://schemas.microsoft.com/office/drawing/2014/main" id="{2F5AA400-7DA8-486E-8174-161003E69858}"/>
            </a:ext>
          </a:extLst>
        </xdr:cNvPr>
        <xdr:cNvSpPr/>
      </xdr:nvSpPr>
      <xdr:spPr>
        <a:xfrm>
          <a:off x="9588500" y="1860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138094</xdr:rowOff>
    </xdr:from>
    <xdr:to>
      <xdr:col>55</xdr:col>
      <xdr:colOff>0</xdr:colOff>
      <xdr:row>108</xdr:row>
      <xdr:rowOff>139243</xdr:rowOff>
    </xdr:to>
    <xdr:cxnSp macro="">
      <xdr:nvCxnSpPr>
        <xdr:cNvPr id="481" name="直線コネクタ 480">
          <a:extLst>
            <a:ext uri="{FF2B5EF4-FFF2-40B4-BE49-F238E27FC236}">
              <a16:creationId xmlns:a16="http://schemas.microsoft.com/office/drawing/2014/main" id="{BD61FE90-44FE-44E7-8462-095C2A1E0F3D}"/>
            </a:ext>
          </a:extLst>
        </xdr:cNvPr>
        <xdr:cNvCxnSpPr/>
      </xdr:nvCxnSpPr>
      <xdr:spPr>
        <a:xfrm flipV="1">
          <a:off x="9639300" y="1865469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88853</xdr:rowOff>
    </xdr:from>
    <xdr:to>
      <xdr:col>46</xdr:col>
      <xdr:colOff>38100</xdr:colOff>
      <xdr:row>109</xdr:row>
      <xdr:rowOff>19003</xdr:rowOff>
    </xdr:to>
    <xdr:sp macro="" textlink="">
      <xdr:nvSpPr>
        <xdr:cNvPr id="482" name="楕円 481">
          <a:extLst>
            <a:ext uri="{FF2B5EF4-FFF2-40B4-BE49-F238E27FC236}">
              <a16:creationId xmlns:a16="http://schemas.microsoft.com/office/drawing/2014/main" id="{4A33092E-B32F-4CAB-9836-97265EB712FD}"/>
            </a:ext>
          </a:extLst>
        </xdr:cNvPr>
        <xdr:cNvSpPr/>
      </xdr:nvSpPr>
      <xdr:spPr>
        <a:xfrm>
          <a:off x="8699500" y="18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139243</xdr:rowOff>
    </xdr:from>
    <xdr:to>
      <xdr:col>50</xdr:col>
      <xdr:colOff>114300</xdr:colOff>
      <xdr:row>108</xdr:row>
      <xdr:rowOff>139653</xdr:rowOff>
    </xdr:to>
    <xdr:cxnSp macro="">
      <xdr:nvCxnSpPr>
        <xdr:cNvPr id="483" name="直線コネクタ 482">
          <a:extLst>
            <a:ext uri="{FF2B5EF4-FFF2-40B4-BE49-F238E27FC236}">
              <a16:creationId xmlns:a16="http://schemas.microsoft.com/office/drawing/2014/main" id="{0CA3EBDC-F1E1-4EFD-A9D3-4B2AA41D8D02}"/>
            </a:ext>
          </a:extLst>
        </xdr:cNvPr>
        <xdr:cNvCxnSpPr/>
      </xdr:nvCxnSpPr>
      <xdr:spPr>
        <a:xfrm flipV="1">
          <a:off x="8750300" y="18655843"/>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75270</xdr:rowOff>
    </xdr:from>
    <xdr:to>
      <xdr:col>41</xdr:col>
      <xdr:colOff>101600</xdr:colOff>
      <xdr:row>109</xdr:row>
      <xdr:rowOff>5420</xdr:rowOff>
    </xdr:to>
    <xdr:sp macro="" textlink="">
      <xdr:nvSpPr>
        <xdr:cNvPr id="484" name="楕円 483">
          <a:extLst>
            <a:ext uri="{FF2B5EF4-FFF2-40B4-BE49-F238E27FC236}">
              <a16:creationId xmlns:a16="http://schemas.microsoft.com/office/drawing/2014/main" id="{1AE225DD-007D-4DA5-85C2-CE7F13B24BD2}"/>
            </a:ext>
          </a:extLst>
        </xdr:cNvPr>
        <xdr:cNvSpPr/>
      </xdr:nvSpPr>
      <xdr:spPr>
        <a:xfrm>
          <a:off x="7810500" y="185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126070</xdr:rowOff>
    </xdr:from>
    <xdr:to>
      <xdr:col>45</xdr:col>
      <xdr:colOff>177800</xdr:colOff>
      <xdr:row>108</xdr:row>
      <xdr:rowOff>139653</xdr:rowOff>
    </xdr:to>
    <xdr:cxnSp macro="">
      <xdr:nvCxnSpPr>
        <xdr:cNvPr id="485" name="直線コネクタ 484">
          <a:extLst>
            <a:ext uri="{FF2B5EF4-FFF2-40B4-BE49-F238E27FC236}">
              <a16:creationId xmlns:a16="http://schemas.microsoft.com/office/drawing/2014/main" id="{7816CBA8-B955-40C0-BA30-55AAA7A42BDC}"/>
            </a:ext>
          </a:extLst>
        </xdr:cNvPr>
        <xdr:cNvCxnSpPr/>
      </xdr:nvCxnSpPr>
      <xdr:spPr>
        <a:xfrm>
          <a:off x="7861300" y="18642670"/>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78463</xdr:rowOff>
    </xdr:from>
    <xdr:to>
      <xdr:col>36</xdr:col>
      <xdr:colOff>165100</xdr:colOff>
      <xdr:row>109</xdr:row>
      <xdr:rowOff>8613</xdr:rowOff>
    </xdr:to>
    <xdr:sp macro="" textlink="">
      <xdr:nvSpPr>
        <xdr:cNvPr id="486" name="楕円 485">
          <a:extLst>
            <a:ext uri="{FF2B5EF4-FFF2-40B4-BE49-F238E27FC236}">
              <a16:creationId xmlns:a16="http://schemas.microsoft.com/office/drawing/2014/main" id="{E8DD82D8-CFE5-446D-89C8-6E53D27B6E4C}"/>
            </a:ext>
          </a:extLst>
        </xdr:cNvPr>
        <xdr:cNvSpPr/>
      </xdr:nvSpPr>
      <xdr:spPr>
        <a:xfrm>
          <a:off x="6921500" y="185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126070</xdr:rowOff>
    </xdr:from>
    <xdr:to>
      <xdr:col>41</xdr:col>
      <xdr:colOff>50800</xdr:colOff>
      <xdr:row>108</xdr:row>
      <xdr:rowOff>129263</xdr:rowOff>
    </xdr:to>
    <xdr:cxnSp macro="">
      <xdr:nvCxnSpPr>
        <xdr:cNvPr id="487" name="直線コネクタ 486">
          <a:extLst>
            <a:ext uri="{FF2B5EF4-FFF2-40B4-BE49-F238E27FC236}">
              <a16:creationId xmlns:a16="http://schemas.microsoft.com/office/drawing/2014/main" id="{CF2C42C4-F950-49C6-A60F-567A7A93F902}"/>
            </a:ext>
          </a:extLst>
        </xdr:cNvPr>
        <xdr:cNvCxnSpPr/>
      </xdr:nvCxnSpPr>
      <xdr:spPr>
        <a:xfrm flipV="1">
          <a:off x="6972300" y="18642670"/>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128689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D296BB9E-FC6E-4F73-8DFB-C5970DD2BEDD}"/>
            </a:ext>
          </a:extLst>
        </xdr:cNvPr>
        <xdr:cNvSpPr txBox="1"/>
      </xdr:nvSpPr>
      <xdr:spPr>
        <a:xfrm>
          <a:off x="9327095" y="181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0248F974-1785-4A9E-90D3-6F82C56EF707}"/>
            </a:ext>
          </a:extLst>
        </xdr:cNvPr>
        <xdr:cNvSpPr txBox="1"/>
      </xdr:nvSpPr>
      <xdr:spPr>
        <a:xfrm>
          <a:off x="8450795" y="181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1F00F320-59A0-4977-8F42-A9978A85463E}"/>
            </a:ext>
          </a:extLst>
        </xdr:cNvPr>
        <xdr:cNvSpPr txBox="1"/>
      </xdr:nvSpPr>
      <xdr:spPr>
        <a:xfrm>
          <a:off x="7561795" y="1807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706D430E-1366-4ED3-AC32-67FC22EF1E46}"/>
            </a:ext>
          </a:extLst>
        </xdr:cNvPr>
        <xdr:cNvSpPr txBox="1"/>
      </xdr:nvSpPr>
      <xdr:spPr>
        <a:xfrm>
          <a:off x="6672795" y="181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9720</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9E608F24-E0B0-4D7D-8E0E-9F38776C7334}"/>
            </a:ext>
          </a:extLst>
        </xdr:cNvPr>
        <xdr:cNvSpPr txBox="1"/>
      </xdr:nvSpPr>
      <xdr:spPr>
        <a:xfrm>
          <a:off x="9359411" y="1869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10130</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3798ABD2-209E-4791-B55F-090AE2581FB4}"/>
            </a:ext>
          </a:extLst>
        </xdr:cNvPr>
        <xdr:cNvSpPr txBox="1"/>
      </xdr:nvSpPr>
      <xdr:spPr>
        <a:xfrm>
          <a:off x="8483111" y="186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167997</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90B74661-60C8-4085-96BF-2F4E4AA6BCD9}"/>
            </a:ext>
          </a:extLst>
        </xdr:cNvPr>
        <xdr:cNvSpPr txBox="1"/>
      </xdr:nvSpPr>
      <xdr:spPr>
        <a:xfrm>
          <a:off x="7594111" y="1868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171190</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959ABBDF-03F3-4F4F-955E-57AF9117CD66}"/>
            </a:ext>
          </a:extLst>
        </xdr:cNvPr>
        <xdr:cNvSpPr txBox="1"/>
      </xdr:nvSpPr>
      <xdr:spPr>
        <a:xfrm>
          <a:off x="6705111" y="186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58C4C7E2-4907-4CEF-8907-9C5A6FEB463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C481BD05-AD9B-492B-B734-B90DFFCE19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CCAFF427-B30A-4AD4-A829-B3CB7C9E33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9F1A3B8D-8A46-4F9C-AA3B-CF999714148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868AB261-0841-4D77-9C6F-CB77D299FF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F298147-46E1-479D-A782-8AB9D03282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4092E8DA-02CE-44D1-9F73-AC634AC7F2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503ED29E-E2ED-41E0-8D7E-50E2CF68D3E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35C4DE8C-44F6-44CE-80FF-B993442E01B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312639DD-DEA9-4726-8FC5-23BBC82A41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16B18901-5C8C-42C1-B308-4454F382F8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CF387A77-D318-4F3A-A0C9-F8FCB789B2E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7552274B-7F94-49EE-9A57-E09EAB3D224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E5832AEC-AB70-4612-869E-7F0FD1497DB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DD6284CD-8D88-4901-A969-9A78C2824A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13DB6C09-27E8-459F-8940-5E43DB59D73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6F244B3-ADF2-4A2C-A224-C43CA50E0A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92C9BE59-9696-4784-8D86-631AB64E48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C5FA3D35-D493-400D-94F4-EEE68F5BEAD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106C3DB4-76F0-4381-80E2-A23183E8B3A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A8AB5E70-3D3E-4D05-BAE9-5F7DA9F477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6FCF8B34-3ECB-4A8D-A4E9-6F1558CF0E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6CC90948-64BA-433E-A59F-8BB0938F66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BF65D684-4748-4E75-884F-3E8319B10FD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50C0C2B5-1C65-4216-B2B8-CD8D6046BA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44187F97-5C02-4CC1-AD20-51333DE90C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BBB567E5-9F70-4836-93BE-BEC15658B82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F80CFDA3-E6C6-47B0-BF83-550C6CECDC8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479EB9D0-B0FB-48CD-B447-C5B7871734B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31C4D319-5A43-4F4C-A13B-4B48176886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A6431D4B-E1A3-4092-BDFD-65522CBE116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C8184913-2EE1-461A-A866-66FA9BB1427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8C80DD3E-D0CF-4CF4-9374-8AFF88CD241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2C3E4732-197A-4C40-AEAF-15DA1B37DD7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BE4AEBDE-0EBA-4119-90D2-B90433E67C7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99B29593-0B95-4FBA-BC4E-DDE876AB33E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9FE89A29-9091-44A9-A1B1-96F17D474DE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B673C870-E2DB-4947-8ABB-8AB1B4A7151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25C34C54-F362-4CAE-9953-795ACAC05EF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6CF758C5-8BC4-4146-B80C-857E68BC74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C3C3F2E2-CD1F-4B09-A193-89EF3D0EB6F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48CA0686-EA97-4E7E-8767-933CC7515745}"/>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ED74F377-E32B-4568-AD61-2C864CC06DD9}"/>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6286D75A-D778-42D0-8F63-00B7CD19F4FF}"/>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E2F0E389-66E1-4766-8016-5BE4CFBF7FEF}"/>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9782B8A0-B648-4E0E-AD0A-1196DFD93B96}"/>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B22ED957-67EB-41DE-828F-C5E36C483F5E}"/>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641780CC-E002-4B0B-9C3C-08487A11B1FC}"/>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CBA54132-7E6F-436C-9FE7-2C6D227DD781}"/>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61AE2B27-2A23-4523-9A7E-69475A4B7061}"/>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205A9853-2148-4DD2-AB23-2965050CD26A}"/>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82675F9-884B-46A5-B5C6-BCAE279D9D6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54EAC32-62D6-4EE6-A86C-18E5D597F99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BBE4340-023E-46A0-B78D-7BCD28BDE4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82255A6-24FF-462B-B40E-29A3B21DC70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9204036-7A5F-4B46-901C-EC19BE5660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552" name="楕円 551">
          <a:extLst>
            <a:ext uri="{FF2B5EF4-FFF2-40B4-BE49-F238E27FC236}">
              <a16:creationId xmlns:a16="http://schemas.microsoft.com/office/drawing/2014/main" id="{19CEF8EA-A350-408E-BD92-D71B47F78661}"/>
            </a:ext>
          </a:extLst>
        </xdr:cNvPr>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F7B08C5C-A022-4250-8284-642914093179}"/>
            </a:ext>
          </a:extLst>
        </xdr:cNvPr>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554" name="楕円 553">
          <a:extLst>
            <a:ext uri="{FF2B5EF4-FFF2-40B4-BE49-F238E27FC236}">
              <a16:creationId xmlns:a16="http://schemas.microsoft.com/office/drawing/2014/main" id="{4F77E43D-9057-4E91-A7F5-75BC8F9DDFFB}"/>
            </a:ext>
          </a:extLst>
        </xdr:cNvPr>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61</xdr:row>
      <xdr:rowOff>68580</xdr:rowOff>
    </xdr:to>
    <xdr:cxnSp macro="">
      <xdr:nvCxnSpPr>
        <xdr:cNvPr id="555" name="直線コネクタ 554">
          <a:extLst>
            <a:ext uri="{FF2B5EF4-FFF2-40B4-BE49-F238E27FC236}">
              <a16:creationId xmlns:a16="http://schemas.microsoft.com/office/drawing/2014/main" id="{4CA45E93-6DA9-4A3A-9590-1D92B7999A5E}"/>
            </a:ext>
          </a:extLst>
        </xdr:cNvPr>
        <xdr:cNvCxnSpPr/>
      </xdr:nvCxnSpPr>
      <xdr:spPr>
        <a:xfrm flipV="1">
          <a:off x="15481300" y="1039749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156845</xdr:rowOff>
    </xdr:from>
    <xdr:to>
      <xdr:col>76</xdr:col>
      <xdr:colOff>165100</xdr:colOff>
      <xdr:row>61</xdr:row>
      <xdr:rowOff>86995</xdr:rowOff>
    </xdr:to>
    <xdr:sp macro="" textlink="">
      <xdr:nvSpPr>
        <xdr:cNvPr id="556" name="楕円 555">
          <a:extLst>
            <a:ext uri="{FF2B5EF4-FFF2-40B4-BE49-F238E27FC236}">
              <a16:creationId xmlns:a16="http://schemas.microsoft.com/office/drawing/2014/main" id="{9F8EA574-01B5-4A8D-8ECB-7FBDE04092A7}"/>
            </a:ext>
          </a:extLst>
        </xdr:cNvPr>
        <xdr:cNvSpPr/>
      </xdr:nvSpPr>
      <xdr:spPr>
        <a:xfrm>
          <a:off x="14541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36195</xdr:rowOff>
    </xdr:from>
    <xdr:to>
      <xdr:col>81</xdr:col>
      <xdr:colOff>50800</xdr:colOff>
      <xdr:row>61</xdr:row>
      <xdr:rowOff>68580</xdr:rowOff>
    </xdr:to>
    <xdr:cxnSp macro="">
      <xdr:nvCxnSpPr>
        <xdr:cNvPr id="557" name="直線コネクタ 556">
          <a:extLst>
            <a:ext uri="{FF2B5EF4-FFF2-40B4-BE49-F238E27FC236}">
              <a16:creationId xmlns:a16="http://schemas.microsoft.com/office/drawing/2014/main" id="{6020E5F1-3F30-48FE-9CFF-036E39AB4922}"/>
            </a:ext>
          </a:extLst>
        </xdr:cNvPr>
        <xdr:cNvCxnSpPr/>
      </xdr:nvCxnSpPr>
      <xdr:spPr>
        <a:xfrm>
          <a:off x="14592300" y="104946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58" name="楕円 557">
          <a:extLst>
            <a:ext uri="{FF2B5EF4-FFF2-40B4-BE49-F238E27FC236}">
              <a16:creationId xmlns:a16="http://schemas.microsoft.com/office/drawing/2014/main" id="{EB89877D-1553-4EB8-916E-27FD8DDA44CF}"/>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36195</xdr:rowOff>
    </xdr:from>
    <xdr:to>
      <xdr:col>76</xdr:col>
      <xdr:colOff>114300</xdr:colOff>
      <xdr:row>61</xdr:row>
      <xdr:rowOff>80010</xdr:rowOff>
    </xdr:to>
    <xdr:cxnSp macro="">
      <xdr:nvCxnSpPr>
        <xdr:cNvPr id="559" name="直線コネクタ 558">
          <a:extLst>
            <a:ext uri="{FF2B5EF4-FFF2-40B4-BE49-F238E27FC236}">
              <a16:creationId xmlns:a16="http://schemas.microsoft.com/office/drawing/2014/main" id="{A411FECF-E07C-48B2-B04B-35B4564B4913}"/>
            </a:ext>
          </a:extLst>
        </xdr:cNvPr>
        <xdr:cNvCxnSpPr/>
      </xdr:nvCxnSpPr>
      <xdr:spPr>
        <a:xfrm flipV="1">
          <a:off x="13703300" y="104946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107315</xdr:rowOff>
    </xdr:from>
    <xdr:to>
      <xdr:col>67</xdr:col>
      <xdr:colOff>101600</xdr:colOff>
      <xdr:row>60</xdr:row>
      <xdr:rowOff>37465</xdr:rowOff>
    </xdr:to>
    <xdr:sp macro="" textlink="">
      <xdr:nvSpPr>
        <xdr:cNvPr id="560" name="楕円 559">
          <a:extLst>
            <a:ext uri="{FF2B5EF4-FFF2-40B4-BE49-F238E27FC236}">
              <a16:creationId xmlns:a16="http://schemas.microsoft.com/office/drawing/2014/main" id="{C42F3C70-375D-4105-B0A5-94DD533766B3}"/>
            </a:ext>
          </a:extLst>
        </xdr:cNvPr>
        <xdr:cNvSpPr/>
      </xdr:nvSpPr>
      <xdr:spPr>
        <a:xfrm>
          <a:off x="12763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158115</xdr:rowOff>
    </xdr:from>
    <xdr:to>
      <xdr:col>71</xdr:col>
      <xdr:colOff>177800</xdr:colOff>
      <xdr:row>61</xdr:row>
      <xdr:rowOff>80010</xdr:rowOff>
    </xdr:to>
    <xdr:cxnSp macro="">
      <xdr:nvCxnSpPr>
        <xdr:cNvPr id="561" name="直線コネクタ 560">
          <a:extLst>
            <a:ext uri="{FF2B5EF4-FFF2-40B4-BE49-F238E27FC236}">
              <a16:creationId xmlns:a16="http://schemas.microsoft.com/office/drawing/2014/main" id="{A3A513D6-EFB5-4133-880D-9B7075874672}"/>
            </a:ext>
          </a:extLst>
        </xdr:cNvPr>
        <xdr:cNvCxnSpPr/>
      </xdr:nvCxnSpPr>
      <xdr:spPr>
        <a:xfrm>
          <a:off x="12814300" y="1027366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55F9F883-B754-4072-95AB-13ACDADE97E3}"/>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6A2A9666-8290-4C39-A948-874E186CB57B}"/>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26743996-B0B4-4E9B-B2E5-05BBDC0D7F6C}"/>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1F000A3C-7760-4581-9851-DE8DE2CAE729}"/>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566" name="n_1mainValue【学校施設】&#10;有形固定資産減価償却率">
          <a:extLst>
            <a:ext uri="{FF2B5EF4-FFF2-40B4-BE49-F238E27FC236}">
              <a16:creationId xmlns:a16="http://schemas.microsoft.com/office/drawing/2014/main" id="{BB98F2D4-5680-4075-8F77-C40B9A9DA2C7}"/>
            </a:ext>
          </a:extLst>
        </xdr:cNvPr>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78122</xdr:rowOff>
    </xdr:from>
    <xdr:ext cx="405111" cy="259045"/>
    <xdr:sp macro="" textlink="">
      <xdr:nvSpPr>
        <xdr:cNvPr id="567" name="n_2mainValue【学校施設】&#10;有形固定資産減価償却率">
          <a:extLst>
            <a:ext uri="{FF2B5EF4-FFF2-40B4-BE49-F238E27FC236}">
              <a16:creationId xmlns:a16="http://schemas.microsoft.com/office/drawing/2014/main" id="{6753AEC6-718E-4359-848D-84369B0DD3FD}"/>
            </a:ext>
          </a:extLst>
        </xdr:cNvPr>
        <xdr:cNvSpPr txBox="1"/>
      </xdr:nvSpPr>
      <xdr:spPr>
        <a:xfrm>
          <a:off x="14389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68" name="n_3mainValue【学校施設】&#10;有形固定資産減価償却率">
          <a:extLst>
            <a:ext uri="{FF2B5EF4-FFF2-40B4-BE49-F238E27FC236}">
              <a16:creationId xmlns:a16="http://schemas.microsoft.com/office/drawing/2014/main" id="{5B905652-FDDA-4BDC-90D7-AADB75C2FEDF}"/>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28592</xdr:rowOff>
    </xdr:from>
    <xdr:ext cx="405111" cy="259045"/>
    <xdr:sp macro="" textlink="">
      <xdr:nvSpPr>
        <xdr:cNvPr id="569" name="n_4mainValue【学校施設】&#10;有形固定資産減価償却率">
          <a:extLst>
            <a:ext uri="{FF2B5EF4-FFF2-40B4-BE49-F238E27FC236}">
              <a16:creationId xmlns:a16="http://schemas.microsoft.com/office/drawing/2014/main" id="{07A468EF-D2F5-4CA6-B348-5D44DD20D010}"/>
            </a:ext>
          </a:extLst>
        </xdr:cNvPr>
        <xdr:cNvSpPr txBox="1"/>
      </xdr:nvSpPr>
      <xdr:spPr>
        <a:xfrm>
          <a:off x="12611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F283838D-E37C-4E6C-B568-6EFE5FFA47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227A8F79-ABB2-48C9-A20B-1363585F5F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57D89EF3-2C49-4D50-AB03-7BF3D052D6F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D2CBCB55-0034-4B92-95C8-894C9F57F8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41C7D847-F7E7-43F7-907A-F06C390425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F9D33561-FA34-410D-9426-29CE1DDD2A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3FC5551D-EA43-4530-B6D9-30B34E0ECC2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3E445244-652D-403C-BB1D-BD17CB5A471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262AA426-A7CD-4E35-A52B-2F2B4A6669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149E558B-BC1A-4EFE-9FEF-3A66F12027D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9F2984E4-FF1B-4283-8112-8E71C9C321E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4C31A356-B663-462F-886B-91B9B262286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B2BEC973-3D05-4F74-91C7-E84C5511A74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C8DE2CA1-7252-4C36-9B7A-8A166D23A93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1D10B231-BE78-44F7-8A58-0D851F0A6FF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B67358A-F5B1-4C83-A0CC-A72BABF5F29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4E0F2B6B-1678-42BF-8F4A-9FB7B872DB9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A0E6E040-F0D1-4F90-A2EB-83775DA5FFA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1919D0D3-9C78-410C-BAF8-00CABAE48AA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2CC1F003-23EE-433F-9B71-0F19F4418DE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74C62514-80FC-4517-A6BE-116216047C1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58F82299-7DF5-496A-819B-99C167B7CA3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A03AEEE5-E088-4DE6-A8DA-D3E14FA1CF2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EEAE9A0-1430-4053-BE43-76F7A2DF15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EAB3C867-9F3D-4334-B48D-EB0BCE9651D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532A77C4-B70E-436E-8D62-759CAB12172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4E8A9FC5-5AB4-4BF4-A755-C80AC59B27DA}"/>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C12E124E-A680-46FF-8C86-19FBFBFD4FCF}"/>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8395CA5E-FDB5-4BD1-B05D-D5290CB7A2DB}"/>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3EFA538C-AFF5-431C-A62E-122A25A8E456}"/>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D85E7A39-BBD4-44CB-BA2D-78555E81A22D}"/>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a:extLst>
            <a:ext uri="{FF2B5EF4-FFF2-40B4-BE49-F238E27FC236}">
              <a16:creationId xmlns:a16="http://schemas.microsoft.com/office/drawing/2014/main" id="{7C5908A6-C5F4-40EF-9D8B-AA698EA684E4}"/>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C7DE2F8F-5183-47BC-BFAA-84462706F491}"/>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74985F13-FB60-4416-A712-3CE802C073CD}"/>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5DEF659B-95EF-4C30-A574-786205E54E4D}"/>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15DE20A3-1FA9-4F21-B854-E2CF1C16B889}"/>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42DE1B3F-0AF8-46C6-888E-2A25A023BD75}"/>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02ECD91-9B59-4D6F-B236-677620AFE0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9CDADC9-F644-40D8-BE41-3327DCF659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256D7D3-04C4-4864-B750-1BFC5BE184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5339862-DA10-4DDD-8532-B4B763A8E1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D1524DF5-3B3E-4B0F-81B2-0D2B2E7F58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45538</xdr:rowOff>
    </xdr:from>
    <xdr:to>
      <xdr:col>116</xdr:col>
      <xdr:colOff>114300</xdr:colOff>
      <xdr:row>60</xdr:row>
      <xdr:rowOff>147138</xdr:rowOff>
    </xdr:to>
    <xdr:sp macro="" textlink="">
      <xdr:nvSpPr>
        <xdr:cNvPr id="612" name="楕円 611">
          <a:extLst>
            <a:ext uri="{FF2B5EF4-FFF2-40B4-BE49-F238E27FC236}">
              <a16:creationId xmlns:a16="http://schemas.microsoft.com/office/drawing/2014/main" id="{0E45CE25-F9AA-4F29-87C1-FB14BF4DE2E2}"/>
            </a:ext>
          </a:extLst>
        </xdr:cNvPr>
        <xdr:cNvSpPr/>
      </xdr:nvSpPr>
      <xdr:spPr>
        <a:xfrm>
          <a:off x="221107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68415</xdr:rowOff>
    </xdr:from>
    <xdr:ext cx="469744" cy="259045"/>
    <xdr:sp macro="" textlink="">
      <xdr:nvSpPr>
        <xdr:cNvPr id="613" name="【学校施設】&#10;一人当たり面積該当値テキスト">
          <a:extLst>
            <a:ext uri="{FF2B5EF4-FFF2-40B4-BE49-F238E27FC236}">
              <a16:creationId xmlns:a16="http://schemas.microsoft.com/office/drawing/2014/main" id="{3E6FA76C-242B-4E8D-97B9-7B6D27228046}"/>
            </a:ext>
          </a:extLst>
        </xdr:cNvPr>
        <xdr:cNvSpPr txBox="1"/>
      </xdr:nvSpPr>
      <xdr:spPr>
        <a:xfrm>
          <a:off x="22199600" y="1018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62847</xdr:rowOff>
    </xdr:from>
    <xdr:to>
      <xdr:col>112</xdr:col>
      <xdr:colOff>38100</xdr:colOff>
      <xdr:row>60</xdr:row>
      <xdr:rowOff>164447</xdr:rowOff>
    </xdr:to>
    <xdr:sp macro="" textlink="">
      <xdr:nvSpPr>
        <xdr:cNvPr id="614" name="楕円 613">
          <a:extLst>
            <a:ext uri="{FF2B5EF4-FFF2-40B4-BE49-F238E27FC236}">
              <a16:creationId xmlns:a16="http://schemas.microsoft.com/office/drawing/2014/main" id="{D72EB36E-C063-44B1-AF28-C015A08830DB}"/>
            </a:ext>
          </a:extLst>
        </xdr:cNvPr>
        <xdr:cNvSpPr/>
      </xdr:nvSpPr>
      <xdr:spPr>
        <a:xfrm>
          <a:off x="212725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96338</xdr:rowOff>
    </xdr:from>
    <xdr:to>
      <xdr:col>116</xdr:col>
      <xdr:colOff>63500</xdr:colOff>
      <xdr:row>60</xdr:row>
      <xdr:rowOff>113647</xdr:rowOff>
    </xdr:to>
    <xdr:cxnSp macro="">
      <xdr:nvCxnSpPr>
        <xdr:cNvPr id="615" name="直線コネクタ 614">
          <a:extLst>
            <a:ext uri="{FF2B5EF4-FFF2-40B4-BE49-F238E27FC236}">
              <a16:creationId xmlns:a16="http://schemas.microsoft.com/office/drawing/2014/main" id="{14ED26B6-0E3B-4A2F-AE32-03F4EC14CCD8}"/>
            </a:ext>
          </a:extLst>
        </xdr:cNvPr>
        <xdr:cNvCxnSpPr/>
      </xdr:nvCxnSpPr>
      <xdr:spPr>
        <a:xfrm flipV="1">
          <a:off x="21323300" y="10383338"/>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91911</xdr:rowOff>
    </xdr:from>
    <xdr:to>
      <xdr:col>107</xdr:col>
      <xdr:colOff>101600</xdr:colOff>
      <xdr:row>61</xdr:row>
      <xdr:rowOff>22061</xdr:rowOff>
    </xdr:to>
    <xdr:sp macro="" textlink="">
      <xdr:nvSpPr>
        <xdr:cNvPr id="616" name="楕円 615">
          <a:extLst>
            <a:ext uri="{FF2B5EF4-FFF2-40B4-BE49-F238E27FC236}">
              <a16:creationId xmlns:a16="http://schemas.microsoft.com/office/drawing/2014/main" id="{64905ED8-9986-4D0E-AE1E-CA19F1084ED2}"/>
            </a:ext>
          </a:extLst>
        </xdr:cNvPr>
        <xdr:cNvSpPr/>
      </xdr:nvSpPr>
      <xdr:spPr>
        <a:xfrm>
          <a:off x="20383500" y="103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113647</xdr:rowOff>
    </xdr:from>
    <xdr:to>
      <xdr:col>111</xdr:col>
      <xdr:colOff>177800</xdr:colOff>
      <xdr:row>60</xdr:row>
      <xdr:rowOff>142711</xdr:rowOff>
    </xdr:to>
    <xdr:cxnSp macro="">
      <xdr:nvCxnSpPr>
        <xdr:cNvPr id="617" name="直線コネクタ 616">
          <a:extLst>
            <a:ext uri="{FF2B5EF4-FFF2-40B4-BE49-F238E27FC236}">
              <a16:creationId xmlns:a16="http://schemas.microsoft.com/office/drawing/2014/main" id="{EFB70F8D-10DC-4FC8-A686-A644DEC3F203}"/>
            </a:ext>
          </a:extLst>
        </xdr:cNvPr>
        <xdr:cNvCxnSpPr/>
      </xdr:nvCxnSpPr>
      <xdr:spPr>
        <a:xfrm flipV="1">
          <a:off x="20434300" y="10400647"/>
          <a:ext cx="8890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169635</xdr:rowOff>
    </xdr:from>
    <xdr:to>
      <xdr:col>102</xdr:col>
      <xdr:colOff>165100</xdr:colOff>
      <xdr:row>60</xdr:row>
      <xdr:rowOff>99785</xdr:rowOff>
    </xdr:to>
    <xdr:sp macro="" textlink="">
      <xdr:nvSpPr>
        <xdr:cNvPr id="618" name="楕円 617">
          <a:extLst>
            <a:ext uri="{FF2B5EF4-FFF2-40B4-BE49-F238E27FC236}">
              <a16:creationId xmlns:a16="http://schemas.microsoft.com/office/drawing/2014/main" id="{29C6901F-E778-4510-90C3-30A6A782E8D7}"/>
            </a:ext>
          </a:extLst>
        </xdr:cNvPr>
        <xdr:cNvSpPr/>
      </xdr:nvSpPr>
      <xdr:spPr>
        <a:xfrm>
          <a:off x="19494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48985</xdr:rowOff>
    </xdr:from>
    <xdr:to>
      <xdr:col>107</xdr:col>
      <xdr:colOff>50800</xdr:colOff>
      <xdr:row>60</xdr:row>
      <xdr:rowOff>142711</xdr:rowOff>
    </xdr:to>
    <xdr:cxnSp macro="">
      <xdr:nvCxnSpPr>
        <xdr:cNvPr id="619" name="直線コネクタ 618">
          <a:extLst>
            <a:ext uri="{FF2B5EF4-FFF2-40B4-BE49-F238E27FC236}">
              <a16:creationId xmlns:a16="http://schemas.microsoft.com/office/drawing/2014/main" id="{65D27A86-E7F4-4F85-AC3C-C1954B4B052B}"/>
            </a:ext>
          </a:extLst>
        </xdr:cNvPr>
        <xdr:cNvCxnSpPr/>
      </xdr:nvCxnSpPr>
      <xdr:spPr>
        <a:xfrm>
          <a:off x="19545300" y="1033598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20" name="楕円 619">
          <a:extLst>
            <a:ext uri="{FF2B5EF4-FFF2-40B4-BE49-F238E27FC236}">
              <a16:creationId xmlns:a16="http://schemas.microsoft.com/office/drawing/2014/main" id="{1B7E4177-457A-45BE-8DEF-86E57726E80D}"/>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48985</xdr:rowOff>
    </xdr:from>
    <xdr:to>
      <xdr:col>102</xdr:col>
      <xdr:colOff>114300</xdr:colOff>
      <xdr:row>62</xdr:row>
      <xdr:rowOff>160020</xdr:rowOff>
    </xdr:to>
    <xdr:cxnSp macro="">
      <xdr:nvCxnSpPr>
        <xdr:cNvPr id="621" name="直線コネクタ 620">
          <a:extLst>
            <a:ext uri="{FF2B5EF4-FFF2-40B4-BE49-F238E27FC236}">
              <a16:creationId xmlns:a16="http://schemas.microsoft.com/office/drawing/2014/main" id="{9A7520C7-D6F3-4D68-986A-3EDD79BB9C37}"/>
            </a:ext>
          </a:extLst>
        </xdr:cNvPr>
        <xdr:cNvCxnSpPr/>
      </xdr:nvCxnSpPr>
      <xdr:spPr>
        <a:xfrm flipV="1">
          <a:off x="18656300" y="10335985"/>
          <a:ext cx="889000" cy="4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a:extLst>
            <a:ext uri="{FF2B5EF4-FFF2-40B4-BE49-F238E27FC236}">
              <a16:creationId xmlns:a16="http://schemas.microsoft.com/office/drawing/2014/main" id="{8F40BF56-B616-4281-9027-B0465959D0AA}"/>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a:extLst>
            <a:ext uri="{FF2B5EF4-FFF2-40B4-BE49-F238E27FC236}">
              <a16:creationId xmlns:a16="http://schemas.microsoft.com/office/drawing/2014/main" id="{2698B1FD-D7A4-4B9A-A884-901E698EFB5C}"/>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624" name="n_3aveValue【学校施設】&#10;一人当たり面積">
          <a:extLst>
            <a:ext uri="{FF2B5EF4-FFF2-40B4-BE49-F238E27FC236}">
              <a16:creationId xmlns:a16="http://schemas.microsoft.com/office/drawing/2014/main" id="{6C3C350F-D01A-4BFB-9014-ED19C68E2F4E}"/>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9BEBB3BE-AD2D-431C-BB00-44AA2C8A3109}"/>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9524</xdr:rowOff>
    </xdr:from>
    <xdr:ext cx="469744" cy="259045"/>
    <xdr:sp macro="" textlink="">
      <xdr:nvSpPr>
        <xdr:cNvPr id="626" name="n_1mainValue【学校施設】&#10;一人当たり面積">
          <a:extLst>
            <a:ext uri="{FF2B5EF4-FFF2-40B4-BE49-F238E27FC236}">
              <a16:creationId xmlns:a16="http://schemas.microsoft.com/office/drawing/2014/main" id="{72331655-7A85-4A21-AC5F-4D7537D6487B}"/>
            </a:ext>
          </a:extLst>
        </xdr:cNvPr>
        <xdr:cNvSpPr txBox="1"/>
      </xdr:nvSpPr>
      <xdr:spPr>
        <a:xfrm>
          <a:off x="21075727" y="101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38588</xdr:rowOff>
    </xdr:from>
    <xdr:ext cx="469744" cy="259045"/>
    <xdr:sp macro="" textlink="">
      <xdr:nvSpPr>
        <xdr:cNvPr id="627" name="n_2mainValue【学校施設】&#10;一人当たり面積">
          <a:extLst>
            <a:ext uri="{FF2B5EF4-FFF2-40B4-BE49-F238E27FC236}">
              <a16:creationId xmlns:a16="http://schemas.microsoft.com/office/drawing/2014/main" id="{CB233651-6B30-4647-98EB-1E60285FF6DF}"/>
            </a:ext>
          </a:extLst>
        </xdr:cNvPr>
        <xdr:cNvSpPr txBox="1"/>
      </xdr:nvSpPr>
      <xdr:spPr>
        <a:xfrm>
          <a:off x="20199427" y="1015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116312</xdr:rowOff>
    </xdr:from>
    <xdr:ext cx="469744" cy="259045"/>
    <xdr:sp macro="" textlink="">
      <xdr:nvSpPr>
        <xdr:cNvPr id="628" name="n_3mainValue【学校施設】&#10;一人当たり面積">
          <a:extLst>
            <a:ext uri="{FF2B5EF4-FFF2-40B4-BE49-F238E27FC236}">
              <a16:creationId xmlns:a16="http://schemas.microsoft.com/office/drawing/2014/main" id="{F200011D-C008-4376-84E2-178D9BF529C2}"/>
            </a:ext>
          </a:extLst>
        </xdr:cNvPr>
        <xdr:cNvSpPr txBox="1"/>
      </xdr:nvSpPr>
      <xdr:spPr>
        <a:xfrm>
          <a:off x="193104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629" name="n_4mainValue【学校施設】&#10;一人当たり面積">
          <a:extLst>
            <a:ext uri="{FF2B5EF4-FFF2-40B4-BE49-F238E27FC236}">
              <a16:creationId xmlns:a16="http://schemas.microsoft.com/office/drawing/2014/main" id="{2D6393F4-B455-401E-A1DB-498E07B344AC}"/>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42698660-3205-4826-AFF1-B55E2E6FE1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E7A9DAE5-037E-47F2-9BA8-C0F229C448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458D6C19-7439-4348-8DB3-288B3D0A64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5E7DE095-FB63-4FE4-B95C-4054A6DC7A5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592909BC-D389-4E5E-9C88-2E97294E248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E8FC2C9E-B6DE-4A33-B6F8-848EB3DC77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70FA49C5-691C-4BAB-B5BA-04CD3F66A37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8A6A51B6-79A6-421F-9441-D1F3B990D34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C731AEA1-19A1-439B-8BE8-4EDA717607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7647DA0B-5E6E-48E9-BF92-CA696E146D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A25F61AF-6CD7-47BD-93E4-210F1D4419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B979A7B6-7DBF-459B-B6C0-BEDAEB3815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0373C7AE-12FB-47C6-9636-D0BD5107B8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CA6F6B19-0C58-4197-B3AD-8399932F22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FEE299B7-45BD-4E8E-B6FC-3E31D2F630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4128A0A6-9F88-45DA-827E-905B62D342F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EAD99079-CCB4-4ED9-9822-BB625881EB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87D65A07-0099-442F-92D8-C9A83845004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CCF89FBD-2484-4124-A08A-14857E9909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46720F1D-05AD-4BC3-8A25-11AD1A983B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1DAFF8DE-7A64-4D0A-86D0-61A12EE0D3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236FF1CA-D000-4B9C-885D-05F294CE6F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58B40BC0-969B-4AAA-9813-7D8A5A4BC5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430AAA02-A42E-44DC-B558-F0F61FF631B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FCF42EF3-0B78-4A1B-94AF-2018499CAE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E52CBA8D-51E2-41AD-A1CD-80514F8B6D9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8F8D4DB8-9E9F-438B-9031-03D30AB676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83FA86C6-AA58-4669-AC28-F4E940CF15A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B69411E2-6270-4561-814B-7F50007E8D2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A0DAB89D-BC54-4113-A492-601C12DB61B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EEBB8CCD-1EE0-4BBC-8FC1-A18D32401D9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EED8FA7F-7044-4004-80BF-6FFD4BA9945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715DF637-7C23-4697-9DB6-071D5C539C9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42F227D7-3204-426C-9ECA-43D5FE8D74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ABD8EE05-BE0C-47BD-8986-81FDA7FB58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A058201A-CC25-4875-BAD5-BC11998625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1C803B3A-182C-44F6-906F-74249229087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E7E5FC10-E41D-4AE2-8F8F-3355B321E40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ED14217C-49BC-4A0E-BB13-05324F0CD4E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A0156CC2-567E-4332-B9AD-97C7ECE93BB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49F007E4-253F-4AAC-A9A1-2A0D574D5C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0E43D620-19D4-49B5-81A4-757D70F67A31}"/>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9B43AEDF-C583-4419-955B-7FEA40D8442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C5924920-784D-4807-B199-118312EAC6F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432E2D66-2CC0-4032-85D6-9FAD571F68F2}"/>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C4C4CEBD-8A8B-46B8-9329-2143F054F496}"/>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ECE47B42-E130-431B-99BF-B1F961809E1A}"/>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415B6796-8C87-477A-8290-784FCF6BF781}"/>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9F2B6C38-0C29-4DA6-931F-6CAB1BEE0BE0}"/>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3577B977-833C-49DC-98E0-6CC4CD01F23C}"/>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a16="http://schemas.microsoft.com/office/drawing/2014/main" id="{4CAFBA34-2726-4857-837F-AF301B2DBD8A}"/>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a16="http://schemas.microsoft.com/office/drawing/2014/main" id="{DE3694F8-8ED3-45DD-84ED-C94E31619969}"/>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5541C84-0E4C-4025-911E-920FF1AA9D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A004762-A894-495A-AA9C-B9B3C21EEAB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4416393-AB85-41E0-AC2C-AC7976B637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8C41A0BB-F157-4E09-8A47-C387978AB3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C4D6A882-1BA1-49B4-9759-93C4EC9518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87" name="楕円 686">
          <a:extLst>
            <a:ext uri="{FF2B5EF4-FFF2-40B4-BE49-F238E27FC236}">
              <a16:creationId xmlns:a16="http://schemas.microsoft.com/office/drawing/2014/main" id="{9A20AD46-6FC9-4C69-A13C-FFC7ABF66170}"/>
            </a:ext>
          </a:extLst>
        </xdr:cNvPr>
        <xdr:cNvSpPr/>
      </xdr:nvSpPr>
      <xdr:spPr>
        <a:xfrm>
          <a:off x="16268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121756</xdr:rowOff>
    </xdr:from>
    <xdr:ext cx="405111" cy="259045"/>
    <xdr:sp macro="" textlink="">
      <xdr:nvSpPr>
        <xdr:cNvPr id="688" name="【公民館】&#10;有形固定資産減価償却率該当値テキスト">
          <a:extLst>
            <a:ext uri="{FF2B5EF4-FFF2-40B4-BE49-F238E27FC236}">
              <a16:creationId xmlns:a16="http://schemas.microsoft.com/office/drawing/2014/main" id="{60DD62D6-5509-4A69-824F-1FA599B4F5A2}"/>
            </a:ext>
          </a:extLst>
        </xdr:cNvPr>
        <xdr:cNvSpPr txBox="1"/>
      </xdr:nvSpPr>
      <xdr:spPr>
        <a:xfrm>
          <a:off x="16357600" y="1778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144599</xdr:rowOff>
    </xdr:from>
    <xdr:to>
      <xdr:col>81</xdr:col>
      <xdr:colOff>101600</xdr:colOff>
      <xdr:row>105</xdr:row>
      <xdr:rowOff>74749</xdr:rowOff>
    </xdr:to>
    <xdr:sp macro="" textlink="">
      <xdr:nvSpPr>
        <xdr:cNvPr id="689" name="楕円 688">
          <a:extLst>
            <a:ext uri="{FF2B5EF4-FFF2-40B4-BE49-F238E27FC236}">
              <a16:creationId xmlns:a16="http://schemas.microsoft.com/office/drawing/2014/main" id="{9A031BAB-1278-41FF-B03D-A4B31C600539}"/>
            </a:ext>
          </a:extLst>
        </xdr:cNvPr>
        <xdr:cNvSpPr/>
      </xdr:nvSpPr>
      <xdr:spPr>
        <a:xfrm>
          <a:off x="15430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149679</xdr:rowOff>
    </xdr:from>
    <xdr:to>
      <xdr:col>85</xdr:col>
      <xdr:colOff>127000</xdr:colOff>
      <xdr:row>105</xdr:row>
      <xdr:rowOff>23949</xdr:rowOff>
    </xdr:to>
    <xdr:cxnSp macro="">
      <xdr:nvCxnSpPr>
        <xdr:cNvPr id="690" name="直線コネクタ 689">
          <a:extLst>
            <a:ext uri="{FF2B5EF4-FFF2-40B4-BE49-F238E27FC236}">
              <a16:creationId xmlns:a16="http://schemas.microsoft.com/office/drawing/2014/main" id="{56BAD5FC-2D04-4F4F-AB99-DC17CD1292D1}"/>
            </a:ext>
          </a:extLst>
        </xdr:cNvPr>
        <xdr:cNvCxnSpPr/>
      </xdr:nvCxnSpPr>
      <xdr:spPr>
        <a:xfrm flipV="1">
          <a:off x="15481300" y="1798047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691" name="楕円 690">
          <a:extLst>
            <a:ext uri="{FF2B5EF4-FFF2-40B4-BE49-F238E27FC236}">
              <a16:creationId xmlns:a16="http://schemas.microsoft.com/office/drawing/2014/main" id="{B58C85BE-DE8C-4F2A-B474-3AF7C6375E43}"/>
            </a:ext>
          </a:extLst>
        </xdr:cNvPr>
        <xdr:cNvSpPr/>
      </xdr:nvSpPr>
      <xdr:spPr>
        <a:xfrm>
          <a:off x="14541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4355</xdr:rowOff>
    </xdr:from>
    <xdr:to>
      <xdr:col>81</xdr:col>
      <xdr:colOff>50800</xdr:colOff>
      <xdr:row>105</xdr:row>
      <xdr:rowOff>23949</xdr:rowOff>
    </xdr:to>
    <xdr:cxnSp macro="">
      <xdr:nvCxnSpPr>
        <xdr:cNvPr id="692" name="直線コネクタ 691">
          <a:extLst>
            <a:ext uri="{FF2B5EF4-FFF2-40B4-BE49-F238E27FC236}">
              <a16:creationId xmlns:a16="http://schemas.microsoft.com/office/drawing/2014/main" id="{9A2635E6-56B0-4D99-8195-503050509555}"/>
            </a:ext>
          </a:extLst>
        </xdr:cNvPr>
        <xdr:cNvCxnSpPr/>
      </xdr:nvCxnSpPr>
      <xdr:spPr>
        <a:xfrm>
          <a:off x="14592300" y="180066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693" name="楕円 692">
          <a:extLst>
            <a:ext uri="{FF2B5EF4-FFF2-40B4-BE49-F238E27FC236}">
              <a16:creationId xmlns:a16="http://schemas.microsoft.com/office/drawing/2014/main" id="{A6E74481-9577-4F5A-86A7-0771C19C0206}"/>
            </a:ext>
          </a:extLst>
        </xdr:cNvPr>
        <xdr:cNvSpPr/>
      </xdr:nvSpPr>
      <xdr:spPr>
        <a:xfrm>
          <a:off x="1365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105</xdr:row>
      <xdr:rowOff>4355</xdr:rowOff>
    </xdr:to>
    <xdr:cxnSp macro="">
      <xdr:nvCxnSpPr>
        <xdr:cNvPr id="694" name="直線コネクタ 693">
          <a:extLst>
            <a:ext uri="{FF2B5EF4-FFF2-40B4-BE49-F238E27FC236}">
              <a16:creationId xmlns:a16="http://schemas.microsoft.com/office/drawing/2014/main" id="{322CF432-631C-4804-AF85-737B892AAEA9}"/>
            </a:ext>
          </a:extLst>
        </xdr:cNvPr>
        <xdr:cNvCxnSpPr/>
      </xdr:nvCxnSpPr>
      <xdr:spPr>
        <a:xfrm>
          <a:off x="13703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84182</xdr:rowOff>
    </xdr:from>
    <xdr:to>
      <xdr:col>67</xdr:col>
      <xdr:colOff>101600</xdr:colOff>
      <xdr:row>105</xdr:row>
      <xdr:rowOff>14332</xdr:rowOff>
    </xdr:to>
    <xdr:sp macro="" textlink="">
      <xdr:nvSpPr>
        <xdr:cNvPr id="695" name="楕円 694">
          <a:extLst>
            <a:ext uri="{FF2B5EF4-FFF2-40B4-BE49-F238E27FC236}">
              <a16:creationId xmlns:a16="http://schemas.microsoft.com/office/drawing/2014/main" id="{8003686C-5669-424C-ACAA-11F1CF705D75}"/>
            </a:ext>
          </a:extLst>
        </xdr:cNvPr>
        <xdr:cNvSpPr/>
      </xdr:nvSpPr>
      <xdr:spPr>
        <a:xfrm>
          <a:off x="1276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134982</xdr:rowOff>
    </xdr:from>
    <xdr:to>
      <xdr:col>71</xdr:col>
      <xdr:colOff>177800</xdr:colOff>
      <xdr:row>104</xdr:row>
      <xdr:rowOff>143148</xdr:rowOff>
    </xdr:to>
    <xdr:cxnSp macro="">
      <xdr:nvCxnSpPr>
        <xdr:cNvPr id="696" name="直線コネクタ 695">
          <a:extLst>
            <a:ext uri="{FF2B5EF4-FFF2-40B4-BE49-F238E27FC236}">
              <a16:creationId xmlns:a16="http://schemas.microsoft.com/office/drawing/2014/main" id="{BDCF9264-0464-44CE-9647-7107C5D4BD57}"/>
            </a:ext>
          </a:extLst>
        </xdr:cNvPr>
        <xdr:cNvCxnSpPr/>
      </xdr:nvCxnSpPr>
      <xdr:spPr>
        <a:xfrm>
          <a:off x="12814300" y="179657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697" name="n_1aveValue【公民館】&#10;有形固定資産減価償却率">
          <a:extLst>
            <a:ext uri="{FF2B5EF4-FFF2-40B4-BE49-F238E27FC236}">
              <a16:creationId xmlns:a16="http://schemas.microsoft.com/office/drawing/2014/main" id="{61ED0A18-BA36-4D90-9328-2F87406195D5}"/>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698" name="n_2aveValue【公民館】&#10;有形固定資産減価償却率">
          <a:extLst>
            <a:ext uri="{FF2B5EF4-FFF2-40B4-BE49-F238E27FC236}">
              <a16:creationId xmlns:a16="http://schemas.microsoft.com/office/drawing/2014/main" id="{3EC1BA4A-569D-42B0-9A04-68A422C09E7F}"/>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699" name="n_3aveValue【公民館】&#10;有形固定資産減価償却率">
          <a:extLst>
            <a:ext uri="{FF2B5EF4-FFF2-40B4-BE49-F238E27FC236}">
              <a16:creationId xmlns:a16="http://schemas.microsoft.com/office/drawing/2014/main" id="{F8744808-4EE1-4482-A81B-BF55D7B1095E}"/>
            </a:ext>
          </a:extLst>
        </xdr:cNvPr>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00" name="n_4aveValue【公民館】&#10;有形固定資産減価償却率">
          <a:extLst>
            <a:ext uri="{FF2B5EF4-FFF2-40B4-BE49-F238E27FC236}">
              <a16:creationId xmlns:a16="http://schemas.microsoft.com/office/drawing/2014/main" id="{5751340E-7657-4519-9A18-74DBAFE92765}"/>
            </a:ext>
          </a:extLst>
        </xdr:cNvPr>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91276</xdr:rowOff>
    </xdr:from>
    <xdr:ext cx="405111" cy="259045"/>
    <xdr:sp macro="" textlink="">
      <xdr:nvSpPr>
        <xdr:cNvPr id="701" name="n_1mainValue【公民館】&#10;有形固定資産減価償却率">
          <a:extLst>
            <a:ext uri="{FF2B5EF4-FFF2-40B4-BE49-F238E27FC236}">
              <a16:creationId xmlns:a16="http://schemas.microsoft.com/office/drawing/2014/main" id="{FCFB2FC4-0176-4616-99F5-2C152FB38B54}"/>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71682</xdr:rowOff>
    </xdr:from>
    <xdr:ext cx="405111" cy="259045"/>
    <xdr:sp macro="" textlink="">
      <xdr:nvSpPr>
        <xdr:cNvPr id="702" name="n_2mainValue【公民館】&#10;有形固定資産減価償却率">
          <a:extLst>
            <a:ext uri="{FF2B5EF4-FFF2-40B4-BE49-F238E27FC236}">
              <a16:creationId xmlns:a16="http://schemas.microsoft.com/office/drawing/2014/main" id="{35619D1A-B942-4CEC-8360-81E318797DF6}"/>
            </a:ext>
          </a:extLst>
        </xdr:cNvPr>
        <xdr:cNvSpPr txBox="1"/>
      </xdr:nvSpPr>
      <xdr:spPr>
        <a:xfrm>
          <a:off x="14389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39025</xdr:rowOff>
    </xdr:from>
    <xdr:ext cx="405111" cy="259045"/>
    <xdr:sp macro="" textlink="">
      <xdr:nvSpPr>
        <xdr:cNvPr id="703" name="n_3mainValue【公民館】&#10;有形固定資産減価償却率">
          <a:extLst>
            <a:ext uri="{FF2B5EF4-FFF2-40B4-BE49-F238E27FC236}">
              <a16:creationId xmlns:a16="http://schemas.microsoft.com/office/drawing/2014/main" id="{22D2F311-301A-412D-A2FC-0B76BCA007F2}"/>
            </a:ext>
          </a:extLst>
        </xdr:cNvPr>
        <xdr:cNvSpPr txBox="1"/>
      </xdr:nvSpPr>
      <xdr:spPr>
        <a:xfrm>
          <a:off x="13500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04" name="n_4mainValue【公民館】&#10;有形固定資産減価償却率">
          <a:extLst>
            <a:ext uri="{FF2B5EF4-FFF2-40B4-BE49-F238E27FC236}">
              <a16:creationId xmlns:a16="http://schemas.microsoft.com/office/drawing/2014/main" id="{D4EB0F15-FEF9-41F5-BEE4-15A1FD8804CB}"/>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D9A6F312-3FDC-46B8-B263-473262C124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31157593-6979-495B-8ECD-8BAC61A801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22159E4F-7713-457D-8152-E14FFD99046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AAED4718-1059-4AD4-92B8-F1180D9CD6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6E21743D-EFED-4AA9-B5B5-980667049C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93B81EB1-0858-4565-88E8-27951D8DD5D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61748C33-9CB8-4E1A-AB5A-BF5F6A9268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508742AD-0E98-4BBA-A584-DFAC772EE4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872E90C5-1D36-429D-ABEF-DE16D80BA0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69ADB704-E4BC-414A-98B0-5A876255C0B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74E54265-662D-48B2-9E79-6AAB88406B5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D79CFD40-3A0C-477F-B4AF-7076F875C5A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C82A608D-F344-4C74-B532-98B2934BB6F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B0811742-3C37-417B-AD52-38C26E385C5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7CF6C187-0A30-4651-B735-6F91F615C8D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FAE31688-3350-4591-9937-6A3FD604FA3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95ABCDFA-B165-4AEC-B37E-D3917E2592B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68D7992A-72A9-422C-8FD6-12820716B4B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AAFFA324-26D2-432D-89F9-1039091751E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1EB5ABF9-DAC2-4957-AEA4-C40FB109FC5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6157990B-3670-4793-9D2F-7D57F36CDF2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A5825C10-5BDF-4BDB-A037-5E46446F7F4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FB900391-5915-49D3-8640-7B38A7F85E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ED55524C-A4E5-4D21-A0EF-47839EBB553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D51A5074-7DBA-401F-909C-9ECFA5CF58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FFFA4AF4-DAC6-4D49-A9C5-65D08B21DBEC}"/>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380DDDE5-6942-45BF-BF18-CC80DF3D781C}"/>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ABF3E687-A171-4E51-BAC0-31EF1CC217BB}"/>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44290764-0577-40A0-B026-FE4D32068171}"/>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409C247B-0202-4A77-92E8-BD28AE62AF19}"/>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735" name="【公民館】&#10;一人当たり面積平均値テキスト">
          <a:extLst>
            <a:ext uri="{FF2B5EF4-FFF2-40B4-BE49-F238E27FC236}">
              <a16:creationId xmlns:a16="http://schemas.microsoft.com/office/drawing/2014/main" id="{6561A23C-62F6-4669-A8FA-62F471D01DAC}"/>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95B98825-7052-4B8C-B6AA-CA290567DEB4}"/>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0BF5EB09-550C-4462-BA11-C35C81DB310F}"/>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a16="http://schemas.microsoft.com/office/drawing/2014/main" id="{4E2B4BC6-FB7E-4BED-B816-8971A7213C5F}"/>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a16="http://schemas.microsoft.com/office/drawing/2014/main" id="{A1D25BE0-8ACA-40BA-A699-1063D7E6C213}"/>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a16="http://schemas.microsoft.com/office/drawing/2014/main" id="{C8FF4A67-1843-44D5-AC40-02A4777DA3A1}"/>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D06DC80-2D87-4640-8539-97F3D24C38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92FA934-A649-4AF0-A92D-55D2ABAC7E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E0FF3D5C-3407-4135-9332-3DE11830D2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C0C5C80D-3526-4B95-8A7F-12CB17530D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85A4EE30-80E2-4811-9B97-41B50EDF57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23768</xdr:rowOff>
    </xdr:from>
    <xdr:to>
      <xdr:col>116</xdr:col>
      <xdr:colOff>114300</xdr:colOff>
      <xdr:row>105</xdr:row>
      <xdr:rowOff>125368</xdr:rowOff>
    </xdr:to>
    <xdr:sp macro="" textlink="">
      <xdr:nvSpPr>
        <xdr:cNvPr id="746" name="楕円 745">
          <a:extLst>
            <a:ext uri="{FF2B5EF4-FFF2-40B4-BE49-F238E27FC236}">
              <a16:creationId xmlns:a16="http://schemas.microsoft.com/office/drawing/2014/main" id="{4412BDC8-79DB-4361-AA89-1FA3F20A0F6F}"/>
            </a:ext>
          </a:extLst>
        </xdr:cNvPr>
        <xdr:cNvSpPr/>
      </xdr:nvSpPr>
      <xdr:spPr>
        <a:xfrm>
          <a:off x="22110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46645</xdr:rowOff>
    </xdr:from>
    <xdr:ext cx="469744" cy="259045"/>
    <xdr:sp macro="" textlink="">
      <xdr:nvSpPr>
        <xdr:cNvPr id="747" name="【公民館】&#10;一人当たり面積該当値テキスト">
          <a:extLst>
            <a:ext uri="{FF2B5EF4-FFF2-40B4-BE49-F238E27FC236}">
              <a16:creationId xmlns:a16="http://schemas.microsoft.com/office/drawing/2014/main" id="{68EB466D-E9DB-478D-B383-ECE87ADE23A5}"/>
            </a:ext>
          </a:extLst>
        </xdr:cNvPr>
        <xdr:cNvSpPr txBox="1"/>
      </xdr:nvSpPr>
      <xdr:spPr>
        <a:xfrm>
          <a:off x="22199600"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34652</xdr:rowOff>
    </xdr:from>
    <xdr:to>
      <xdr:col>112</xdr:col>
      <xdr:colOff>38100</xdr:colOff>
      <xdr:row>105</xdr:row>
      <xdr:rowOff>136252</xdr:rowOff>
    </xdr:to>
    <xdr:sp macro="" textlink="">
      <xdr:nvSpPr>
        <xdr:cNvPr id="748" name="楕円 747">
          <a:extLst>
            <a:ext uri="{FF2B5EF4-FFF2-40B4-BE49-F238E27FC236}">
              <a16:creationId xmlns:a16="http://schemas.microsoft.com/office/drawing/2014/main" id="{3CF3D841-40DA-42E9-9321-D93C10430A9E}"/>
            </a:ext>
          </a:extLst>
        </xdr:cNvPr>
        <xdr:cNvSpPr/>
      </xdr:nvSpPr>
      <xdr:spPr>
        <a:xfrm>
          <a:off x="21272500" y="180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74568</xdr:rowOff>
    </xdr:from>
    <xdr:to>
      <xdr:col>116</xdr:col>
      <xdr:colOff>63500</xdr:colOff>
      <xdr:row>105</xdr:row>
      <xdr:rowOff>85452</xdr:rowOff>
    </xdr:to>
    <xdr:cxnSp macro="">
      <xdr:nvCxnSpPr>
        <xdr:cNvPr id="749" name="直線コネクタ 748">
          <a:extLst>
            <a:ext uri="{FF2B5EF4-FFF2-40B4-BE49-F238E27FC236}">
              <a16:creationId xmlns:a16="http://schemas.microsoft.com/office/drawing/2014/main" id="{25594347-640A-4C17-BBCB-627AE71A188B}"/>
            </a:ext>
          </a:extLst>
        </xdr:cNvPr>
        <xdr:cNvCxnSpPr/>
      </xdr:nvCxnSpPr>
      <xdr:spPr>
        <a:xfrm flipV="1">
          <a:off x="21323300" y="18076818"/>
          <a:ext cx="8382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52070</xdr:rowOff>
    </xdr:from>
    <xdr:to>
      <xdr:col>107</xdr:col>
      <xdr:colOff>101600</xdr:colOff>
      <xdr:row>105</xdr:row>
      <xdr:rowOff>153670</xdr:rowOff>
    </xdr:to>
    <xdr:sp macro="" textlink="">
      <xdr:nvSpPr>
        <xdr:cNvPr id="750" name="楕円 749">
          <a:extLst>
            <a:ext uri="{FF2B5EF4-FFF2-40B4-BE49-F238E27FC236}">
              <a16:creationId xmlns:a16="http://schemas.microsoft.com/office/drawing/2014/main" id="{AED620A4-C457-4963-BDC2-6F4A27A05D66}"/>
            </a:ext>
          </a:extLst>
        </xdr:cNvPr>
        <xdr:cNvSpPr/>
      </xdr:nvSpPr>
      <xdr:spPr>
        <a:xfrm>
          <a:off x="2038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85452</xdr:rowOff>
    </xdr:from>
    <xdr:to>
      <xdr:col>111</xdr:col>
      <xdr:colOff>177800</xdr:colOff>
      <xdr:row>105</xdr:row>
      <xdr:rowOff>102870</xdr:rowOff>
    </xdr:to>
    <xdr:cxnSp macro="">
      <xdr:nvCxnSpPr>
        <xdr:cNvPr id="751" name="直線コネクタ 750">
          <a:extLst>
            <a:ext uri="{FF2B5EF4-FFF2-40B4-BE49-F238E27FC236}">
              <a16:creationId xmlns:a16="http://schemas.microsoft.com/office/drawing/2014/main" id="{8F22294A-7FE5-4D12-AF2A-1F1FDE62FA83}"/>
            </a:ext>
          </a:extLst>
        </xdr:cNvPr>
        <xdr:cNvCxnSpPr/>
      </xdr:nvCxnSpPr>
      <xdr:spPr>
        <a:xfrm flipV="1">
          <a:off x="20434300" y="18087702"/>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68399</xdr:rowOff>
    </xdr:from>
    <xdr:to>
      <xdr:col>102</xdr:col>
      <xdr:colOff>165100</xdr:colOff>
      <xdr:row>105</xdr:row>
      <xdr:rowOff>169999</xdr:rowOff>
    </xdr:to>
    <xdr:sp macro="" textlink="">
      <xdr:nvSpPr>
        <xdr:cNvPr id="752" name="楕円 751">
          <a:extLst>
            <a:ext uri="{FF2B5EF4-FFF2-40B4-BE49-F238E27FC236}">
              <a16:creationId xmlns:a16="http://schemas.microsoft.com/office/drawing/2014/main" id="{8CC7DC92-3171-4554-A80F-A060A485900E}"/>
            </a:ext>
          </a:extLst>
        </xdr:cNvPr>
        <xdr:cNvSpPr/>
      </xdr:nvSpPr>
      <xdr:spPr>
        <a:xfrm>
          <a:off x="19494500" y="180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102870</xdr:rowOff>
    </xdr:from>
    <xdr:to>
      <xdr:col>107</xdr:col>
      <xdr:colOff>50800</xdr:colOff>
      <xdr:row>105</xdr:row>
      <xdr:rowOff>119199</xdr:rowOff>
    </xdr:to>
    <xdr:cxnSp macro="">
      <xdr:nvCxnSpPr>
        <xdr:cNvPr id="753" name="直線コネクタ 752">
          <a:extLst>
            <a:ext uri="{FF2B5EF4-FFF2-40B4-BE49-F238E27FC236}">
              <a16:creationId xmlns:a16="http://schemas.microsoft.com/office/drawing/2014/main" id="{66BDC6BF-55F1-49E1-8A66-5BCD9035518A}"/>
            </a:ext>
          </a:extLst>
        </xdr:cNvPr>
        <xdr:cNvCxnSpPr/>
      </xdr:nvCxnSpPr>
      <xdr:spPr>
        <a:xfrm flipV="1">
          <a:off x="19545300" y="181051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114663</xdr:rowOff>
    </xdr:from>
    <xdr:to>
      <xdr:col>98</xdr:col>
      <xdr:colOff>38100</xdr:colOff>
      <xdr:row>103</xdr:row>
      <xdr:rowOff>44813</xdr:rowOff>
    </xdr:to>
    <xdr:sp macro="" textlink="">
      <xdr:nvSpPr>
        <xdr:cNvPr id="754" name="楕円 753">
          <a:extLst>
            <a:ext uri="{FF2B5EF4-FFF2-40B4-BE49-F238E27FC236}">
              <a16:creationId xmlns:a16="http://schemas.microsoft.com/office/drawing/2014/main" id="{744853C7-3984-41E2-8386-4D4D358FC4EC}"/>
            </a:ext>
          </a:extLst>
        </xdr:cNvPr>
        <xdr:cNvSpPr/>
      </xdr:nvSpPr>
      <xdr:spPr>
        <a:xfrm>
          <a:off x="18605500" y="176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165463</xdr:rowOff>
    </xdr:from>
    <xdr:to>
      <xdr:col>102</xdr:col>
      <xdr:colOff>114300</xdr:colOff>
      <xdr:row>105</xdr:row>
      <xdr:rowOff>119199</xdr:rowOff>
    </xdr:to>
    <xdr:cxnSp macro="">
      <xdr:nvCxnSpPr>
        <xdr:cNvPr id="755" name="直線コネクタ 754">
          <a:extLst>
            <a:ext uri="{FF2B5EF4-FFF2-40B4-BE49-F238E27FC236}">
              <a16:creationId xmlns:a16="http://schemas.microsoft.com/office/drawing/2014/main" id="{4DC0A140-63DB-4A0C-B08F-A6579EAE113F}"/>
            </a:ext>
          </a:extLst>
        </xdr:cNvPr>
        <xdr:cNvCxnSpPr/>
      </xdr:nvCxnSpPr>
      <xdr:spPr>
        <a:xfrm>
          <a:off x="18656300" y="17653363"/>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756" name="n_1aveValue【公民館】&#10;一人当たり面積">
          <a:extLst>
            <a:ext uri="{FF2B5EF4-FFF2-40B4-BE49-F238E27FC236}">
              <a16:creationId xmlns:a16="http://schemas.microsoft.com/office/drawing/2014/main" id="{56B4EF81-2043-46BF-8199-DBFFD2B5D7FF}"/>
            </a:ext>
          </a:extLst>
        </xdr:cNvPr>
        <xdr:cNvSpPr txBox="1"/>
      </xdr:nvSpPr>
      <xdr:spPr>
        <a:xfrm>
          <a:off x="21075727"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757" name="n_2aveValue【公民館】&#10;一人当たり面積">
          <a:extLst>
            <a:ext uri="{FF2B5EF4-FFF2-40B4-BE49-F238E27FC236}">
              <a16:creationId xmlns:a16="http://schemas.microsoft.com/office/drawing/2014/main" id="{2D8F61F5-25C5-4FFD-A96C-0CC3147349B9}"/>
            </a:ext>
          </a:extLst>
        </xdr:cNvPr>
        <xdr:cNvSpPr txBox="1"/>
      </xdr:nvSpPr>
      <xdr:spPr>
        <a:xfrm>
          <a:off x="20199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758" name="n_3aveValue【公民館】&#10;一人当たり面積">
          <a:extLst>
            <a:ext uri="{FF2B5EF4-FFF2-40B4-BE49-F238E27FC236}">
              <a16:creationId xmlns:a16="http://schemas.microsoft.com/office/drawing/2014/main" id="{9B16D0A6-0480-4ED1-9CBA-1FFE92702E81}"/>
            </a:ext>
          </a:extLst>
        </xdr:cNvPr>
        <xdr:cNvSpPr txBox="1"/>
      </xdr:nvSpPr>
      <xdr:spPr>
        <a:xfrm>
          <a:off x="193104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759" name="n_4aveValue【公民館】&#10;一人当たり面積">
          <a:extLst>
            <a:ext uri="{FF2B5EF4-FFF2-40B4-BE49-F238E27FC236}">
              <a16:creationId xmlns:a16="http://schemas.microsoft.com/office/drawing/2014/main" id="{6B449197-1993-418C-B352-0FDC40E773A7}"/>
            </a:ext>
          </a:extLst>
        </xdr:cNvPr>
        <xdr:cNvSpPr txBox="1"/>
      </xdr:nvSpPr>
      <xdr:spPr>
        <a:xfrm>
          <a:off x="18421427" y="18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152779</xdr:rowOff>
    </xdr:from>
    <xdr:ext cx="469744" cy="259045"/>
    <xdr:sp macro="" textlink="">
      <xdr:nvSpPr>
        <xdr:cNvPr id="760" name="n_1mainValue【公民館】&#10;一人当たり面積">
          <a:extLst>
            <a:ext uri="{FF2B5EF4-FFF2-40B4-BE49-F238E27FC236}">
              <a16:creationId xmlns:a16="http://schemas.microsoft.com/office/drawing/2014/main" id="{22A28F66-322D-4765-93CD-F392245A48C5}"/>
            </a:ext>
          </a:extLst>
        </xdr:cNvPr>
        <xdr:cNvSpPr txBox="1"/>
      </xdr:nvSpPr>
      <xdr:spPr>
        <a:xfrm>
          <a:off x="21075727" y="178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761" name="n_2mainValue【公民館】&#10;一人当たり面積">
          <a:extLst>
            <a:ext uri="{FF2B5EF4-FFF2-40B4-BE49-F238E27FC236}">
              <a16:creationId xmlns:a16="http://schemas.microsoft.com/office/drawing/2014/main" id="{B7B09D69-0DD5-4088-A4B9-3FB927257A8F}"/>
            </a:ext>
          </a:extLst>
        </xdr:cNvPr>
        <xdr:cNvSpPr txBox="1"/>
      </xdr:nvSpPr>
      <xdr:spPr>
        <a:xfrm>
          <a:off x="20199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15076</xdr:rowOff>
    </xdr:from>
    <xdr:ext cx="469744" cy="259045"/>
    <xdr:sp macro="" textlink="">
      <xdr:nvSpPr>
        <xdr:cNvPr id="762" name="n_3mainValue【公民館】&#10;一人当たり面積">
          <a:extLst>
            <a:ext uri="{FF2B5EF4-FFF2-40B4-BE49-F238E27FC236}">
              <a16:creationId xmlns:a16="http://schemas.microsoft.com/office/drawing/2014/main" id="{5AF23C48-264A-45F2-AA1E-546D9D01E148}"/>
            </a:ext>
          </a:extLst>
        </xdr:cNvPr>
        <xdr:cNvSpPr txBox="1"/>
      </xdr:nvSpPr>
      <xdr:spPr>
        <a:xfrm>
          <a:off x="19310427"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61340</xdr:rowOff>
    </xdr:from>
    <xdr:ext cx="469744" cy="259045"/>
    <xdr:sp macro="" textlink="">
      <xdr:nvSpPr>
        <xdr:cNvPr id="763" name="n_4mainValue【公民館】&#10;一人当たり面積">
          <a:extLst>
            <a:ext uri="{FF2B5EF4-FFF2-40B4-BE49-F238E27FC236}">
              <a16:creationId xmlns:a16="http://schemas.microsoft.com/office/drawing/2014/main" id="{781F63E7-E64E-484A-A164-7411BA82A8E3}"/>
            </a:ext>
          </a:extLst>
        </xdr:cNvPr>
        <xdr:cNvSpPr txBox="1"/>
      </xdr:nvSpPr>
      <xdr:spPr>
        <a:xfrm>
          <a:off x="18421427" y="173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883ABBF6-5077-41E9-BFDD-C2DC22AB733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06408E98-19F3-4DAE-8ABF-00F46883CE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4FE3DAAB-6D31-4B19-8E2E-20ECB5D3F1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人あたりの道路延長については、昭和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村廃止によるもので、各集落と市街地を結ぶ生活路線が整備され、それらの中でも使用頻度の高い幹線道路等の更新を優先し、計画的に行っているが老朽化の著しい路線は多く、有形固定資産減価償却率が増加傾向に推移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767096-7D7C-4418-9D25-AE2B2A0159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542921-BF96-43F4-9A2A-3F811C8378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0ACAC8-B1F3-4C25-9332-2D409ADA78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533397-0828-4CE0-93DD-D78325B080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4499CD-ECBC-43B2-A125-5B10675107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113C86-165C-41FB-86DB-8C96830AC7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9B5377-A29F-46D3-B24F-1D88CE5FFD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5B916B-1EC1-4874-BB6C-842678BB39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A751C4-8192-40C1-9AA0-0C3AF47D1A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5B8B8F-087E-4408-8463-9920EA8032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7,657
183.21
9,201,604
8,766,992
367,936
4,348,797
9,834,751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7E11DD-8CCC-40B9-870A-437DAB27C2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83DD23-91C0-435E-94B4-E75CE6D528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8B19A7-BCE2-4644-8119-EADFAF209B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993A8C-6CFF-4BF9-A2D2-6F7FDC9C1F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755F74-72BD-431A-B16F-B87541D0ED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5380B37-4D23-4577-99BC-E49F4E621F0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39BC8C-3757-4C1D-AFD2-3F0F195ADB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516E2D-C8DB-4D0B-A198-20C5500EBC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CB1716-E1DA-4549-8A75-D700771C8BE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48BF25-5D41-4EF2-9DB2-CDFFDEB222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F148EB-27AB-49D0-8D74-98937CB1F2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FC6BED4-61B5-448B-9FF4-895B0E357E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7581F1-892D-4106-9CEF-884CDABBB9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E1EDCC-F2E3-4448-9D1D-52E6F8659D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44C683-737E-4DD4-85B1-1AC206D369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03D6F9-0943-41A6-8F3E-FF3EBCF4977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098655-FB90-473E-8A47-2C67405447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956006-5927-4DCE-B97F-A50D8E9F62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1480D6-2F00-41E4-9CFD-3D7D1AB57D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D58B5DB-5BA6-4453-B8A5-0FE6724E468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A81767-C37A-45EB-AF58-063C52748A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DBA9CC-B8B5-451D-BAC9-70CAE1440A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9F32EE1-FC50-4CCF-88B9-4A0A1939E2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63B892-BFDF-4BD5-9919-0EAB90B1C9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DD4A110-6FE4-4DD2-A0FA-71403E05F0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466679-EDC6-411E-888B-419A973A62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608F88-5DCC-4C73-BC4E-7F4B0C5CA06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0DB644-DDB8-495D-9C00-E13E5D0F8C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963BF0E-C6D2-48CB-9497-3B383BC1965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620C95A-2935-43A0-92F1-628104D9B4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3076EDC-5CED-46AE-9D0B-F3A0731F6A2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48304D7-9638-4625-AB79-25AC3FFD51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236976E-D046-4594-A82D-9975E8CDB9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A33574A-D399-42E6-A451-5B73CFF551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9073876-2C9B-4623-9866-4EC3627455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2EA467E-F506-47DB-B969-B0CF3923D1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05A334C-ED35-48A4-A80D-60264F4531A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03CEB87-FBAC-4969-952C-FB57870AFA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9A99DCD-A42B-449C-8A67-43AE1717B8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16C7C5D-BAF0-41C8-A2A3-F33C700B778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91C6417-CF7C-47D5-A7BB-70E113D120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2D08C9E-52D4-4F9B-8ED1-EDB4318F4E2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28072A3-3FBA-48D0-A1D2-008D9743A6B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F50BEDE-C5EF-4778-9818-6EE42F1DFC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069E890-567A-4E2C-9FCC-A481A811411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02EFFAB-2D43-48F9-95D9-3E5099DB81A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1533D79-25F6-4FE8-89A5-64D1BD58A36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0F10110-F40A-4BF7-8DCC-550796AA2BB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63C7834-9748-46F5-B4FA-D3FEA33964B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8A74F79-F975-4065-8B88-2CAA544E145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1F1D4D6A-B9F5-4A23-A95E-07FE29A1716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FEFF250A-EDC3-4335-AA68-AC32C8BD075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AE17489-9016-46FE-9662-A7EAAADF8E5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EB248C53-FD2C-42B1-85E9-23BA54C192A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7EED4973-CFE8-4E4B-92B8-353A62D76BA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E7D783BE-F979-4B62-A5AE-2EA3FD1D835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35CC2C0-7D1A-4F01-A7BB-1288BE969F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BC267891-E245-46B3-B82E-FC2E0776A94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2A4A71E9-6DFF-47C9-94CF-DC2A4482AE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F21CD19-2909-4486-A95A-CCF432A67D1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5C29699-0762-4EFF-B7B8-A0436C1B79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FF749928-1A62-450F-BB17-4ECF78F9A32D}"/>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6D98FF2-0258-4B06-A500-837A1683211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DD1288A-32DC-419D-B768-0B102157CE8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843A5C21-3BDE-440E-813E-30410239EEE8}"/>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B7739C65-AB70-45F8-A2D0-0D759E24B061}"/>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23CA4E9D-A390-4478-805D-C19DCAD5F9A9}"/>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6E3E041A-23AA-42F3-A27D-76D0E216E338}"/>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720D4421-FEEE-4B29-805A-A87A5079EF05}"/>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D37630B0-F8BC-46A2-8081-CF5AE514B6A7}"/>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A74E38C9-0303-4D29-8610-023400C6D861}"/>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314A3098-C802-4C80-BEA6-4942EAB911E9}"/>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943368B-9515-4479-98D8-E11E0FBE97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4DB6C7C-1DD5-4422-AB0E-BB68C8DCF6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DB37EAE-8379-4460-ADFE-EB532E833E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81F7CB5-551F-4380-89D0-81EAE8FA90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C505C7B-83A4-4101-81E5-129E8FCC5A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89" name="楕円 88">
          <a:extLst>
            <a:ext uri="{FF2B5EF4-FFF2-40B4-BE49-F238E27FC236}">
              <a16:creationId xmlns:a16="http://schemas.microsoft.com/office/drawing/2014/main" id="{4BCD06A5-2412-46D9-8135-2030386F9593}"/>
            </a:ext>
          </a:extLst>
        </xdr:cNvPr>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38117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223B445-5758-4383-AF19-1717F2B7E45B}"/>
            </a:ext>
          </a:extLst>
        </xdr:cNvPr>
        <xdr:cNvSpPr txBox="1"/>
      </xdr:nvSpPr>
      <xdr:spPr>
        <a:xfrm>
          <a:off x="4673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103505</xdr:rowOff>
    </xdr:from>
    <xdr:to>
      <xdr:col>20</xdr:col>
      <xdr:colOff>38100</xdr:colOff>
      <xdr:row>63</xdr:row>
      <xdr:rowOff>33655</xdr:rowOff>
    </xdr:to>
    <xdr:sp macro="" textlink="">
      <xdr:nvSpPr>
        <xdr:cNvPr id="91" name="楕円 90">
          <a:extLst>
            <a:ext uri="{FF2B5EF4-FFF2-40B4-BE49-F238E27FC236}">
              <a16:creationId xmlns:a16="http://schemas.microsoft.com/office/drawing/2014/main" id="{404903B9-7CCD-4AAB-8846-553D1FB26ECE}"/>
            </a:ext>
          </a:extLst>
        </xdr:cNvPr>
        <xdr:cNvSpPr/>
      </xdr:nvSpPr>
      <xdr:spPr>
        <a:xfrm>
          <a:off x="3746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62</xdr:row>
      <xdr:rowOff>154305</xdr:rowOff>
    </xdr:to>
    <xdr:cxnSp macro="">
      <xdr:nvCxnSpPr>
        <xdr:cNvPr id="92" name="直線コネクタ 91">
          <a:extLst>
            <a:ext uri="{FF2B5EF4-FFF2-40B4-BE49-F238E27FC236}">
              <a16:creationId xmlns:a16="http://schemas.microsoft.com/office/drawing/2014/main" id="{71F806CE-F239-49D1-A519-8ADA4A5A9766}"/>
            </a:ext>
          </a:extLst>
        </xdr:cNvPr>
        <xdr:cNvCxnSpPr/>
      </xdr:nvCxnSpPr>
      <xdr:spPr>
        <a:xfrm flipV="1">
          <a:off x="3797300" y="10568940"/>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93" name="楕円 92">
          <a:extLst>
            <a:ext uri="{FF2B5EF4-FFF2-40B4-BE49-F238E27FC236}">
              <a16:creationId xmlns:a16="http://schemas.microsoft.com/office/drawing/2014/main" id="{E69C02B1-4A98-4129-A2FF-5994501256FD}"/>
            </a:ext>
          </a:extLst>
        </xdr:cNvPr>
        <xdr:cNvSpPr/>
      </xdr:nvSpPr>
      <xdr:spPr>
        <a:xfrm>
          <a:off x="2857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142875</xdr:rowOff>
    </xdr:from>
    <xdr:to>
      <xdr:col>19</xdr:col>
      <xdr:colOff>177800</xdr:colOff>
      <xdr:row>62</xdr:row>
      <xdr:rowOff>154305</xdr:rowOff>
    </xdr:to>
    <xdr:cxnSp macro="">
      <xdr:nvCxnSpPr>
        <xdr:cNvPr id="94" name="直線コネクタ 93">
          <a:extLst>
            <a:ext uri="{FF2B5EF4-FFF2-40B4-BE49-F238E27FC236}">
              <a16:creationId xmlns:a16="http://schemas.microsoft.com/office/drawing/2014/main" id="{BC0A9F9D-6817-4F35-A7F7-D407D5E4196A}"/>
            </a:ext>
          </a:extLst>
        </xdr:cNvPr>
        <xdr:cNvCxnSpPr/>
      </xdr:nvCxnSpPr>
      <xdr:spPr>
        <a:xfrm>
          <a:off x="2908300" y="107727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92075</xdr:rowOff>
    </xdr:from>
    <xdr:to>
      <xdr:col>10</xdr:col>
      <xdr:colOff>165100</xdr:colOff>
      <xdr:row>63</xdr:row>
      <xdr:rowOff>22225</xdr:rowOff>
    </xdr:to>
    <xdr:sp macro="" textlink="">
      <xdr:nvSpPr>
        <xdr:cNvPr id="95" name="楕円 94">
          <a:extLst>
            <a:ext uri="{FF2B5EF4-FFF2-40B4-BE49-F238E27FC236}">
              <a16:creationId xmlns:a16="http://schemas.microsoft.com/office/drawing/2014/main" id="{99FF7100-399B-476D-A87E-FFAAC8683DF6}"/>
            </a:ext>
          </a:extLst>
        </xdr:cNvPr>
        <xdr:cNvSpPr/>
      </xdr:nvSpPr>
      <xdr:spPr>
        <a:xfrm>
          <a:off x="196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142875</xdr:rowOff>
    </xdr:from>
    <xdr:to>
      <xdr:col>15</xdr:col>
      <xdr:colOff>50800</xdr:colOff>
      <xdr:row>62</xdr:row>
      <xdr:rowOff>142875</xdr:rowOff>
    </xdr:to>
    <xdr:cxnSp macro="">
      <xdr:nvCxnSpPr>
        <xdr:cNvPr id="96" name="直線コネクタ 95">
          <a:extLst>
            <a:ext uri="{FF2B5EF4-FFF2-40B4-BE49-F238E27FC236}">
              <a16:creationId xmlns:a16="http://schemas.microsoft.com/office/drawing/2014/main" id="{E1C4A599-8A1C-4E2E-A7A7-8C94CFC1FFDA}"/>
            </a:ext>
          </a:extLst>
        </xdr:cNvPr>
        <xdr:cNvCxnSpPr/>
      </xdr:nvCxnSpPr>
      <xdr:spPr>
        <a:xfrm>
          <a:off x="2019300" y="1077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33020</xdr:rowOff>
    </xdr:from>
    <xdr:to>
      <xdr:col>6</xdr:col>
      <xdr:colOff>38100</xdr:colOff>
      <xdr:row>62</xdr:row>
      <xdr:rowOff>134620</xdr:rowOff>
    </xdr:to>
    <xdr:sp macro="" textlink="">
      <xdr:nvSpPr>
        <xdr:cNvPr id="97" name="楕円 96">
          <a:extLst>
            <a:ext uri="{FF2B5EF4-FFF2-40B4-BE49-F238E27FC236}">
              <a16:creationId xmlns:a16="http://schemas.microsoft.com/office/drawing/2014/main" id="{DAFA20AA-0268-43DB-8C63-9E923C3CBDD2}"/>
            </a:ext>
          </a:extLst>
        </xdr:cNvPr>
        <xdr:cNvSpPr/>
      </xdr:nvSpPr>
      <xdr:spPr>
        <a:xfrm>
          <a:off x="1079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83820</xdr:rowOff>
    </xdr:from>
    <xdr:to>
      <xdr:col>10</xdr:col>
      <xdr:colOff>114300</xdr:colOff>
      <xdr:row>62</xdr:row>
      <xdr:rowOff>142875</xdr:rowOff>
    </xdr:to>
    <xdr:cxnSp macro="">
      <xdr:nvCxnSpPr>
        <xdr:cNvPr id="98" name="直線コネクタ 97">
          <a:extLst>
            <a:ext uri="{FF2B5EF4-FFF2-40B4-BE49-F238E27FC236}">
              <a16:creationId xmlns:a16="http://schemas.microsoft.com/office/drawing/2014/main" id="{69305AF8-7B8F-49E5-BB97-017C9309101B}"/>
            </a:ext>
          </a:extLst>
        </xdr:cNvPr>
        <xdr:cNvCxnSpPr/>
      </xdr:nvCxnSpPr>
      <xdr:spPr>
        <a:xfrm>
          <a:off x="1130300" y="107137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42182FA0-B850-4D62-89B3-229CEF447D1E}"/>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7F9BD7F8-CD22-4039-ABF9-2DF62E75E05F}"/>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B4CBDD2B-4F26-4125-946D-21559AE48E6F}"/>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D00CA1CC-8C30-4B14-B6B2-84B99C9A367D}"/>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24782</xdr:rowOff>
    </xdr:from>
    <xdr:ext cx="405111" cy="259045"/>
    <xdr:sp macro="" textlink="">
      <xdr:nvSpPr>
        <xdr:cNvPr id="103" name="n_1mainValue【体育館・プール】&#10;有形固定資産減価償却率">
          <a:extLst>
            <a:ext uri="{FF2B5EF4-FFF2-40B4-BE49-F238E27FC236}">
              <a16:creationId xmlns:a16="http://schemas.microsoft.com/office/drawing/2014/main" id="{FAF3674E-AD0B-4706-B79B-8099926E168D}"/>
            </a:ext>
          </a:extLst>
        </xdr:cNvPr>
        <xdr:cNvSpPr txBox="1"/>
      </xdr:nvSpPr>
      <xdr:spPr>
        <a:xfrm>
          <a:off x="35820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104" name="n_2mainValue【体育館・プール】&#10;有形固定資産減価償却率">
          <a:extLst>
            <a:ext uri="{FF2B5EF4-FFF2-40B4-BE49-F238E27FC236}">
              <a16:creationId xmlns:a16="http://schemas.microsoft.com/office/drawing/2014/main" id="{EC0F5B06-0EB6-4934-9E1D-BEE2570ABF5F}"/>
            </a:ext>
          </a:extLst>
        </xdr:cNvPr>
        <xdr:cNvSpPr txBox="1"/>
      </xdr:nvSpPr>
      <xdr:spPr>
        <a:xfrm>
          <a:off x="2705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13352</xdr:rowOff>
    </xdr:from>
    <xdr:ext cx="405111" cy="259045"/>
    <xdr:sp macro="" textlink="">
      <xdr:nvSpPr>
        <xdr:cNvPr id="105" name="n_3mainValue【体育館・プール】&#10;有形固定資産減価償却率">
          <a:extLst>
            <a:ext uri="{FF2B5EF4-FFF2-40B4-BE49-F238E27FC236}">
              <a16:creationId xmlns:a16="http://schemas.microsoft.com/office/drawing/2014/main" id="{7794A877-3895-4596-9563-F924ACD03DD6}"/>
            </a:ext>
          </a:extLst>
        </xdr:cNvPr>
        <xdr:cNvSpPr txBox="1"/>
      </xdr:nvSpPr>
      <xdr:spPr>
        <a:xfrm>
          <a:off x="1816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125747</xdr:rowOff>
    </xdr:from>
    <xdr:ext cx="405111" cy="259045"/>
    <xdr:sp macro="" textlink="">
      <xdr:nvSpPr>
        <xdr:cNvPr id="106" name="n_4mainValue【体育館・プール】&#10;有形固定資産減価償却率">
          <a:extLst>
            <a:ext uri="{FF2B5EF4-FFF2-40B4-BE49-F238E27FC236}">
              <a16:creationId xmlns:a16="http://schemas.microsoft.com/office/drawing/2014/main" id="{0E3E04B8-A2F6-46A0-993E-2E6FEC164414}"/>
            </a:ext>
          </a:extLst>
        </xdr:cNvPr>
        <xdr:cNvSpPr txBox="1"/>
      </xdr:nvSpPr>
      <xdr:spPr>
        <a:xfrm>
          <a:off x="927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E753DF0-FFC4-4908-8A09-310B9FBB32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FCCD142F-3364-4E11-ACE6-DB0A1F675E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E605F7C1-8644-424F-A3FA-B5227FED03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9F13A507-8A02-4C6A-93B6-7D07012692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DDEB4D2-C8B1-4961-B1AC-5B6750D6A2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9E34A5B3-0DFE-4773-8D65-A269718263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4303DAFA-AA1B-4F9D-8E1C-7F74492C5D4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F596888-E3EE-4DA4-B52E-EE1A25B623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DDD9DAD9-F007-4930-A297-CCE88190569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2A0ED37B-AEC6-4E04-998C-984D5A8523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9C88003F-7FC7-4916-87B2-EA13F210E2A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ECD389B9-CE36-4507-BE55-4AEA68E33AE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5EB11B04-A41C-4173-9B8A-8BA3C54A549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A8A8A321-5AA1-434E-A835-4C8420DF253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5A94F153-207F-4E22-AC3C-8E763D0FC8F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859D7B9-AF35-4CD2-9E86-D2908D62B0F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B03B169-9836-4CB7-99AD-47DF771E1C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641F0CEC-6D32-476B-8AA0-78F6CFE9F2F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2EFDFD4D-6B9A-46FD-A395-DBA233E7D26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D2D96EF-5FF9-4B62-8014-A9A6F04D3E2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65C304DE-4D0F-4B19-A42C-233665A12E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E2EF0918-B6E5-42BD-8173-C48EDA73233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46CD6403-FFBE-435D-A21F-FD281D16DE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124778</xdr:rowOff>
    </xdr:from>
    <xdr:to>
      <xdr:col>54</xdr:col>
      <xdr:colOff>189865</xdr:colOff>
      <xdr:row>64</xdr:row>
      <xdr:rowOff>74295</xdr:rowOff>
    </xdr:to>
    <xdr:cxnSp macro="">
      <xdr:nvCxnSpPr>
        <xdr:cNvPr id="130" name="直線コネクタ 129">
          <a:extLst>
            <a:ext uri="{FF2B5EF4-FFF2-40B4-BE49-F238E27FC236}">
              <a16:creationId xmlns:a16="http://schemas.microsoft.com/office/drawing/2014/main" id="{A8AB9806-0010-4F3F-8CA2-A6EAC22EE358}"/>
            </a:ext>
          </a:extLst>
        </xdr:cNvPr>
        <xdr:cNvCxnSpPr/>
      </xdr:nvCxnSpPr>
      <xdr:spPr>
        <a:xfrm flipV="1">
          <a:off x="10476865" y="10411778"/>
          <a:ext cx="0" cy="63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78122</xdr:rowOff>
    </xdr:from>
    <xdr:ext cx="469744" cy="259045"/>
    <xdr:sp macro="" textlink="">
      <xdr:nvSpPr>
        <xdr:cNvPr id="131" name="【体育館・プール】&#10;一人当たり面積最小値テキスト">
          <a:extLst>
            <a:ext uri="{FF2B5EF4-FFF2-40B4-BE49-F238E27FC236}">
              <a16:creationId xmlns:a16="http://schemas.microsoft.com/office/drawing/2014/main" id="{579E8077-A586-4506-8ECF-71A51DC3DE05}"/>
            </a:ext>
          </a:extLst>
        </xdr:cNvPr>
        <xdr:cNvSpPr txBox="1"/>
      </xdr:nvSpPr>
      <xdr:spPr>
        <a:xfrm>
          <a:off x="10515600"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74295</xdr:rowOff>
    </xdr:from>
    <xdr:to>
      <xdr:col>55</xdr:col>
      <xdr:colOff>88900</xdr:colOff>
      <xdr:row>64</xdr:row>
      <xdr:rowOff>74295</xdr:rowOff>
    </xdr:to>
    <xdr:cxnSp macro="">
      <xdr:nvCxnSpPr>
        <xdr:cNvPr id="132" name="直線コネクタ 131">
          <a:extLst>
            <a:ext uri="{FF2B5EF4-FFF2-40B4-BE49-F238E27FC236}">
              <a16:creationId xmlns:a16="http://schemas.microsoft.com/office/drawing/2014/main" id="{377130D6-FD93-4D26-92F9-B7CA63FC9695}"/>
            </a:ext>
          </a:extLst>
        </xdr:cNvPr>
        <xdr:cNvCxnSpPr/>
      </xdr:nvCxnSpPr>
      <xdr:spPr>
        <a:xfrm>
          <a:off x="10388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71455</xdr:rowOff>
    </xdr:from>
    <xdr:ext cx="469744" cy="259045"/>
    <xdr:sp macro="" textlink="">
      <xdr:nvSpPr>
        <xdr:cNvPr id="133" name="【体育館・プール】&#10;一人当たり面積最大値テキスト">
          <a:extLst>
            <a:ext uri="{FF2B5EF4-FFF2-40B4-BE49-F238E27FC236}">
              <a16:creationId xmlns:a16="http://schemas.microsoft.com/office/drawing/2014/main" id="{286F83B0-E8B3-41F9-907C-531F81BA648A}"/>
            </a:ext>
          </a:extLst>
        </xdr:cNvPr>
        <xdr:cNvSpPr txBox="1"/>
      </xdr:nvSpPr>
      <xdr:spPr>
        <a:xfrm>
          <a:off x="10515600" y="1018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124778</xdr:rowOff>
    </xdr:from>
    <xdr:to>
      <xdr:col>55</xdr:col>
      <xdr:colOff>88900</xdr:colOff>
      <xdr:row>60</xdr:row>
      <xdr:rowOff>124778</xdr:rowOff>
    </xdr:to>
    <xdr:cxnSp macro="">
      <xdr:nvCxnSpPr>
        <xdr:cNvPr id="134" name="直線コネクタ 133">
          <a:extLst>
            <a:ext uri="{FF2B5EF4-FFF2-40B4-BE49-F238E27FC236}">
              <a16:creationId xmlns:a16="http://schemas.microsoft.com/office/drawing/2014/main" id="{4A3DF16A-DE99-4D9F-BEB9-90260A14B6FD}"/>
            </a:ext>
          </a:extLst>
        </xdr:cNvPr>
        <xdr:cNvCxnSpPr/>
      </xdr:nvCxnSpPr>
      <xdr:spPr>
        <a:xfrm>
          <a:off x="10388600" y="1041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63644</xdr:rowOff>
    </xdr:from>
    <xdr:ext cx="469744" cy="259045"/>
    <xdr:sp macro="" textlink="">
      <xdr:nvSpPr>
        <xdr:cNvPr id="135" name="【体育館・プール】&#10;一人当たり面積平均値テキスト">
          <a:extLst>
            <a:ext uri="{FF2B5EF4-FFF2-40B4-BE49-F238E27FC236}">
              <a16:creationId xmlns:a16="http://schemas.microsoft.com/office/drawing/2014/main" id="{4AAA18F1-8D8A-4194-B351-19F60415C89C}"/>
            </a:ext>
          </a:extLst>
        </xdr:cNvPr>
        <xdr:cNvSpPr txBox="1"/>
      </xdr:nvSpPr>
      <xdr:spPr>
        <a:xfrm>
          <a:off x="10515600" y="1086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85217</xdr:rowOff>
    </xdr:from>
    <xdr:to>
      <xdr:col>55</xdr:col>
      <xdr:colOff>50800</xdr:colOff>
      <xdr:row>64</xdr:row>
      <xdr:rowOff>15367</xdr:rowOff>
    </xdr:to>
    <xdr:sp macro="" textlink="">
      <xdr:nvSpPr>
        <xdr:cNvPr id="136" name="フローチャート: 判断 135">
          <a:extLst>
            <a:ext uri="{FF2B5EF4-FFF2-40B4-BE49-F238E27FC236}">
              <a16:creationId xmlns:a16="http://schemas.microsoft.com/office/drawing/2014/main" id="{7F5E7300-CFD1-4000-A82E-12F3AEBD6CB8}"/>
            </a:ext>
          </a:extLst>
        </xdr:cNvPr>
        <xdr:cNvSpPr/>
      </xdr:nvSpPr>
      <xdr:spPr>
        <a:xfrm>
          <a:off x="10426700" y="108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92075</xdr:rowOff>
    </xdr:from>
    <xdr:to>
      <xdr:col>50</xdr:col>
      <xdr:colOff>165100</xdr:colOff>
      <xdr:row>64</xdr:row>
      <xdr:rowOff>22225</xdr:rowOff>
    </xdr:to>
    <xdr:sp macro="" textlink="">
      <xdr:nvSpPr>
        <xdr:cNvPr id="137" name="フローチャート: 判断 136">
          <a:extLst>
            <a:ext uri="{FF2B5EF4-FFF2-40B4-BE49-F238E27FC236}">
              <a16:creationId xmlns:a16="http://schemas.microsoft.com/office/drawing/2014/main" id="{D597B69A-FC39-4517-90C3-976AA64240E8}"/>
            </a:ext>
          </a:extLst>
        </xdr:cNvPr>
        <xdr:cNvSpPr/>
      </xdr:nvSpPr>
      <xdr:spPr>
        <a:xfrm>
          <a:off x="9588500" y="1089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78169</xdr:rowOff>
    </xdr:from>
    <xdr:to>
      <xdr:col>46</xdr:col>
      <xdr:colOff>38100</xdr:colOff>
      <xdr:row>64</xdr:row>
      <xdr:rowOff>8319</xdr:rowOff>
    </xdr:to>
    <xdr:sp macro="" textlink="">
      <xdr:nvSpPr>
        <xdr:cNvPr id="138" name="フローチャート: 判断 137">
          <a:extLst>
            <a:ext uri="{FF2B5EF4-FFF2-40B4-BE49-F238E27FC236}">
              <a16:creationId xmlns:a16="http://schemas.microsoft.com/office/drawing/2014/main" id="{A148EA3C-04A6-4A48-A542-08001314D202}"/>
            </a:ext>
          </a:extLst>
        </xdr:cNvPr>
        <xdr:cNvSpPr/>
      </xdr:nvSpPr>
      <xdr:spPr>
        <a:xfrm>
          <a:off x="8699500" y="108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76454</xdr:rowOff>
    </xdr:from>
    <xdr:to>
      <xdr:col>41</xdr:col>
      <xdr:colOff>101600</xdr:colOff>
      <xdr:row>64</xdr:row>
      <xdr:rowOff>6604</xdr:rowOff>
    </xdr:to>
    <xdr:sp macro="" textlink="">
      <xdr:nvSpPr>
        <xdr:cNvPr id="139" name="フローチャート: 判断 138">
          <a:extLst>
            <a:ext uri="{FF2B5EF4-FFF2-40B4-BE49-F238E27FC236}">
              <a16:creationId xmlns:a16="http://schemas.microsoft.com/office/drawing/2014/main" id="{FD901936-69D7-4CAC-8B6E-547FCE144E1F}"/>
            </a:ext>
          </a:extLst>
        </xdr:cNvPr>
        <xdr:cNvSpPr/>
      </xdr:nvSpPr>
      <xdr:spPr>
        <a:xfrm>
          <a:off x="7810500" y="1087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54166</xdr:rowOff>
    </xdr:from>
    <xdr:to>
      <xdr:col>36</xdr:col>
      <xdr:colOff>165100</xdr:colOff>
      <xdr:row>63</xdr:row>
      <xdr:rowOff>155766</xdr:rowOff>
    </xdr:to>
    <xdr:sp macro="" textlink="">
      <xdr:nvSpPr>
        <xdr:cNvPr id="140" name="フローチャート: 判断 139">
          <a:extLst>
            <a:ext uri="{FF2B5EF4-FFF2-40B4-BE49-F238E27FC236}">
              <a16:creationId xmlns:a16="http://schemas.microsoft.com/office/drawing/2014/main" id="{7D2AC536-88B2-4ADA-B894-225A058E0DD0}"/>
            </a:ext>
          </a:extLst>
        </xdr:cNvPr>
        <xdr:cNvSpPr/>
      </xdr:nvSpPr>
      <xdr:spPr>
        <a:xfrm>
          <a:off x="6921500" y="1085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6290B4C-3F96-4AFA-B495-37D149D137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53D73A6-EB5C-44AA-8293-B0C69C97F8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BF29EE3-0304-412A-A6CE-C1258EE3C67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D28B935-AA39-4FFF-B747-5B163C80090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11A9E72-CDD3-47A6-BBDC-85664376E7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3111</xdr:rowOff>
    </xdr:from>
    <xdr:to>
      <xdr:col>55</xdr:col>
      <xdr:colOff>50800</xdr:colOff>
      <xdr:row>63</xdr:row>
      <xdr:rowOff>104711</xdr:rowOff>
    </xdr:to>
    <xdr:sp macro="" textlink="">
      <xdr:nvSpPr>
        <xdr:cNvPr id="146" name="楕円 145">
          <a:extLst>
            <a:ext uri="{FF2B5EF4-FFF2-40B4-BE49-F238E27FC236}">
              <a16:creationId xmlns:a16="http://schemas.microsoft.com/office/drawing/2014/main" id="{8C34D745-2D59-46B0-876C-888AC6137ABC}"/>
            </a:ext>
          </a:extLst>
        </xdr:cNvPr>
        <xdr:cNvSpPr/>
      </xdr:nvSpPr>
      <xdr:spPr>
        <a:xfrm>
          <a:off x="10426700" y="108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25988</xdr:rowOff>
    </xdr:from>
    <xdr:ext cx="469744" cy="259045"/>
    <xdr:sp macro="" textlink="">
      <xdr:nvSpPr>
        <xdr:cNvPr id="147" name="【体育館・プール】&#10;一人当たり面積該当値テキスト">
          <a:extLst>
            <a:ext uri="{FF2B5EF4-FFF2-40B4-BE49-F238E27FC236}">
              <a16:creationId xmlns:a16="http://schemas.microsoft.com/office/drawing/2014/main" id="{99BF787D-CF76-470D-BD98-D029A261269A}"/>
            </a:ext>
          </a:extLst>
        </xdr:cNvPr>
        <xdr:cNvSpPr txBox="1"/>
      </xdr:nvSpPr>
      <xdr:spPr>
        <a:xfrm>
          <a:off x="10515600" y="1065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148" name="楕円 147">
          <a:extLst>
            <a:ext uri="{FF2B5EF4-FFF2-40B4-BE49-F238E27FC236}">
              <a16:creationId xmlns:a16="http://schemas.microsoft.com/office/drawing/2014/main" id="{6ED11746-0BF9-414F-9EC9-89B3814312BE}"/>
            </a:ext>
          </a:extLst>
        </xdr:cNvPr>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53911</xdr:rowOff>
    </xdr:from>
    <xdr:to>
      <xdr:col>55</xdr:col>
      <xdr:colOff>0</xdr:colOff>
      <xdr:row>63</xdr:row>
      <xdr:rowOff>57150</xdr:rowOff>
    </xdr:to>
    <xdr:cxnSp macro="">
      <xdr:nvCxnSpPr>
        <xdr:cNvPr id="149" name="直線コネクタ 148">
          <a:extLst>
            <a:ext uri="{FF2B5EF4-FFF2-40B4-BE49-F238E27FC236}">
              <a16:creationId xmlns:a16="http://schemas.microsoft.com/office/drawing/2014/main" id="{39151000-75A9-46FD-9779-2F88E06BA4B3}"/>
            </a:ext>
          </a:extLst>
        </xdr:cNvPr>
        <xdr:cNvCxnSpPr/>
      </xdr:nvCxnSpPr>
      <xdr:spPr>
        <a:xfrm flipV="1">
          <a:off x="9639300" y="10855261"/>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11684</xdr:rowOff>
    </xdr:from>
    <xdr:to>
      <xdr:col>46</xdr:col>
      <xdr:colOff>38100</xdr:colOff>
      <xdr:row>63</xdr:row>
      <xdr:rowOff>113284</xdr:rowOff>
    </xdr:to>
    <xdr:sp macro="" textlink="">
      <xdr:nvSpPr>
        <xdr:cNvPr id="150" name="楕円 149">
          <a:extLst>
            <a:ext uri="{FF2B5EF4-FFF2-40B4-BE49-F238E27FC236}">
              <a16:creationId xmlns:a16="http://schemas.microsoft.com/office/drawing/2014/main" id="{A67DB9AD-4062-4FC2-A61E-A71A03B39939}"/>
            </a:ext>
          </a:extLst>
        </xdr:cNvPr>
        <xdr:cNvSpPr/>
      </xdr:nvSpPr>
      <xdr:spPr>
        <a:xfrm>
          <a:off x="8699500" y="108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62484</xdr:rowOff>
    </xdr:to>
    <xdr:cxnSp macro="">
      <xdr:nvCxnSpPr>
        <xdr:cNvPr id="151" name="直線コネクタ 150">
          <a:extLst>
            <a:ext uri="{FF2B5EF4-FFF2-40B4-BE49-F238E27FC236}">
              <a16:creationId xmlns:a16="http://schemas.microsoft.com/office/drawing/2014/main" id="{FA589929-250B-403D-AE6F-CEA98A5834A8}"/>
            </a:ext>
          </a:extLst>
        </xdr:cNvPr>
        <xdr:cNvCxnSpPr/>
      </xdr:nvCxnSpPr>
      <xdr:spPr>
        <a:xfrm flipV="1">
          <a:off x="8750300" y="1085850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xdr:rowOff>
    </xdr:from>
    <xdr:to>
      <xdr:col>41</xdr:col>
      <xdr:colOff>101600</xdr:colOff>
      <xdr:row>63</xdr:row>
      <xdr:rowOff>118237</xdr:rowOff>
    </xdr:to>
    <xdr:sp macro="" textlink="">
      <xdr:nvSpPr>
        <xdr:cNvPr id="152" name="楕円 151">
          <a:extLst>
            <a:ext uri="{FF2B5EF4-FFF2-40B4-BE49-F238E27FC236}">
              <a16:creationId xmlns:a16="http://schemas.microsoft.com/office/drawing/2014/main" id="{D6A08A18-AB94-417B-9FFC-8F9050B846CE}"/>
            </a:ext>
          </a:extLst>
        </xdr:cNvPr>
        <xdr:cNvSpPr/>
      </xdr:nvSpPr>
      <xdr:spPr>
        <a:xfrm>
          <a:off x="7810500" y="108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62484</xdr:rowOff>
    </xdr:from>
    <xdr:to>
      <xdr:col>45</xdr:col>
      <xdr:colOff>177800</xdr:colOff>
      <xdr:row>63</xdr:row>
      <xdr:rowOff>67437</xdr:rowOff>
    </xdr:to>
    <xdr:cxnSp macro="">
      <xdr:nvCxnSpPr>
        <xdr:cNvPr id="153" name="直線コネクタ 152">
          <a:extLst>
            <a:ext uri="{FF2B5EF4-FFF2-40B4-BE49-F238E27FC236}">
              <a16:creationId xmlns:a16="http://schemas.microsoft.com/office/drawing/2014/main" id="{480736E9-AE5B-47D7-AF7D-B14A3A85F25E}"/>
            </a:ext>
          </a:extLst>
        </xdr:cNvPr>
        <xdr:cNvCxnSpPr/>
      </xdr:nvCxnSpPr>
      <xdr:spPr>
        <a:xfrm flipV="1">
          <a:off x="7861300" y="1086383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21590</xdr:rowOff>
    </xdr:from>
    <xdr:to>
      <xdr:col>36</xdr:col>
      <xdr:colOff>165100</xdr:colOff>
      <xdr:row>56</xdr:row>
      <xdr:rowOff>123190</xdr:rowOff>
    </xdr:to>
    <xdr:sp macro="" textlink="">
      <xdr:nvSpPr>
        <xdr:cNvPr id="154" name="楕円 153">
          <a:extLst>
            <a:ext uri="{FF2B5EF4-FFF2-40B4-BE49-F238E27FC236}">
              <a16:creationId xmlns:a16="http://schemas.microsoft.com/office/drawing/2014/main" id="{C76E31A9-CA06-4440-A359-C756CFA6EBB8}"/>
            </a:ext>
          </a:extLst>
        </xdr:cNvPr>
        <xdr:cNvSpPr/>
      </xdr:nvSpPr>
      <xdr:spPr>
        <a:xfrm>
          <a:off x="6921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72390</xdr:rowOff>
    </xdr:from>
    <xdr:to>
      <xdr:col>41</xdr:col>
      <xdr:colOff>50800</xdr:colOff>
      <xdr:row>63</xdr:row>
      <xdr:rowOff>67437</xdr:rowOff>
    </xdr:to>
    <xdr:cxnSp macro="">
      <xdr:nvCxnSpPr>
        <xdr:cNvPr id="155" name="直線コネクタ 154">
          <a:extLst>
            <a:ext uri="{FF2B5EF4-FFF2-40B4-BE49-F238E27FC236}">
              <a16:creationId xmlns:a16="http://schemas.microsoft.com/office/drawing/2014/main" id="{DE820708-7642-45AF-B08C-A8E02BD1B296}"/>
            </a:ext>
          </a:extLst>
        </xdr:cNvPr>
        <xdr:cNvCxnSpPr/>
      </xdr:nvCxnSpPr>
      <xdr:spPr>
        <a:xfrm>
          <a:off x="6972300" y="9673590"/>
          <a:ext cx="889000" cy="119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13352</xdr:rowOff>
    </xdr:from>
    <xdr:ext cx="469744" cy="259045"/>
    <xdr:sp macro="" textlink="">
      <xdr:nvSpPr>
        <xdr:cNvPr id="156" name="n_1aveValue【体育館・プール】&#10;一人当たり面積">
          <a:extLst>
            <a:ext uri="{FF2B5EF4-FFF2-40B4-BE49-F238E27FC236}">
              <a16:creationId xmlns:a16="http://schemas.microsoft.com/office/drawing/2014/main" id="{6AFBBB2F-14AF-40F5-A1E9-68CC0C9EF677}"/>
            </a:ext>
          </a:extLst>
        </xdr:cNvPr>
        <xdr:cNvSpPr txBox="1"/>
      </xdr:nvSpPr>
      <xdr:spPr>
        <a:xfrm>
          <a:off x="93917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170896</xdr:rowOff>
    </xdr:from>
    <xdr:ext cx="469744" cy="259045"/>
    <xdr:sp macro="" textlink="">
      <xdr:nvSpPr>
        <xdr:cNvPr id="157" name="n_2aveValue【体育館・プール】&#10;一人当たり面積">
          <a:extLst>
            <a:ext uri="{FF2B5EF4-FFF2-40B4-BE49-F238E27FC236}">
              <a16:creationId xmlns:a16="http://schemas.microsoft.com/office/drawing/2014/main" id="{4406332F-864E-40E1-92EB-BC0A1BCD40B7}"/>
            </a:ext>
          </a:extLst>
        </xdr:cNvPr>
        <xdr:cNvSpPr txBox="1"/>
      </xdr:nvSpPr>
      <xdr:spPr>
        <a:xfrm>
          <a:off x="8515427" y="109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169181</xdr:rowOff>
    </xdr:from>
    <xdr:ext cx="469744" cy="259045"/>
    <xdr:sp macro="" textlink="">
      <xdr:nvSpPr>
        <xdr:cNvPr id="158" name="n_3aveValue【体育館・プール】&#10;一人当たり面積">
          <a:extLst>
            <a:ext uri="{FF2B5EF4-FFF2-40B4-BE49-F238E27FC236}">
              <a16:creationId xmlns:a16="http://schemas.microsoft.com/office/drawing/2014/main" id="{59AA7F75-B5E9-4143-BF29-6B61E0DF3551}"/>
            </a:ext>
          </a:extLst>
        </xdr:cNvPr>
        <xdr:cNvSpPr txBox="1"/>
      </xdr:nvSpPr>
      <xdr:spPr>
        <a:xfrm>
          <a:off x="76264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146893</xdr:rowOff>
    </xdr:from>
    <xdr:ext cx="469744" cy="259045"/>
    <xdr:sp macro="" textlink="">
      <xdr:nvSpPr>
        <xdr:cNvPr id="159" name="n_4aveValue【体育館・プール】&#10;一人当たり面積">
          <a:extLst>
            <a:ext uri="{FF2B5EF4-FFF2-40B4-BE49-F238E27FC236}">
              <a16:creationId xmlns:a16="http://schemas.microsoft.com/office/drawing/2014/main" id="{77F87EF6-9C98-4D20-816B-84325A507D0E}"/>
            </a:ext>
          </a:extLst>
        </xdr:cNvPr>
        <xdr:cNvSpPr txBox="1"/>
      </xdr:nvSpPr>
      <xdr:spPr>
        <a:xfrm>
          <a:off x="6737427" y="1094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124477</xdr:rowOff>
    </xdr:from>
    <xdr:ext cx="469744" cy="259045"/>
    <xdr:sp macro="" textlink="">
      <xdr:nvSpPr>
        <xdr:cNvPr id="160" name="n_1mainValue【体育館・プール】&#10;一人当たり面積">
          <a:extLst>
            <a:ext uri="{FF2B5EF4-FFF2-40B4-BE49-F238E27FC236}">
              <a16:creationId xmlns:a16="http://schemas.microsoft.com/office/drawing/2014/main" id="{346B4F2F-49CB-450B-B1C8-6606FFC0529F}"/>
            </a:ext>
          </a:extLst>
        </xdr:cNvPr>
        <xdr:cNvSpPr txBox="1"/>
      </xdr:nvSpPr>
      <xdr:spPr>
        <a:xfrm>
          <a:off x="9391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129811</xdr:rowOff>
    </xdr:from>
    <xdr:ext cx="469744" cy="259045"/>
    <xdr:sp macro="" textlink="">
      <xdr:nvSpPr>
        <xdr:cNvPr id="161" name="n_2mainValue【体育館・プール】&#10;一人当たり面積">
          <a:extLst>
            <a:ext uri="{FF2B5EF4-FFF2-40B4-BE49-F238E27FC236}">
              <a16:creationId xmlns:a16="http://schemas.microsoft.com/office/drawing/2014/main" id="{12A4F29A-1FC5-4427-BDD3-1962E30D57C4}"/>
            </a:ext>
          </a:extLst>
        </xdr:cNvPr>
        <xdr:cNvSpPr txBox="1"/>
      </xdr:nvSpPr>
      <xdr:spPr>
        <a:xfrm>
          <a:off x="8515427" y="1058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134764</xdr:rowOff>
    </xdr:from>
    <xdr:ext cx="469744" cy="259045"/>
    <xdr:sp macro="" textlink="">
      <xdr:nvSpPr>
        <xdr:cNvPr id="162" name="n_3mainValue【体育館・プール】&#10;一人当たり面積">
          <a:extLst>
            <a:ext uri="{FF2B5EF4-FFF2-40B4-BE49-F238E27FC236}">
              <a16:creationId xmlns:a16="http://schemas.microsoft.com/office/drawing/2014/main" id="{A836D184-F28F-43FD-B0B0-FAB0E6868074}"/>
            </a:ext>
          </a:extLst>
        </xdr:cNvPr>
        <xdr:cNvSpPr txBox="1"/>
      </xdr:nvSpPr>
      <xdr:spPr>
        <a:xfrm>
          <a:off x="7626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139717</xdr:rowOff>
    </xdr:from>
    <xdr:ext cx="469744" cy="259045"/>
    <xdr:sp macro="" textlink="">
      <xdr:nvSpPr>
        <xdr:cNvPr id="163" name="n_4mainValue【体育館・プール】&#10;一人当たり面積">
          <a:extLst>
            <a:ext uri="{FF2B5EF4-FFF2-40B4-BE49-F238E27FC236}">
              <a16:creationId xmlns:a16="http://schemas.microsoft.com/office/drawing/2014/main" id="{42C681FE-CB27-4C5D-A23E-CDFD5BB65E1B}"/>
            </a:ext>
          </a:extLst>
        </xdr:cNvPr>
        <xdr:cNvSpPr txBox="1"/>
      </xdr:nvSpPr>
      <xdr:spPr>
        <a:xfrm>
          <a:off x="6737427" y="939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16C2364D-291A-4923-9A46-5DEF2413E4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E295A910-DCE5-427B-9D37-8F68370EAF5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EAE52609-F281-4DC7-94B0-39D9200FEA0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4AD6D5DD-58B6-4870-9534-D12FED4380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B7D6897B-0B24-45A8-914A-F106F89030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B942DFC4-8847-47D6-A96D-938FB459D4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B438CEB6-EBEF-4F9D-8527-21BC046703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E21A33D1-4C26-4C60-8708-87777EAA70E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408A5BF6-E95E-41D9-A3B0-389F85466D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60DAD108-081C-460C-91C4-6BBE1EFDD2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7650CFE-EE68-4D1B-9B40-051BA86A8C7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DD57D704-44F7-4AAE-B144-0F34F932AC9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801F0088-289E-4B21-B570-AB68FEAD08B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177AD304-800B-425B-998C-D22DFADF60D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33416358-4BCF-419A-8546-4A67E631FFF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B19646B5-6EF9-4523-BE50-72B912479F1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B694A779-5094-4083-B380-E3B8B987E45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551734F2-74E2-47D9-82C6-51F02F29597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CC0D7F7E-50E1-42EE-AE47-45C27FC27AD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F28F00CF-6243-448C-8267-74128B212D3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9E069FCF-71E4-47C5-AD71-3B597D9E5E3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B6E858DA-36C7-426F-85EC-9952865C4F2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44E9BAAA-BB86-4A8B-9769-AF1F4A00EF5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59186377-7AF7-4941-8B3E-A9A59B58785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2DF83AE8-2C61-49F6-93D7-A8D37C5954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6ED5BBB4-FFDF-4FBB-B1A9-01568B4D5849}"/>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A1F40AB7-FFCD-424B-B279-49121CF9802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C77CAB86-8357-4A96-99B0-82B726318A0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9A6DACE3-A672-4A85-B67F-15562BD24175}"/>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B2C61072-613E-4891-9E30-005179B567BA}"/>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909880CC-960C-43E9-B7EF-B82A182D9338}"/>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3D7CC263-7AB7-490B-BF41-8BC81D9765E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059A9B9E-009A-4760-8FF2-FDC3ADF58B99}"/>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CDBF672F-3202-43F3-9F99-BEB6C469B01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A4113508-21A0-4096-9A1F-D800C66BADAC}"/>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2F318950-62AB-46A9-BF4B-FAECD2EDDF16}"/>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DE0339E-07CE-40A6-83F2-0CF194C78F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241AB0B6-660E-4F10-B805-77DB8B752C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84056A7-ACFA-49D2-B22D-C7B19F14AF0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32808DF-2798-49DF-BB2B-D1CCF077AB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B9F268EF-152B-44C1-8E4D-4DA30C56D8E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86</xdr:row>
      <xdr:rowOff>1995</xdr:rowOff>
    </xdr:from>
    <xdr:to>
      <xdr:col>6</xdr:col>
      <xdr:colOff>38100</xdr:colOff>
      <xdr:row>86</xdr:row>
      <xdr:rowOff>103595</xdr:rowOff>
    </xdr:to>
    <xdr:sp macro="" textlink="">
      <xdr:nvSpPr>
        <xdr:cNvPr id="205" name="楕円 204">
          <a:extLst>
            <a:ext uri="{FF2B5EF4-FFF2-40B4-BE49-F238E27FC236}">
              <a16:creationId xmlns:a16="http://schemas.microsoft.com/office/drawing/2014/main" id="{10D5A8B2-65EF-4E09-A7A8-0F7963DA79E1}"/>
            </a:ext>
          </a:extLst>
        </xdr:cNvPr>
        <xdr:cNvSpPr/>
      </xdr:nvSpPr>
      <xdr:spPr>
        <a:xfrm>
          <a:off x="1079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156046</xdr:rowOff>
    </xdr:from>
    <xdr:ext cx="405111" cy="259045"/>
    <xdr:sp macro="" textlink="">
      <xdr:nvSpPr>
        <xdr:cNvPr id="206" name="n_1aveValue【福祉施設】&#10;有形固定資産減価償却率">
          <a:extLst>
            <a:ext uri="{FF2B5EF4-FFF2-40B4-BE49-F238E27FC236}">
              <a16:creationId xmlns:a16="http://schemas.microsoft.com/office/drawing/2014/main" id="{064C8B77-D2A1-4048-9298-BAC5946428E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07" name="n_2aveValue【福祉施設】&#10;有形固定資産減価償却率">
          <a:extLst>
            <a:ext uri="{FF2B5EF4-FFF2-40B4-BE49-F238E27FC236}">
              <a16:creationId xmlns:a16="http://schemas.microsoft.com/office/drawing/2014/main" id="{6CA8FFA0-BF8E-4941-B8FE-CBCF23D6AAEB}"/>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08" name="n_3aveValue【福祉施設】&#10;有形固定資産減価償却率">
          <a:extLst>
            <a:ext uri="{FF2B5EF4-FFF2-40B4-BE49-F238E27FC236}">
              <a16:creationId xmlns:a16="http://schemas.microsoft.com/office/drawing/2014/main" id="{9DEA9332-2A9F-4836-B197-3CA7CB1D2E35}"/>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09" name="n_4aveValue【福祉施設】&#10;有形固定資産減価償却率">
          <a:extLst>
            <a:ext uri="{FF2B5EF4-FFF2-40B4-BE49-F238E27FC236}">
              <a16:creationId xmlns:a16="http://schemas.microsoft.com/office/drawing/2014/main" id="{5F87ED56-3891-47BB-8F7A-B89DAC897D28}"/>
            </a:ext>
          </a:extLst>
        </xdr:cNvPr>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94722</xdr:rowOff>
    </xdr:from>
    <xdr:ext cx="405111" cy="259045"/>
    <xdr:sp macro="" textlink="">
      <xdr:nvSpPr>
        <xdr:cNvPr id="210" name="n_4mainValue【福祉施設】&#10;有形固定資産減価償却率">
          <a:extLst>
            <a:ext uri="{FF2B5EF4-FFF2-40B4-BE49-F238E27FC236}">
              <a16:creationId xmlns:a16="http://schemas.microsoft.com/office/drawing/2014/main" id="{D68D62FE-EA2D-4208-9A86-D8A1B92328BC}"/>
            </a:ext>
          </a:extLst>
        </xdr:cNvPr>
        <xdr:cNvSpPr txBox="1"/>
      </xdr:nvSpPr>
      <xdr:spPr>
        <a:xfrm>
          <a:off x="9277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04E389D9-1B9D-4C16-9876-CF526B511E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5673DAC8-A271-4D69-95BA-B3454541AF9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FD12AFBF-7285-4068-A8C9-025C3B3277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C09034D7-829A-499C-AF6D-D34A4C95184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14FAF3F2-C7F4-4E64-A3C6-C12976C578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06E3DFAC-0162-453F-982B-24A1A68ABA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E013B694-B26F-499C-9143-7A285DD4A3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61072B42-3149-4AF8-81BD-71411D5147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FBC99108-70C1-4799-AC6D-34EBD483EA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6870B5E9-3E41-4D16-847F-8F2CB9A8987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1" name="直線コネクタ 220">
          <a:extLst>
            <a:ext uri="{FF2B5EF4-FFF2-40B4-BE49-F238E27FC236}">
              <a16:creationId xmlns:a16="http://schemas.microsoft.com/office/drawing/2014/main" id="{A6576D17-A58A-475B-BA6F-C9F3B0969CC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2" name="テキスト ボックス 221">
          <a:extLst>
            <a:ext uri="{FF2B5EF4-FFF2-40B4-BE49-F238E27FC236}">
              <a16:creationId xmlns:a16="http://schemas.microsoft.com/office/drawing/2014/main" id="{4E6EC765-9323-4C88-B172-6E7C3FC0D75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3" name="直線コネクタ 222">
          <a:extLst>
            <a:ext uri="{FF2B5EF4-FFF2-40B4-BE49-F238E27FC236}">
              <a16:creationId xmlns:a16="http://schemas.microsoft.com/office/drawing/2014/main" id="{990FEFB5-40F8-4144-869A-3D830909422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224" name="テキスト ボックス 223">
          <a:extLst>
            <a:ext uri="{FF2B5EF4-FFF2-40B4-BE49-F238E27FC236}">
              <a16:creationId xmlns:a16="http://schemas.microsoft.com/office/drawing/2014/main" id="{9A111E92-BA04-4C6F-B778-F131EC815C15}"/>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5" name="直線コネクタ 224">
          <a:extLst>
            <a:ext uri="{FF2B5EF4-FFF2-40B4-BE49-F238E27FC236}">
              <a16:creationId xmlns:a16="http://schemas.microsoft.com/office/drawing/2014/main" id="{D601ECB3-BBC9-4F81-8CCC-00B74BE93D7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226" name="テキスト ボックス 225">
          <a:extLst>
            <a:ext uri="{FF2B5EF4-FFF2-40B4-BE49-F238E27FC236}">
              <a16:creationId xmlns:a16="http://schemas.microsoft.com/office/drawing/2014/main" id="{108077C3-0FAF-4DCC-8446-AB5CFFA97EFE}"/>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7" name="直線コネクタ 226">
          <a:extLst>
            <a:ext uri="{FF2B5EF4-FFF2-40B4-BE49-F238E27FC236}">
              <a16:creationId xmlns:a16="http://schemas.microsoft.com/office/drawing/2014/main" id="{9B767878-39F1-47F1-83FD-A5D04C7617E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228" name="テキスト ボックス 227">
          <a:extLst>
            <a:ext uri="{FF2B5EF4-FFF2-40B4-BE49-F238E27FC236}">
              <a16:creationId xmlns:a16="http://schemas.microsoft.com/office/drawing/2014/main" id="{D185688A-3ECC-4E20-9CC2-F4BE8B68C0B0}"/>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9" name="直線コネクタ 228">
          <a:extLst>
            <a:ext uri="{FF2B5EF4-FFF2-40B4-BE49-F238E27FC236}">
              <a16:creationId xmlns:a16="http://schemas.microsoft.com/office/drawing/2014/main" id="{3D3A3CD8-F5D6-4F9E-A038-653A420662F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30" name="テキスト ボックス 229">
          <a:extLst>
            <a:ext uri="{FF2B5EF4-FFF2-40B4-BE49-F238E27FC236}">
              <a16:creationId xmlns:a16="http://schemas.microsoft.com/office/drawing/2014/main" id="{B1A74312-A056-469A-9E8C-B57932125D8E}"/>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1" name="直線コネクタ 230">
          <a:extLst>
            <a:ext uri="{FF2B5EF4-FFF2-40B4-BE49-F238E27FC236}">
              <a16:creationId xmlns:a16="http://schemas.microsoft.com/office/drawing/2014/main" id="{F412FE5E-DBBC-4956-8D92-87B4A02278D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32" name="テキスト ボックス 231">
          <a:extLst>
            <a:ext uri="{FF2B5EF4-FFF2-40B4-BE49-F238E27FC236}">
              <a16:creationId xmlns:a16="http://schemas.microsoft.com/office/drawing/2014/main" id="{1CF4ED60-3090-4611-8769-73DF35D57A7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a:extLst>
            <a:ext uri="{FF2B5EF4-FFF2-40B4-BE49-F238E27FC236}">
              <a16:creationId xmlns:a16="http://schemas.microsoft.com/office/drawing/2014/main" id="{F975D3AF-FBC7-4394-916F-C601E2F588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4" name="テキスト ボックス 233">
          <a:extLst>
            <a:ext uri="{FF2B5EF4-FFF2-40B4-BE49-F238E27FC236}">
              <a16:creationId xmlns:a16="http://schemas.microsoft.com/office/drawing/2014/main" id="{A5B324CD-9A7E-4620-806A-373C295C10C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a:extLst>
            <a:ext uri="{FF2B5EF4-FFF2-40B4-BE49-F238E27FC236}">
              <a16:creationId xmlns:a16="http://schemas.microsoft.com/office/drawing/2014/main" id="{87FEAF38-5273-425E-BDFF-04CEBEBD81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86</xdr:row>
      <xdr:rowOff>113799</xdr:rowOff>
    </xdr:from>
    <xdr:to>
      <xdr:col>54</xdr:col>
      <xdr:colOff>189865</xdr:colOff>
      <xdr:row>86</xdr:row>
      <xdr:rowOff>167585</xdr:rowOff>
    </xdr:to>
    <xdr:cxnSp macro="">
      <xdr:nvCxnSpPr>
        <xdr:cNvPr id="236" name="直線コネクタ 235">
          <a:extLst>
            <a:ext uri="{FF2B5EF4-FFF2-40B4-BE49-F238E27FC236}">
              <a16:creationId xmlns:a16="http://schemas.microsoft.com/office/drawing/2014/main" id="{CC60266F-714E-4C81-BA67-DAECC366E9C3}"/>
            </a:ext>
          </a:extLst>
        </xdr:cNvPr>
        <xdr:cNvCxnSpPr/>
      </xdr:nvCxnSpPr>
      <xdr:spPr>
        <a:xfrm flipV="1">
          <a:off x="10476865" y="14858499"/>
          <a:ext cx="0" cy="5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40769</xdr:rowOff>
    </xdr:from>
    <xdr:ext cx="469744" cy="259045"/>
    <xdr:sp macro="" textlink="">
      <xdr:nvSpPr>
        <xdr:cNvPr id="237" name="【福祉施設】&#10;一人当たり面積最小値テキスト">
          <a:extLst>
            <a:ext uri="{FF2B5EF4-FFF2-40B4-BE49-F238E27FC236}">
              <a16:creationId xmlns:a16="http://schemas.microsoft.com/office/drawing/2014/main" id="{F6271A7A-FC31-4561-8F58-18F3A69C98F4}"/>
            </a:ext>
          </a:extLst>
        </xdr:cNvPr>
        <xdr:cNvSpPr txBox="1"/>
      </xdr:nvSpPr>
      <xdr:spPr>
        <a:xfrm>
          <a:off x="10515600" y="1495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167585</xdr:rowOff>
    </xdr:from>
    <xdr:to>
      <xdr:col>55</xdr:col>
      <xdr:colOff>88900</xdr:colOff>
      <xdr:row>86</xdr:row>
      <xdr:rowOff>167585</xdr:rowOff>
    </xdr:to>
    <xdr:cxnSp macro="">
      <xdr:nvCxnSpPr>
        <xdr:cNvPr id="238" name="直線コネクタ 237">
          <a:extLst>
            <a:ext uri="{FF2B5EF4-FFF2-40B4-BE49-F238E27FC236}">
              <a16:creationId xmlns:a16="http://schemas.microsoft.com/office/drawing/2014/main" id="{9FDC942C-B004-45D1-8E8D-228F657AEE1B}"/>
            </a:ext>
          </a:extLst>
        </xdr:cNvPr>
        <xdr:cNvCxnSpPr/>
      </xdr:nvCxnSpPr>
      <xdr:spPr>
        <a:xfrm>
          <a:off x="10388600" y="14912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60476</xdr:rowOff>
    </xdr:from>
    <xdr:ext cx="469744" cy="259045"/>
    <xdr:sp macro="" textlink="">
      <xdr:nvSpPr>
        <xdr:cNvPr id="239" name="【福祉施設】&#10;一人当たり面積最大値テキスト">
          <a:extLst>
            <a:ext uri="{FF2B5EF4-FFF2-40B4-BE49-F238E27FC236}">
              <a16:creationId xmlns:a16="http://schemas.microsoft.com/office/drawing/2014/main" id="{D1972720-2F5E-4EA8-A8EA-6E63738132CE}"/>
            </a:ext>
          </a:extLst>
        </xdr:cNvPr>
        <xdr:cNvSpPr txBox="1"/>
      </xdr:nvSpPr>
      <xdr:spPr>
        <a:xfrm>
          <a:off x="10515600" y="1463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113799</xdr:rowOff>
    </xdr:from>
    <xdr:to>
      <xdr:col>55</xdr:col>
      <xdr:colOff>88900</xdr:colOff>
      <xdr:row>86</xdr:row>
      <xdr:rowOff>113799</xdr:rowOff>
    </xdr:to>
    <xdr:cxnSp macro="">
      <xdr:nvCxnSpPr>
        <xdr:cNvPr id="240" name="直線コネクタ 239">
          <a:extLst>
            <a:ext uri="{FF2B5EF4-FFF2-40B4-BE49-F238E27FC236}">
              <a16:creationId xmlns:a16="http://schemas.microsoft.com/office/drawing/2014/main" id="{6B5914BC-B34B-413E-A646-629C5B4C90F8}"/>
            </a:ext>
          </a:extLst>
        </xdr:cNvPr>
        <xdr:cNvCxnSpPr/>
      </xdr:nvCxnSpPr>
      <xdr:spPr>
        <a:xfrm>
          <a:off x="10388600" y="1485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85219</xdr:rowOff>
    </xdr:from>
    <xdr:ext cx="469744" cy="259045"/>
    <xdr:sp macro="" textlink="">
      <xdr:nvSpPr>
        <xdr:cNvPr id="241" name="【福祉施設】&#10;一人当たり面積平均値テキスト">
          <a:extLst>
            <a:ext uri="{FF2B5EF4-FFF2-40B4-BE49-F238E27FC236}">
              <a16:creationId xmlns:a16="http://schemas.microsoft.com/office/drawing/2014/main" id="{918B461A-A777-4002-BCD4-BBC999D2F951}"/>
            </a:ext>
          </a:extLst>
        </xdr:cNvPr>
        <xdr:cNvSpPr txBox="1"/>
      </xdr:nvSpPr>
      <xdr:spPr>
        <a:xfrm>
          <a:off x="10515600" y="1482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106792</xdr:rowOff>
    </xdr:from>
    <xdr:to>
      <xdr:col>55</xdr:col>
      <xdr:colOff>50800</xdr:colOff>
      <xdr:row>87</xdr:row>
      <xdr:rowOff>36942</xdr:rowOff>
    </xdr:to>
    <xdr:sp macro="" textlink="">
      <xdr:nvSpPr>
        <xdr:cNvPr id="242" name="フローチャート: 判断 241">
          <a:extLst>
            <a:ext uri="{FF2B5EF4-FFF2-40B4-BE49-F238E27FC236}">
              <a16:creationId xmlns:a16="http://schemas.microsoft.com/office/drawing/2014/main" id="{A418224A-0959-4795-B5B3-8BACABEDE712}"/>
            </a:ext>
          </a:extLst>
        </xdr:cNvPr>
        <xdr:cNvSpPr/>
      </xdr:nvSpPr>
      <xdr:spPr>
        <a:xfrm>
          <a:off x="10426700" y="1485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108294</xdr:rowOff>
    </xdr:from>
    <xdr:to>
      <xdr:col>50</xdr:col>
      <xdr:colOff>165100</xdr:colOff>
      <xdr:row>87</xdr:row>
      <xdr:rowOff>38444</xdr:rowOff>
    </xdr:to>
    <xdr:sp macro="" textlink="">
      <xdr:nvSpPr>
        <xdr:cNvPr id="243" name="フローチャート: 判断 242">
          <a:extLst>
            <a:ext uri="{FF2B5EF4-FFF2-40B4-BE49-F238E27FC236}">
              <a16:creationId xmlns:a16="http://schemas.microsoft.com/office/drawing/2014/main" id="{8F305DA5-785A-4284-8686-BDF6730FB3CB}"/>
            </a:ext>
          </a:extLst>
        </xdr:cNvPr>
        <xdr:cNvSpPr/>
      </xdr:nvSpPr>
      <xdr:spPr>
        <a:xfrm>
          <a:off x="9588500" y="1485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107641</xdr:rowOff>
    </xdr:from>
    <xdr:to>
      <xdr:col>46</xdr:col>
      <xdr:colOff>38100</xdr:colOff>
      <xdr:row>87</xdr:row>
      <xdr:rowOff>37791</xdr:rowOff>
    </xdr:to>
    <xdr:sp macro="" textlink="">
      <xdr:nvSpPr>
        <xdr:cNvPr id="244" name="フローチャート: 判断 243">
          <a:extLst>
            <a:ext uri="{FF2B5EF4-FFF2-40B4-BE49-F238E27FC236}">
              <a16:creationId xmlns:a16="http://schemas.microsoft.com/office/drawing/2014/main" id="{71E39ABF-5F8B-46CE-98AB-2DE9713915CC}"/>
            </a:ext>
          </a:extLst>
        </xdr:cNvPr>
        <xdr:cNvSpPr/>
      </xdr:nvSpPr>
      <xdr:spPr>
        <a:xfrm>
          <a:off x="8699500" y="14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107641</xdr:rowOff>
    </xdr:from>
    <xdr:to>
      <xdr:col>41</xdr:col>
      <xdr:colOff>101600</xdr:colOff>
      <xdr:row>87</xdr:row>
      <xdr:rowOff>37791</xdr:rowOff>
    </xdr:to>
    <xdr:sp macro="" textlink="">
      <xdr:nvSpPr>
        <xdr:cNvPr id="245" name="フローチャート: 判断 244">
          <a:extLst>
            <a:ext uri="{FF2B5EF4-FFF2-40B4-BE49-F238E27FC236}">
              <a16:creationId xmlns:a16="http://schemas.microsoft.com/office/drawing/2014/main" id="{C37FAA93-598C-4D1D-842F-EC9C1BB8A103}"/>
            </a:ext>
          </a:extLst>
        </xdr:cNvPr>
        <xdr:cNvSpPr/>
      </xdr:nvSpPr>
      <xdr:spPr>
        <a:xfrm>
          <a:off x="7810500" y="14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60582</xdr:rowOff>
    </xdr:from>
    <xdr:to>
      <xdr:col>36</xdr:col>
      <xdr:colOff>165100</xdr:colOff>
      <xdr:row>86</xdr:row>
      <xdr:rowOff>162182</xdr:rowOff>
    </xdr:to>
    <xdr:sp macro="" textlink="">
      <xdr:nvSpPr>
        <xdr:cNvPr id="246" name="フローチャート: 判断 245">
          <a:extLst>
            <a:ext uri="{FF2B5EF4-FFF2-40B4-BE49-F238E27FC236}">
              <a16:creationId xmlns:a16="http://schemas.microsoft.com/office/drawing/2014/main" id="{EB4D0D2C-1EE3-4897-A89E-7FA1ED27560B}"/>
            </a:ext>
          </a:extLst>
        </xdr:cNvPr>
        <xdr:cNvSpPr/>
      </xdr:nvSpPr>
      <xdr:spPr>
        <a:xfrm>
          <a:off x="6921500" y="148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88649094-FC67-48B8-914D-137E22115D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7FCA55CA-A5B3-45D5-B401-ABC1D6BF5BA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41A5DBB-8C53-4AD9-9F95-023284A251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D0BFBCB5-8B1E-45BF-8855-2D84BF4684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9AF7D3CC-DC30-47B3-9847-6DD73A63D9D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83443</xdr:rowOff>
    </xdr:from>
    <xdr:to>
      <xdr:col>36</xdr:col>
      <xdr:colOff>165100</xdr:colOff>
      <xdr:row>78</xdr:row>
      <xdr:rowOff>13593</xdr:rowOff>
    </xdr:to>
    <xdr:sp macro="" textlink="">
      <xdr:nvSpPr>
        <xdr:cNvPr id="252" name="楕円 251">
          <a:extLst>
            <a:ext uri="{FF2B5EF4-FFF2-40B4-BE49-F238E27FC236}">
              <a16:creationId xmlns:a16="http://schemas.microsoft.com/office/drawing/2014/main" id="{78F0E3C3-DEA7-4E01-B62B-8DAAEF8A7967}"/>
            </a:ext>
          </a:extLst>
        </xdr:cNvPr>
        <xdr:cNvSpPr/>
      </xdr:nvSpPr>
      <xdr:spPr>
        <a:xfrm>
          <a:off x="6921500" y="132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54971</xdr:rowOff>
    </xdr:from>
    <xdr:ext cx="469744" cy="259045"/>
    <xdr:sp macro="" textlink="">
      <xdr:nvSpPr>
        <xdr:cNvPr id="253" name="n_1aveValue【福祉施設】&#10;一人当たり面積">
          <a:extLst>
            <a:ext uri="{FF2B5EF4-FFF2-40B4-BE49-F238E27FC236}">
              <a16:creationId xmlns:a16="http://schemas.microsoft.com/office/drawing/2014/main" id="{E25EA7EB-9BDC-4E7B-BD3C-A9D1385D5894}"/>
            </a:ext>
          </a:extLst>
        </xdr:cNvPr>
        <xdr:cNvSpPr txBox="1"/>
      </xdr:nvSpPr>
      <xdr:spPr>
        <a:xfrm>
          <a:off x="9391727" y="1462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54318</xdr:rowOff>
    </xdr:from>
    <xdr:ext cx="469744" cy="259045"/>
    <xdr:sp macro="" textlink="">
      <xdr:nvSpPr>
        <xdr:cNvPr id="254" name="n_2aveValue【福祉施設】&#10;一人当たり面積">
          <a:extLst>
            <a:ext uri="{FF2B5EF4-FFF2-40B4-BE49-F238E27FC236}">
              <a16:creationId xmlns:a16="http://schemas.microsoft.com/office/drawing/2014/main" id="{D732981E-122F-404D-A69D-87D991CFACAE}"/>
            </a:ext>
          </a:extLst>
        </xdr:cNvPr>
        <xdr:cNvSpPr txBox="1"/>
      </xdr:nvSpPr>
      <xdr:spPr>
        <a:xfrm>
          <a:off x="8515427" y="146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54318</xdr:rowOff>
    </xdr:from>
    <xdr:ext cx="469744" cy="259045"/>
    <xdr:sp macro="" textlink="">
      <xdr:nvSpPr>
        <xdr:cNvPr id="255" name="n_3aveValue【福祉施設】&#10;一人当たり面積">
          <a:extLst>
            <a:ext uri="{FF2B5EF4-FFF2-40B4-BE49-F238E27FC236}">
              <a16:creationId xmlns:a16="http://schemas.microsoft.com/office/drawing/2014/main" id="{02ACB483-8D47-47A5-9F87-16C9416A25EE}"/>
            </a:ext>
          </a:extLst>
        </xdr:cNvPr>
        <xdr:cNvSpPr txBox="1"/>
      </xdr:nvSpPr>
      <xdr:spPr>
        <a:xfrm>
          <a:off x="7626427" y="146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153309</xdr:rowOff>
    </xdr:from>
    <xdr:ext cx="469744" cy="259045"/>
    <xdr:sp macro="" textlink="">
      <xdr:nvSpPr>
        <xdr:cNvPr id="256" name="n_4aveValue【福祉施設】&#10;一人当たり面積">
          <a:extLst>
            <a:ext uri="{FF2B5EF4-FFF2-40B4-BE49-F238E27FC236}">
              <a16:creationId xmlns:a16="http://schemas.microsoft.com/office/drawing/2014/main" id="{BBB1BC16-571C-4759-BAC1-656A1EEB73FE}"/>
            </a:ext>
          </a:extLst>
        </xdr:cNvPr>
        <xdr:cNvSpPr txBox="1"/>
      </xdr:nvSpPr>
      <xdr:spPr>
        <a:xfrm>
          <a:off x="6737427" y="1489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76</xdr:row>
      <xdr:rowOff>30120</xdr:rowOff>
    </xdr:from>
    <xdr:ext cx="534377" cy="259045"/>
    <xdr:sp macro="" textlink="">
      <xdr:nvSpPr>
        <xdr:cNvPr id="257" name="n_4mainValue【福祉施設】&#10;一人当たり面積">
          <a:extLst>
            <a:ext uri="{FF2B5EF4-FFF2-40B4-BE49-F238E27FC236}">
              <a16:creationId xmlns:a16="http://schemas.microsoft.com/office/drawing/2014/main" id="{C1575A72-3E79-4E4D-BF7E-228CBC385D3E}"/>
            </a:ext>
          </a:extLst>
        </xdr:cNvPr>
        <xdr:cNvSpPr txBox="1"/>
      </xdr:nvSpPr>
      <xdr:spPr>
        <a:xfrm>
          <a:off x="6705111" y="1306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2ED6B9E0-4226-45E1-9275-9802DC97D9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A229CC31-7C0A-4E80-849C-63B10779A06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4F4C3E0A-4D21-4D7F-AAA7-3851295BC8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37738884-8823-4CD9-87C7-C9CD7F54FA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38B7483A-05AE-4139-984F-E268E6D501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D7624E22-C92C-4507-8030-9AB6D7478C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40918D94-E090-4EFE-A535-B9009E0073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2CEB446C-EF8E-4265-B999-B28FF6150B3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B01397CE-218F-4DA8-AFE2-D6BA176B73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2211D080-575D-4845-A7CE-765A659CE68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DE20EE85-E890-438D-8623-D5CDD4ACE4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72449982-E8E5-4090-B1A0-D3B1126543B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47981F24-1033-44B6-B76B-C9D9FE2B22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4853D810-961F-41D3-AE24-9E4BED3E102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12DB1381-058A-4422-8A2E-B49E66ADF3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2BCACF71-5EA1-4666-8A04-854B1A63A9C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3A0D4F04-7C99-4066-80A3-C766BCAF6B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CA59B32E-EA1B-4257-94CB-DF4C5F71BC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3ADAE077-6B36-4460-AC93-B5A4C890AB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D3F22F92-6415-459A-9F3A-3644C371E9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D6645701-EA37-485F-98D5-BB1BFA7712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43FFA346-C865-4657-8C55-40FBE81F47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2E1C78ED-1A8E-4792-8E1D-6F2A348D50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496E9591-4904-483E-9710-34F4FDE7AC3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D7CC5E5B-85A7-43C2-8A42-B2E1715C8F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92CC1159-FC2E-4F86-B67B-A22F5A04D1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4" name="テキスト ボックス 283">
          <a:extLst>
            <a:ext uri="{FF2B5EF4-FFF2-40B4-BE49-F238E27FC236}">
              <a16:creationId xmlns:a16="http://schemas.microsoft.com/office/drawing/2014/main" id="{8C5FE10B-051D-4E42-A9CD-3FBAF094947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a:extLst>
            <a:ext uri="{FF2B5EF4-FFF2-40B4-BE49-F238E27FC236}">
              <a16:creationId xmlns:a16="http://schemas.microsoft.com/office/drawing/2014/main" id="{D138A106-92D8-4343-BAEF-7404FF664B6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6" name="テキスト ボックス 285">
          <a:extLst>
            <a:ext uri="{FF2B5EF4-FFF2-40B4-BE49-F238E27FC236}">
              <a16:creationId xmlns:a16="http://schemas.microsoft.com/office/drawing/2014/main" id="{8AB4C877-7263-4584-A9AF-DB0B278ED8E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a:extLst>
            <a:ext uri="{FF2B5EF4-FFF2-40B4-BE49-F238E27FC236}">
              <a16:creationId xmlns:a16="http://schemas.microsoft.com/office/drawing/2014/main" id="{21EFC3D3-B4DC-4D57-8498-041693FCDCE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a:extLst>
            <a:ext uri="{FF2B5EF4-FFF2-40B4-BE49-F238E27FC236}">
              <a16:creationId xmlns:a16="http://schemas.microsoft.com/office/drawing/2014/main" id="{12344AEE-DF84-4025-8FB3-C106656BA25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a:extLst>
            <a:ext uri="{FF2B5EF4-FFF2-40B4-BE49-F238E27FC236}">
              <a16:creationId xmlns:a16="http://schemas.microsoft.com/office/drawing/2014/main" id="{BACA42CB-2A1C-4FA9-BB14-FCBF540B1C4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a:extLst>
            <a:ext uri="{FF2B5EF4-FFF2-40B4-BE49-F238E27FC236}">
              <a16:creationId xmlns:a16="http://schemas.microsoft.com/office/drawing/2014/main" id="{216D700C-CDE3-4994-BF19-FBE9B76F316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a:extLst>
            <a:ext uri="{FF2B5EF4-FFF2-40B4-BE49-F238E27FC236}">
              <a16:creationId xmlns:a16="http://schemas.microsoft.com/office/drawing/2014/main" id="{D3385C54-F832-4797-B4F1-58C53BACC53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a:extLst>
            <a:ext uri="{FF2B5EF4-FFF2-40B4-BE49-F238E27FC236}">
              <a16:creationId xmlns:a16="http://schemas.microsoft.com/office/drawing/2014/main" id="{45555C7C-911B-4212-B39A-488C229E2CB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a:extLst>
            <a:ext uri="{FF2B5EF4-FFF2-40B4-BE49-F238E27FC236}">
              <a16:creationId xmlns:a16="http://schemas.microsoft.com/office/drawing/2014/main" id="{FDB05F00-6720-499D-A646-8CF369C818F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a:extLst>
            <a:ext uri="{FF2B5EF4-FFF2-40B4-BE49-F238E27FC236}">
              <a16:creationId xmlns:a16="http://schemas.microsoft.com/office/drawing/2014/main" id="{D7789071-FE28-4385-A613-B59ABFC34BF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a:extLst>
            <a:ext uri="{FF2B5EF4-FFF2-40B4-BE49-F238E27FC236}">
              <a16:creationId xmlns:a16="http://schemas.microsoft.com/office/drawing/2014/main" id="{A5B06942-31E7-4850-98F9-5AE2B5E7F8C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6" name="テキスト ボックス 295">
          <a:extLst>
            <a:ext uri="{FF2B5EF4-FFF2-40B4-BE49-F238E27FC236}">
              <a16:creationId xmlns:a16="http://schemas.microsoft.com/office/drawing/2014/main" id="{56219311-F8D8-4C2A-899E-53135B99CAA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34C25816-DBCB-4F9A-9E1E-35F26EEA38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a:extLst>
            <a:ext uri="{FF2B5EF4-FFF2-40B4-BE49-F238E27FC236}">
              <a16:creationId xmlns:a16="http://schemas.microsoft.com/office/drawing/2014/main" id="{D055CE15-053A-4E26-A40D-BCF7827E47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299" name="直線コネクタ 298">
          <a:extLst>
            <a:ext uri="{FF2B5EF4-FFF2-40B4-BE49-F238E27FC236}">
              <a16:creationId xmlns:a16="http://schemas.microsoft.com/office/drawing/2014/main" id="{7E55D2B0-D736-4C61-BA9E-08B3A342EC1F}"/>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0" name="【一般廃棄物処理施設】&#10;有形固定資産減価償却率最小値テキスト">
          <a:extLst>
            <a:ext uri="{FF2B5EF4-FFF2-40B4-BE49-F238E27FC236}">
              <a16:creationId xmlns:a16="http://schemas.microsoft.com/office/drawing/2014/main" id="{6A238806-C77E-4956-85CB-D4E25705E80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1" name="直線コネクタ 300">
          <a:extLst>
            <a:ext uri="{FF2B5EF4-FFF2-40B4-BE49-F238E27FC236}">
              <a16:creationId xmlns:a16="http://schemas.microsoft.com/office/drawing/2014/main" id="{A70752A3-470A-40B1-A6BA-0B0861E42BA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02" name="【一般廃棄物処理施設】&#10;有形固定資産減価償却率最大値テキスト">
          <a:extLst>
            <a:ext uri="{FF2B5EF4-FFF2-40B4-BE49-F238E27FC236}">
              <a16:creationId xmlns:a16="http://schemas.microsoft.com/office/drawing/2014/main" id="{2FD41A99-2F58-4E18-B518-BB1A8F51FC99}"/>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03" name="直線コネクタ 302">
          <a:extLst>
            <a:ext uri="{FF2B5EF4-FFF2-40B4-BE49-F238E27FC236}">
              <a16:creationId xmlns:a16="http://schemas.microsoft.com/office/drawing/2014/main" id="{635D8B6C-1F38-41BD-9BDB-39B889D70425}"/>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04" name="【一般廃棄物処理施設】&#10;有形固定資産減価償却率平均値テキスト">
          <a:extLst>
            <a:ext uri="{FF2B5EF4-FFF2-40B4-BE49-F238E27FC236}">
              <a16:creationId xmlns:a16="http://schemas.microsoft.com/office/drawing/2014/main" id="{6925959E-84E5-40E9-B1E7-0EED36D28E01}"/>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05" name="フローチャート: 判断 304">
          <a:extLst>
            <a:ext uri="{FF2B5EF4-FFF2-40B4-BE49-F238E27FC236}">
              <a16:creationId xmlns:a16="http://schemas.microsoft.com/office/drawing/2014/main" id="{591D7D60-C8CB-454E-AB19-F64550062E39}"/>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06" name="フローチャート: 判断 305">
          <a:extLst>
            <a:ext uri="{FF2B5EF4-FFF2-40B4-BE49-F238E27FC236}">
              <a16:creationId xmlns:a16="http://schemas.microsoft.com/office/drawing/2014/main" id="{F2BD2E19-5AC4-4A25-A2E1-E24C057FE672}"/>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07" name="フローチャート: 判断 306">
          <a:extLst>
            <a:ext uri="{FF2B5EF4-FFF2-40B4-BE49-F238E27FC236}">
              <a16:creationId xmlns:a16="http://schemas.microsoft.com/office/drawing/2014/main" id="{CD714FDB-9DC9-43D4-A88B-EA631DC5012C}"/>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08" name="フローチャート: 判断 307">
          <a:extLst>
            <a:ext uri="{FF2B5EF4-FFF2-40B4-BE49-F238E27FC236}">
              <a16:creationId xmlns:a16="http://schemas.microsoft.com/office/drawing/2014/main" id="{CDE0FD19-3F8D-428E-B1EE-17E91A15F3B3}"/>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09" name="フローチャート: 判断 308">
          <a:extLst>
            <a:ext uri="{FF2B5EF4-FFF2-40B4-BE49-F238E27FC236}">
              <a16:creationId xmlns:a16="http://schemas.microsoft.com/office/drawing/2014/main" id="{176748C2-4453-49FB-9C70-394142AFBC75}"/>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8560FE91-3A59-40F4-8901-855577E6176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F992251B-C52E-4E48-9A0E-993AD8A46F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7DBCAA8B-254E-434E-9B17-56F4B97FA0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D0A6769A-0498-4B1F-8CBA-D4E86806C5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B6344D08-1772-4A41-B48B-22ACB23699C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15" name="楕円 314">
          <a:extLst>
            <a:ext uri="{FF2B5EF4-FFF2-40B4-BE49-F238E27FC236}">
              <a16:creationId xmlns:a16="http://schemas.microsoft.com/office/drawing/2014/main" id="{889AB2A4-976E-4EFE-8F34-A5DD5C7A1289}"/>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316" name="【一般廃棄物処理施設】&#10;有形固定資産減価償却率該当値テキスト">
          <a:extLst>
            <a:ext uri="{FF2B5EF4-FFF2-40B4-BE49-F238E27FC236}">
              <a16:creationId xmlns:a16="http://schemas.microsoft.com/office/drawing/2014/main" id="{F0F11719-162F-462B-9F46-F9B1BC16AE46}"/>
            </a:ext>
          </a:extLst>
        </xdr:cNvPr>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xdr:rowOff>
    </xdr:from>
    <xdr:to>
      <xdr:col>81</xdr:col>
      <xdr:colOff>101600</xdr:colOff>
      <xdr:row>37</xdr:row>
      <xdr:rowOff>112304</xdr:rowOff>
    </xdr:to>
    <xdr:sp macro="" textlink="">
      <xdr:nvSpPr>
        <xdr:cNvPr id="317" name="楕円 316">
          <a:extLst>
            <a:ext uri="{FF2B5EF4-FFF2-40B4-BE49-F238E27FC236}">
              <a16:creationId xmlns:a16="http://schemas.microsoft.com/office/drawing/2014/main" id="{8181E2F5-41DB-4073-B70D-508AB70AECCF}"/>
            </a:ext>
          </a:extLst>
        </xdr:cNvPr>
        <xdr:cNvSpPr/>
      </xdr:nvSpPr>
      <xdr:spPr>
        <a:xfrm>
          <a:off x="15430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61504</xdr:rowOff>
    </xdr:from>
    <xdr:to>
      <xdr:col>85</xdr:col>
      <xdr:colOff>127000</xdr:colOff>
      <xdr:row>38</xdr:row>
      <xdr:rowOff>76200</xdr:rowOff>
    </xdr:to>
    <xdr:cxnSp macro="">
      <xdr:nvCxnSpPr>
        <xdr:cNvPr id="318" name="直線コネクタ 317">
          <a:extLst>
            <a:ext uri="{FF2B5EF4-FFF2-40B4-BE49-F238E27FC236}">
              <a16:creationId xmlns:a16="http://schemas.microsoft.com/office/drawing/2014/main" id="{3C6939EB-6C57-487E-8B69-601180D8DF34}"/>
            </a:ext>
          </a:extLst>
        </xdr:cNvPr>
        <xdr:cNvCxnSpPr/>
      </xdr:nvCxnSpPr>
      <xdr:spPr>
        <a:xfrm>
          <a:off x="15481300" y="6405154"/>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167458</xdr:rowOff>
    </xdr:from>
    <xdr:to>
      <xdr:col>76</xdr:col>
      <xdr:colOff>165100</xdr:colOff>
      <xdr:row>36</xdr:row>
      <xdr:rowOff>97608</xdr:rowOff>
    </xdr:to>
    <xdr:sp macro="" textlink="">
      <xdr:nvSpPr>
        <xdr:cNvPr id="319" name="楕円 318">
          <a:extLst>
            <a:ext uri="{FF2B5EF4-FFF2-40B4-BE49-F238E27FC236}">
              <a16:creationId xmlns:a16="http://schemas.microsoft.com/office/drawing/2014/main" id="{486E46DD-68EB-4A6F-8D4E-181209EBF273}"/>
            </a:ext>
          </a:extLst>
        </xdr:cNvPr>
        <xdr:cNvSpPr/>
      </xdr:nvSpPr>
      <xdr:spPr>
        <a:xfrm>
          <a:off x="14541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46808</xdr:rowOff>
    </xdr:from>
    <xdr:to>
      <xdr:col>81</xdr:col>
      <xdr:colOff>50800</xdr:colOff>
      <xdr:row>37</xdr:row>
      <xdr:rowOff>61504</xdr:rowOff>
    </xdr:to>
    <xdr:cxnSp macro="">
      <xdr:nvCxnSpPr>
        <xdr:cNvPr id="320" name="直線コネクタ 319">
          <a:extLst>
            <a:ext uri="{FF2B5EF4-FFF2-40B4-BE49-F238E27FC236}">
              <a16:creationId xmlns:a16="http://schemas.microsoft.com/office/drawing/2014/main" id="{3FBA50D9-07FA-411B-8E44-BF3B77B52883}"/>
            </a:ext>
          </a:extLst>
        </xdr:cNvPr>
        <xdr:cNvCxnSpPr/>
      </xdr:nvCxnSpPr>
      <xdr:spPr>
        <a:xfrm>
          <a:off x="14592300" y="6219008"/>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152763</xdr:rowOff>
    </xdr:from>
    <xdr:to>
      <xdr:col>72</xdr:col>
      <xdr:colOff>38100</xdr:colOff>
      <xdr:row>35</xdr:row>
      <xdr:rowOff>82913</xdr:rowOff>
    </xdr:to>
    <xdr:sp macro="" textlink="">
      <xdr:nvSpPr>
        <xdr:cNvPr id="321" name="楕円 320">
          <a:extLst>
            <a:ext uri="{FF2B5EF4-FFF2-40B4-BE49-F238E27FC236}">
              <a16:creationId xmlns:a16="http://schemas.microsoft.com/office/drawing/2014/main" id="{07F794E5-9385-43D3-BDC1-36DF26DDAF4E}"/>
            </a:ext>
          </a:extLst>
        </xdr:cNvPr>
        <xdr:cNvSpPr/>
      </xdr:nvSpPr>
      <xdr:spPr>
        <a:xfrm>
          <a:off x="13652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32113</xdr:rowOff>
    </xdr:from>
    <xdr:to>
      <xdr:col>76</xdr:col>
      <xdr:colOff>114300</xdr:colOff>
      <xdr:row>36</xdr:row>
      <xdr:rowOff>46808</xdr:rowOff>
    </xdr:to>
    <xdr:cxnSp macro="">
      <xdr:nvCxnSpPr>
        <xdr:cNvPr id="322" name="直線コネクタ 321">
          <a:extLst>
            <a:ext uri="{FF2B5EF4-FFF2-40B4-BE49-F238E27FC236}">
              <a16:creationId xmlns:a16="http://schemas.microsoft.com/office/drawing/2014/main" id="{FA82E505-3154-4710-8088-C86F5EE0237E}"/>
            </a:ext>
          </a:extLst>
        </xdr:cNvPr>
        <xdr:cNvCxnSpPr/>
      </xdr:nvCxnSpPr>
      <xdr:spPr>
        <a:xfrm>
          <a:off x="13703300" y="603286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138067</xdr:rowOff>
    </xdr:from>
    <xdr:to>
      <xdr:col>67</xdr:col>
      <xdr:colOff>101600</xdr:colOff>
      <xdr:row>34</xdr:row>
      <xdr:rowOff>68217</xdr:rowOff>
    </xdr:to>
    <xdr:sp macro="" textlink="">
      <xdr:nvSpPr>
        <xdr:cNvPr id="323" name="楕円 322">
          <a:extLst>
            <a:ext uri="{FF2B5EF4-FFF2-40B4-BE49-F238E27FC236}">
              <a16:creationId xmlns:a16="http://schemas.microsoft.com/office/drawing/2014/main" id="{2A7C7F24-562F-4E5C-9618-9AA50591D6E7}"/>
            </a:ext>
          </a:extLst>
        </xdr:cNvPr>
        <xdr:cNvSpPr/>
      </xdr:nvSpPr>
      <xdr:spPr>
        <a:xfrm>
          <a:off x="12763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17417</xdr:rowOff>
    </xdr:from>
    <xdr:to>
      <xdr:col>71</xdr:col>
      <xdr:colOff>177800</xdr:colOff>
      <xdr:row>35</xdr:row>
      <xdr:rowOff>32113</xdr:rowOff>
    </xdr:to>
    <xdr:cxnSp macro="">
      <xdr:nvCxnSpPr>
        <xdr:cNvPr id="324" name="直線コネクタ 323">
          <a:extLst>
            <a:ext uri="{FF2B5EF4-FFF2-40B4-BE49-F238E27FC236}">
              <a16:creationId xmlns:a16="http://schemas.microsoft.com/office/drawing/2014/main" id="{B27C3E11-36B9-48C0-957A-72149DA9264C}"/>
            </a:ext>
          </a:extLst>
        </xdr:cNvPr>
        <xdr:cNvCxnSpPr/>
      </xdr:nvCxnSpPr>
      <xdr:spPr>
        <a:xfrm>
          <a:off x="12814300" y="584671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325" name="n_1aveValue【一般廃棄物処理施設】&#10;有形固定資産減価償却率">
          <a:extLst>
            <a:ext uri="{FF2B5EF4-FFF2-40B4-BE49-F238E27FC236}">
              <a16:creationId xmlns:a16="http://schemas.microsoft.com/office/drawing/2014/main" id="{689AEC42-1B01-4988-A7EB-9A58FB4A6491}"/>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326" name="n_2aveValue【一般廃棄物処理施設】&#10;有形固定資産減価償却率">
          <a:extLst>
            <a:ext uri="{FF2B5EF4-FFF2-40B4-BE49-F238E27FC236}">
              <a16:creationId xmlns:a16="http://schemas.microsoft.com/office/drawing/2014/main" id="{2A40571D-BFB7-4558-81B0-6C79AEB85FC4}"/>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327" name="n_3aveValue【一般廃棄物処理施設】&#10;有形固定資産減価償却率">
          <a:extLst>
            <a:ext uri="{FF2B5EF4-FFF2-40B4-BE49-F238E27FC236}">
              <a16:creationId xmlns:a16="http://schemas.microsoft.com/office/drawing/2014/main" id="{42A5F63D-E5B7-44B1-ADEA-B61E05307329}"/>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28" name="n_4aveValue【一般廃棄物処理施設】&#10;有形固定資産減価償却率">
          <a:extLst>
            <a:ext uri="{FF2B5EF4-FFF2-40B4-BE49-F238E27FC236}">
              <a16:creationId xmlns:a16="http://schemas.microsoft.com/office/drawing/2014/main" id="{83D1649B-233C-4B79-A198-4765FBC1CFEA}"/>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128831</xdr:rowOff>
    </xdr:from>
    <xdr:ext cx="405111" cy="259045"/>
    <xdr:sp macro="" textlink="">
      <xdr:nvSpPr>
        <xdr:cNvPr id="329" name="n_1mainValue【一般廃棄物処理施設】&#10;有形固定資産減価償却率">
          <a:extLst>
            <a:ext uri="{FF2B5EF4-FFF2-40B4-BE49-F238E27FC236}">
              <a16:creationId xmlns:a16="http://schemas.microsoft.com/office/drawing/2014/main" id="{351147C4-681B-403C-95A4-7C6F68B23466}"/>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114135</xdr:rowOff>
    </xdr:from>
    <xdr:ext cx="405111" cy="259045"/>
    <xdr:sp macro="" textlink="">
      <xdr:nvSpPr>
        <xdr:cNvPr id="330" name="n_2mainValue【一般廃棄物処理施設】&#10;有形固定資産減価償却率">
          <a:extLst>
            <a:ext uri="{FF2B5EF4-FFF2-40B4-BE49-F238E27FC236}">
              <a16:creationId xmlns:a16="http://schemas.microsoft.com/office/drawing/2014/main" id="{801DA2C6-1E09-4413-B1A8-726E2D2F89AF}"/>
            </a:ext>
          </a:extLst>
        </xdr:cNvPr>
        <xdr:cNvSpPr txBox="1"/>
      </xdr:nvSpPr>
      <xdr:spPr>
        <a:xfrm>
          <a:off x="14389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99440</xdr:rowOff>
    </xdr:from>
    <xdr:ext cx="405111" cy="259045"/>
    <xdr:sp macro="" textlink="">
      <xdr:nvSpPr>
        <xdr:cNvPr id="331" name="n_3mainValue【一般廃棄物処理施設】&#10;有形固定資産減価償却率">
          <a:extLst>
            <a:ext uri="{FF2B5EF4-FFF2-40B4-BE49-F238E27FC236}">
              <a16:creationId xmlns:a16="http://schemas.microsoft.com/office/drawing/2014/main" id="{7D88B859-2756-4670-99B8-4E44E89F627D}"/>
            </a:ext>
          </a:extLst>
        </xdr:cNvPr>
        <xdr:cNvSpPr txBox="1"/>
      </xdr:nvSpPr>
      <xdr:spPr>
        <a:xfrm>
          <a:off x="13500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84744</xdr:rowOff>
    </xdr:from>
    <xdr:ext cx="405111" cy="259045"/>
    <xdr:sp macro="" textlink="">
      <xdr:nvSpPr>
        <xdr:cNvPr id="332" name="n_4mainValue【一般廃棄物処理施設】&#10;有形固定資産減価償却率">
          <a:extLst>
            <a:ext uri="{FF2B5EF4-FFF2-40B4-BE49-F238E27FC236}">
              <a16:creationId xmlns:a16="http://schemas.microsoft.com/office/drawing/2014/main" id="{286D7D4C-D370-4AAD-88E5-D7A05EABA3D2}"/>
            </a:ext>
          </a:extLst>
        </xdr:cNvPr>
        <xdr:cNvSpPr txBox="1"/>
      </xdr:nvSpPr>
      <xdr:spPr>
        <a:xfrm>
          <a:off x="12611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a:extLst>
            <a:ext uri="{FF2B5EF4-FFF2-40B4-BE49-F238E27FC236}">
              <a16:creationId xmlns:a16="http://schemas.microsoft.com/office/drawing/2014/main" id="{E20EF8B6-AC14-405A-976B-D21A4F4457B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a:extLst>
            <a:ext uri="{FF2B5EF4-FFF2-40B4-BE49-F238E27FC236}">
              <a16:creationId xmlns:a16="http://schemas.microsoft.com/office/drawing/2014/main" id="{6D5DCBC0-84A8-4E85-BDB6-0CB95694E2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a:extLst>
            <a:ext uri="{FF2B5EF4-FFF2-40B4-BE49-F238E27FC236}">
              <a16:creationId xmlns:a16="http://schemas.microsoft.com/office/drawing/2014/main" id="{33B936D5-FDC9-41A8-8E56-1D0BDB20F7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a:extLst>
            <a:ext uri="{FF2B5EF4-FFF2-40B4-BE49-F238E27FC236}">
              <a16:creationId xmlns:a16="http://schemas.microsoft.com/office/drawing/2014/main" id="{962236A0-F366-4483-AFE2-1D0938F02B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a:extLst>
            <a:ext uri="{FF2B5EF4-FFF2-40B4-BE49-F238E27FC236}">
              <a16:creationId xmlns:a16="http://schemas.microsoft.com/office/drawing/2014/main" id="{2D86CC9B-F1A0-4FE7-AA3A-641B0A154B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a:extLst>
            <a:ext uri="{FF2B5EF4-FFF2-40B4-BE49-F238E27FC236}">
              <a16:creationId xmlns:a16="http://schemas.microsoft.com/office/drawing/2014/main" id="{A39338D7-561C-4EBC-A6C8-9B461FFBE1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a:extLst>
            <a:ext uri="{FF2B5EF4-FFF2-40B4-BE49-F238E27FC236}">
              <a16:creationId xmlns:a16="http://schemas.microsoft.com/office/drawing/2014/main" id="{70FE3485-F3B4-41BA-8031-EFACAA2D726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a:extLst>
            <a:ext uri="{FF2B5EF4-FFF2-40B4-BE49-F238E27FC236}">
              <a16:creationId xmlns:a16="http://schemas.microsoft.com/office/drawing/2014/main" id="{A790E6E2-1483-4167-870D-3B0AD0B70B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a:extLst>
            <a:ext uri="{FF2B5EF4-FFF2-40B4-BE49-F238E27FC236}">
              <a16:creationId xmlns:a16="http://schemas.microsoft.com/office/drawing/2014/main" id="{CC043D70-404A-400C-9C0B-169C17280B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a:extLst>
            <a:ext uri="{FF2B5EF4-FFF2-40B4-BE49-F238E27FC236}">
              <a16:creationId xmlns:a16="http://schemas.microsoft.com/office/drawing/2014/main" id="{F843E2A2-828F-403A-88E7-3FDF59D4095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3" name="直線コネクタ 342">
          <a:extLst>
            <a:ext uri="{FF2B5EF4-FFF2-40B4-BE49-F238E27FC236}">
              <a16:creationId xmlns:a16="http://schemas.microsoft.com/office/drawing/2014/main" id="{F55C5AEC-8DEA-4EC7-8D82-2A621D824EA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4" name="テキスト ボックス 343">
          <a:extLst>
            <a:ext uri="{FF2B5EF4-FFF2-40B4-BE49-F238E27FC236}">
              <a16:creationId xmlns:a16="http://schemas.microsoft.com/office/drawing/2014/main" id="{BD27A52E-5E43-464D-AB58-DEB3CFA798C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5" name="直線コネクタ 344">
          <a:extLst>
            <a:ext uri="{FF2B5EF4-FFF2-40B4-BE49-F238E27FC236}">
              <a16:creationId xmlns:a16="http://schemas.microsoft.com/office/drawing/2014/main" id="{5163B771-18B8-4C18-BF8E-FCE2BAD6F51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6" name="テキスト ボックス 345">
          <a:extLst>
            <a:ext uri="{FF2B5EF4-FFF2-40B4-BE49-F238E27FC236}">
              <a16:creationId xmlns:a16="http://schemas.microsoft.com/office/drawing/2014/main" id="{13F4EC5A-8B1B-4F00-9F0D-11C6D2ABE2F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7" name="直線コネクタ 346">
          <a:extLst>
            <a:ext uri="{FF2B5EF4-FFF2-40B4-BE49-F238E27FC236}">
              <a16:creationId xmlns:a16="http://schemas.microsoft.com/office/drawing/2014/main" id="{77D0E0F7-233F-4657-AAB8-18F6351D436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48" name="テキスト ボックス 347">
          <a:extLst>
            <a:ext uri="{FF2B5EF4-FFF2-40B4-BE49-F238E27FC236}">
              <a16:creationId xmlns:a16="http://schemas.microsoft.com/office/drawing/2014/main" id="{F09F8D25-B4F4-407F-BAD0-178022C4031F}"/>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9" name="直線コネクタ 348">
          <a:extLst>
            <a:ext uri="{FF2B5EF4-FFF2-40B4-BE49-F238E27FC236}">
              <a16:creationId xmlns:a16="http://schemas.microsoft.com/office/drawing/2014/main" id="{7AFC8902-1450-4FEA-97D9-A79A3F1335A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50" name="テキスト ボックス 349">
          <a:extLst>
            <a:ext uri="{FF2B5EF4-FFF2-40B4-BE49-F238E27FC236}">
              <a16:creationId xmlns:a16="http://schemas.microsoft.com/office/drawing/2014/main" id="{9502245A-8973-4319-B3DB-C34CF5CB15DF}"/>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1" name="直線コネクタ 350">
          <a:extLst>
            <a:ext uri="{FF2B5EF4-FFF2-40B4-BE49-F238E27FC236}">
              <a16:creationId xmlns:a16="http://schemas.microsoft.com/office/drawing/2014/main" id="{2D64A62F-0A0A-4BEC-AB9B-4D2A1970E3D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52" name="テキスト ボックス 351">
          <a:extLst>
            <a:ext uri="{FF2B5EF4-FFF2-40B4-BE49-F238E27FC236}">
              <a16:creationId xmlns:a16="http://schemas.microsoft.com/office/drawing/2014/main" id="{02575964-8260-4F9A-B485-FDE05FFDE56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a:extLst>
            <a:ext uri="{FF2B5EF4-FFF2-40B4-BE49-F238E27FC236}">
              <a16:creationId xmlns:a16="http://schemas.microsoft.com/office/drawing/2014/main" id="{58888806-8884-4DB2-80DB-BE4433012A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4" name="テキスト ボックス 353">
          <a:extLst>
            <a:ext uri="{FF2B5EF4-FFF2-40B4-BE49-F238E27FC236}">
              <a16:creationId xmlns:a16="http://schemas.microsoft.com/office/drawing/2014/main" id="{9704F33F-65C4-412A-AA5D-73552C7FAD2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一般廃棄物処理施設】&#10;一人当たり有形固定資産（償却資産）額グラフ枠">
          <a:extLst>
            <a:ext uri="{FF2B5EF4-FFF2-40B4-BE49-F238E27FC236}">
              <a16:creationId xmlns:a16="http://schemas.microsoft.com/office/drawing/2014/main" id="{93781CA1-C6AA-4249-B0E0-4DC16BDBB92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56" name="直線コネクタ 355">
          <a:extLst>
            <a:ext uri="{FF2B5EF4-FFF2-40B4-BE49-F238E27FC236}">
              <a16:creationId xmlns:a16="http://schemas.microsoft.com/office/drawing/2014/main" id="{FF8176AD-DA6B-4570-AD0B-3761F77ED062}"/>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57" name="【一般廃棄物処理施設】&#10;一人当たり有形固定資産（償却資産）額最小値テキスト">
          <a:extLst>
            <a:ext uri="{FF2B5EF4-FFF2-40B4-BE49-F238E27FC236}">
              <a16:creationId xmlns:a16="http://schemas.microsoft.com/office/drawing/2014/main" id="{9E5155BA-38B3-4D38-9F35-652538B17E91}"/>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58" name="直線コネクタ 357">
          <a:extLst>
            <a:ext uri="{FF2B5EF4-FFF2-40B4-BE49-F238E27FC236}">
              <a16:creationId xmlns:a16="http://schemas.microsoft.com/office/drawing/2014/main" id="{8ECD15E4-41E3-4A06-A3E8-3990D6232A01}"/>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59" name="【一般廃棄物処理施設】&#10;一人当たり有形固定資産（償却資産）額最大値テキスト">
          <a:extLst>
            <a:ext uri="{FF2B5EF4-FFF2-40B4-BE49-F238E27FC236}">
              <a16:creationId xmlns:a16="http://schemas.microsoft.com/office/drawing/2014/main" id="{5A2238B5-E931-44F7-887C-83C2148EFCB8}"/>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60" name="直線コネクタ 359">
          <a:extLst>
            <a:ext uri="{FF2B5EF4-FFF2-40B4-BE49-F238E27FC236}">
              <a16:creationId xmlns:a16="http://schemas.microsoft.com/office/drawing/2014/main" id="{3A8FC9D5-597C-4F6E-8C24-E685800AD85C}"/>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61" name="【一般廃棄物処理施設】&#10;一人当たり有形固定資産（償却資産）額平均値テキスト">
          <a:extLst>
            <a:ext uri="{FF2B5EF4-FFF2-40B4-BE49-F238E27FC236}">
              <a16:creationId xmlns:a16="http://schemas.microsoft.com/office/drawing/2014/main" id="{52719487-80EA-41ED-9ADD-F8AC267BFF1A}"/>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62" name="フローチャート: 判断 361">
          <a:extLst>
            <a:ext uri="{FF2B5EF4-FFF2-40B4-BE49-F238E27FC236}">
              <a16:creationId xmlns:a16="http://schemas.microsoft.com/office/drawing/2014/main" id="{2B669790-99F3-4AB6-A853-C9A6C4AC6340}"/>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63" name="フローチャート: 判断 362">
          <a:extLst>
            <a:ext uri="{FF2B5EF4-FFF2-40B4-BE49-F238E27FC236}">
              <a16:creationId xmlns:a16="http://schemas.microsoft.com/office/drawing/2014/main" id="{28F80FE4-E595-4A3B-A380-274A116A6576}"/>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64" name="フローチャート: 判断 363">
          <a:extLst>
            <a:ext uri="{FF2B5EF4-FFF2-40B4-BE49-F238E27FC236}">
              <a16:creationId xmlns:a16="http://schemas.microsoft.com/office/drawing/2014/main" id="{7164B348-F80A-42EA-BDBC-21928876FA3E}"/>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65" name="フローチャート: 判断 364">
          <a:extLst>
            <a:ext uri="{FF2B5EF4-FFF2-40B4-BE49-F238E27FC236}">
              <a16:creationId xmlns:a16="http://schemas.microsoft.com/office/drawing/2014/main" id="{F8DFD87D-ED8F-4FB9-AC33-79CB7066103B}"/>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66" name="フローチャート: 判断 365">
          <a:extLst>
            <a:ext uri="{FF2B5EF4-FFF2-40B4-BE49-F238E27FC236}">
              <a16:creationId xmlns:a16="http://schemas.microsoft.com/office/drawing/2014/main" id="{2E017883-5597-445A-93C0-B9893A52DCA0}"/>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A664DB4E-7FB6-4AAB-9C32-2539FFBEA4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4CCD101B-98DE-4420-9DFD-AAF153E4A8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6DC96B62-68D4-4CAC-9C05-7B60C831EFE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934FFCE7-6CA6-45FA-8E80-11A9BC22B90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A8DD0A78-5950-4B22-881B-ECC0FB74E12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118814</xdr:rowOff>
    </xdr:from>
    <xdr:to>
      <xdr:col>116</xdr:col>
      <xdr:colOff>114300</xdr:colOff>
      <xdr:row>42</xdr:row>
      <xdr:rowOff>48964</xdr:rowOff>
    </xdr:to>
    <xdr:sp macro="" textlink="">
      <xdr:nvSpPr>
        <xdr:cNvPr id="372" name="楕円 371">
          <a:extLst>
            <a:ext uri="{FF2B5EF4-FFF2-40B4-BE49-F238E27FC236}">
              <a16:creationId xmlns:a16="http://schemas.microsoft.com/office/drawing/2014/main" id="{406A7F9D-CC2A-4007-893D-DB7207A45626}"/>
            </a:ext>
          </a:extLst>
        </xdr:cNvPr>
        <xdr:cNvSpPr/>
      </xdr:nvSpPr>
      <xdr:spPr>
        <a:xfrm>
          <a:off x="22110700" y="71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33741</xdr:rowOff>
    </xdr:from>
    <xdr:ext cx="534377" cy="259045"/>
    <xdr:sp macro="" textlink="">
      <xdr:nvSpPr>
        <xdr:cNvPr id="373" name="【一般廃棄物処理施設】&#10;一人当たり有形固定資産（償却資産）額該当値テキスト">
          <a:extLst>
            <a:ext uri="{FF2B5EF4-FFF2-40B4-BE49-F238E27FC236}">
              <a16:creationId xmlns:a16="http://schemas.microsoft.com/office/drawing/2014/main" id="{B7A0F32A-171A-47EE-B2D0-133590EE9C85}"/>
            </a:ext>
          </a:extLst>
        </xdr:cNvPr>
        <xdr:cNvSpPr txBox="1"/>
      </xdr:nvSpPr>
      <xdr:spPr>
        <a:xfrm>
          <a:off x="22199600" y="70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119476</xdr:rowOff>
    </xdr:from>
    <xdr:to>
      <xdr:col>112</xdr:col>
      <xdr:colOff>38100</xdr:colOff>
      <xdr:row>42</xdr:row>
      <xdr:rowOff>49626</xdr:rowOff>
    </xdr:to>
    <xdr:sp macro="" textlink="">
      <xdr:nvSpPr>
        <xdr:cNvPr id="374" name="楕円 373">
          <a:extLst>
            <a:ext uri="{FF2B5EF4-FFF2-40B4-BE49-F238E27FC236}">
              <a16:creationId xmlns:a16="http://schemas.microsoft.com/office/drawing/2014/main" id="{0382A9EB-F98D-4B73-B882-2C4978787CB9}"/>
            </a:ext>
          </a:extLst>
        </xdr:cNvPr>
        <xdr:cNvSpPr/>
      </xdr:nvSpPr>
      <xdr:spPr>
        <a:xfrm>
          <a:off x="21272500" y="71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169614</xdr:rowOff>
    </xdr:from>
    <xdr:to>
      <xdr:col>116</xdr:col>
      <xdr:colOff>63500</xdr:colOff>
      <xdr:row>41</xdr:row>
      <xdr:rowOff>170276</xdr:rowOff>
    </xdr:to>
    <xdr:cxnSp macro="">
      <xdr:nvCxnSpPr>
        <xdr:cNvPr id="375" name="直線コネクタ 374">
          <a:extLst>
            <a:ext uri="{FF2B5EF4-FFF2-40B4-BE49-F238E27FC236}">
              <a16:creationId xmlns:a16="http://schemas.microsoft.com/office/drawing/2014/main" id="{211B98F6-C9EA-4117-A858-D24023422E71}"/>
            </a:ext>
          </a:extLst>
        </xdr:cNvPr>
        <xdr:cNvCxnSpPr/>
      </xdr:nvCxnSpPr>
      <xdr:spPr>
        <a:xfrm flipV="1">
          <a:off x="21323300" y="7199064"/>
          <a:ext cx="8382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120585</xdr:rowOff>
    </xdr:from>
    <xdr:to>
      <xdr:col>107</xdr:col>
      <xdr:colOff>101600</xdr:colOff>
      <xdr:row>42</xdr:row>
      <xdr:rowOff>50735</xdr:rowOff>
    </xdr:to>
    <xdr:sp macro="" textlink="">
      <xdr:nvSpPr>
        <xdr:cNvPr id="376" name="楕円 375">
          <a:extLst>
            <a:ext uri="{FF2B5EF4-FFF2-40B4-BE49-F238E27FC236}">
              <a16:creationId xmlns:a16="http://schemas.microsoft.com/office/drawing/2014/main" id="{6BE4F654-35EA-47C2-BA2B-8CE19D87B278}"/>
            </a:ext>
          </a:extLst>
        </xdr:cNvPr>
        <xdr:cNvSpPr/>
      </xdr:nvSpPr>
      <xdr:spPr>
        <a:xfrm>
          <a:off x="20383500" y="71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170276</xdr:rowOff>
    </xdr:from>
    <xdr:to>
      <xdr:col>111</xdr:col>
      <xdr:colOff>177800</xdr:colOff>
      <xdr:row>41</xdr:row>
      <xdr:rowOff>171385</xdr:rowOff>
    </xdr:to>
    <xdr:cxnSp macro="">
      <xdr:nvCxnSpPr>
        <xdr:cNvPr id="377" name="直線コネクタ 376">
          <a:extLst>
            <a:ext uri="{FF2B5EF4-FFF2-40B4-BE49-F238E27FC236}">
              <a16:creationId xmlns:a16="http://schemas.microsoft.com/office/drawing/2014/main" id="{842EB9CB-A040-4D12-97AC-9AA31B4B15D3}"/>
            </a:ext>
          </a:extLst>
        </xdr:cNvPr>
        <xdr:cNvCxnSpPr/>
      </xdr:nvCxnSpPr>
      <xdr:spPr>
        <a:xfrm flipV="1">
          <a:off x="20434300" y="7199726"/>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121588</xdr:rowOff>
    </xdr:from>
    <xdr:to>
      <xdr:col>102</xdr:col>
      <xdr:colOff>165100</xdr:colOff>
      <xdr:row>42</xdr:row>
      <xdr:rowOff>51738</xdr:rowOff>
    </xdr:to>
    <xdr:sp macro="" textlink="">
      <xdr:nvSpPr>
        <xdr:cNvPr id="378" name="楕円 377">
          <a:extLst>
            <a:ext uri="{FF2B5EF4-FFF2-40B4-BE49-F238E27FC236}">
              <a16:creationId xmlns:a16="http://schemas.microsoft.com/office/drawing/2014/main" id="{95297AD5-E08C-45AB-A784-C5DEDF142839}"/>
            </a:ext>
          </a:extLst>
        </xdr:cNvPr>
        <xdr:cNvSpPr/>
      </xdr:nvSpPr>
      <xdr:spPr>
        <a:xfrm>
          <a:off x="19494500" y="71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171385</xdr:rowOff>
    </xdr:from>
    <xdr:to>
      <xdr:col>107</xdr:col>
      <xdr:colOff>50800</xdr:colOff>
      <xdr:row>42</xdr:row>
      <xdr:rowOff>938</xdr:rowOff>
    </xdr:to>
    <xdr:cxnSp macro="">
      <xdr:nvCxnSpPr>
        <xdr:cNvPr id="379" name="直線コネクタ 378">
          <a:extLst>
            <a:ext uri="{FF2B5EF4-FFF2-40B4-BE49-F238E27FC236}">
              <a16:creationId xmlns:a16="http://schemas.microsoft.com/office/drawing/2014/main" id="{2C73BC66-12D3-46D6-8454-DFAFAE4B0E4D}"/>
            </a:ext>
          </a:extLst>
        </xdr:cNvPr>
        <xdr:cNvCxnSpPr/>
      </xdr:nvCxnSpPr>
      <xdr:spPr>
        <a:xfrm flipV="1">
          <a:off x="19545300" y="7200835"/>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122616</xdr:rowOff>
    </xdr:from>
    <xdr:to>
      <xdr:col>98</xdr:col>
      <xdr:colOff>38100</xdr:colOff>
      <xdr:row>42</xdr:row>
      <xdr:rowOff>52766</xdr:rowOff>
    </xdr:to>
    <xdr:sp macro="" textlink="">
      <xdr:nvSpPr>
        <xdr:cNvPr id="380" name="楕円 379">
          <a:extLst>
            <a:ext uri="{FF2B5EF4-FFF2-40B4-BE49-F238E27FC236}">
              <a16:creationId xmlns:a16="http://schemas.microsoft.com/office/drawing/2014/main" id="{A5E9BA96-BDE6-496F-B226-84557173CC8C}"/>
            </a:ext>
          </a:extLst>
        </xdr:cNvPr>
        <xdr:cNvSpPr/>
      </xdr:nvSpPr>
      <xdr:spPr>
        <a:xfrm>
          <a:off x="18605500" y="71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938</xdr:rowOff>
    </xdr:from>
    <xdr:to>
      <xdr:col>102</xdr:col>
      <xdr:colOff>114300</xdr:colOff>
      <xdr:row>42</xdr:row>
      <xdr:rowOff>1966</xdr:rowOff>
    </xdr:to>
    <xdr:cxnSp macro="">
      <xdr:nvCxnSpPr>
        <xdr:cNvPr id="381" name="直線コネクタ 380">
          <a:extLst>
            <a:ext uri="{FF2B5EF4-FFF2-40B4-BE49-F238E27FC236}">
              <a16:creationId xmlns:a16="http://schemas.microsoft.com/office/drawing/2014/main" id="{CEAC488E-AEEC-45DE-A2F8-FC6D0B8AEC9E}"/>
            </a:ext>
          </a:extLst>
        </xdr:cNvPr>
        <xdr:cNvCxnSpPr/>
      </xdr:nvCxnSpPr>
      <xdr:spPr>
        <a:xfrm flipV="1">
          <a:off x="18656300" y="7201838"/>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382" name="n_1aveValue【一般廃棄物処理施設】&#10;一人当たり有形固定資産（償却資産）額">
          <a:extLst>
            <a:ext uri="{FF2B5EF4-FFF2-40B4-BE49-F238E27FC236}">
              <a16:creationId xmlns:a16="http://schemas.microsoft.com/office/drawing/2014/main" id="{A3848EDF-597E-4BFC-AA02-D5E35A2C038B}"/>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383" name="n_2aveValue【一般廃棄物処理施設】&#10;一人当たり有形固定資産（償却資産）額">
          <a:extLst>
            <a:ext uri="{FF2B5EF4-FFF2-40B4-BE49-F238E27FC236}">
              <a16:creationId xmlns:a16="http://schemas.microsoft.com/office/drawing/2014/main" id="{CD6B5A9F-BEFB-4B40-8236-DF25B4BF8A56}"/>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384" name="n_3aveValue【一般廃棄物処理施設】&#10;一人当たり有形固定資産（償却資産）額">
          <a:extLst>
            <a:ext uri="{FF2B5EF4-FFF2-40B4-BE49-F238E27FC236}">
              <a16:creationId xmlns:a16="http://schemas.microsoft.com/office/drawing/2014/main" id="{7D28D118-5280-40D1-AE99-91B26741FC6A}"/>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385" name="n_4aveValue【一般廃棄物処理施設】&#10;一人当たり有形固定資産（償却資産）額">
          <a:extLst>
            <a:ext uri="{FF2B5EF4-FFF2-40B4-BE49-F238E27FC236}">
              <a16:creationId xmlns:a16="http://schemas.microsoft.com/office/drawing/2014/main" id="{7A22D27E-2FB3-438C-98D4-10AD4EE2427B}"/>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40753</xdr:rowOff>
    </xdr:from>
    <xdr:ext cx="534377" cy="259045"/>
    <xdr:sp macro="" textlink="">
      <xdr:nvSpPr>
        <xdr:cNvPr id="386" name="n_1mainValue【一般廃棄物処理施設】&#10;一人当たり有形固定資産（償却資産）額">
          <a:extLst>
            <a:ext uri="{FF2B5EF4-FFF2-40B4-BE49-F238E27FC236}">
              <a16:creationId xmlns:a16="http://schemas.microsoft.com/office/drawing/2014/main" id="{81B75A88-CC32-4826-93E2-45328C63ECF7}"/>
            </a:ext>
          </a:extLst>
        </xdr:cNvPr>
        <xdr:cNvSpPr txBox="1"/>
      </xdr:nvSpPr>
      <xdr:spPr>
        <a:xfrm>
          <a:off x="21043411" y="72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41862</xdr:rowOff>
    </xdr:from>
    <xdr:ext cx="534377" cy="259045"/>
    <xdr:sp macro="" textlink="">
      <xdr:nvSpPr>
        <xdr:cNvPr id="387" name="n_2mainValue【一般廃棄物処理施設】&#10;一人当たり有形固定資産（償却資産）額">
          <a:extLst>
            <a:ext uri="{FF2B5EF4-FFF2-40B4-BE49-F238E27FC236}">
              <a16:creationId xmlns:a16="http://schemas.microsoft.com/office/drawing/2014/main" id="{7A1B716F-CCE6-4611-A7B4-4FAFFD08DB19}"/>
            </a:ext>
          </a:extLst>
        </xdr:cNvPr>
        <xdr:cNvSpPr txBox="1"/>
      </xdr:nvSpPr>
      <xdr:spPr>
        <a:xfrm>
          <a:off x="20167111" y="724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42865</xdr:rowOff>
    </xdr:from>
    <xdr:ext cx="534377" cy="259045"/>
    <xdr:sp macro="" textlink="">
      <xdr:nvSpPr>
        <xdr:cNvPr id="388" name="n_3mainValue【一般廃棄物処理施設】&#10;一人当たり有形固定資産（償却資産）額">
          <a:extLst>
            <a:ext uri="{FF2B5EF4-FFF2-40B4-BE49-F238E27FC236}">
              <a16:creationId xmlns:a16="http://schemas.microsoft.com/office/drawing/2014/main" id="{DCB5C237-9BDE-458B-91A2-F45D96D5E04B}"/>
            </a:ext>
          </a:extLst>
        </xdr:cNvPr>
        <xdr:cNvSpPr txBox="1"/>
      </xdr:nvSpPr>
      <xdr:spPr>
        <a:xfrm>
          <a:off x="19278111" y="724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43893</xdr:rowOff>
    </xdr:from>
    <xdr:ext cx="534377" cy="259045"/>
    <xdr:sp macro="" textlink="">
      <xdr:nvSpPr>
        <xdr:cNvPr id="389" name="n_4mainValue【一般廃棄物処理施設】&#10;一人当たり有形固定資産（償却資産）額">
          <a:extLst>
            <a:ext uri="{FF2B5EF4-FFF2-40B4-BE49-F238E27FC236}">
              <a16:creationId xmlns:a16="http://schemas.microsoft.com/office/drawing/2014/main" id="{B2069418-BFAD-468D-9C06-C436C6E28568}"/>
            </a:ext>
          </a:extLst>
        </xdr:cNvPr>
        <xdr:cNvSpPr txBox="1"/>
      </xdr:nvSpPr>
      <xdr:spPr>
        <a:xfrm>
          <a:off x="18389111" y="72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6FCD4F14-313A-41AD-97E6-158DE6DB069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774BF79A-B4E6-49F3-9A90-7790A4CF7B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C23BB622-655B-4A50-855A-A5815EF715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46D03F0C-CB7F-4CF3-9B73-117B5B0B8A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0634B8E5-DB19-433D-BE24-D6C3199A6B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456AAB14-4CE4-4C58-A386-B893DA7D37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89A34503-C19D-4C6D-9D40-46A7AEAFA9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BB2DA21B-C54E-42C3-98D5-03CE981DC2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a:extLst>
            <a:ext uri="{FF2B5EF4-FFF2-40B4-BE49-F238E27FC236}">
              <a16:creationId xmlns:a16="http://schemas.microsoft.com/office/drawing/2014/main" id="{6D6EC554-402D-4D3B-83E9-C4C3879A5F7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A12663A0-38FC-4934-97F8-6BD8F68889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a:extLst>
            <a:ext uri="{FF2B5EF4-FFF2-40B4-BE49-F238E27FC236}">
              <a16:creationId xmlns:a16="http://schemas.microsoft.com/office/drawing/2014/main" id="{55F78EE6-AA45-46C5-A94B-D0F5FEDFF42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1" name="直線コネクタ 400">
          <a:extLst>
            <a:ext uri="{FF2B5EF4-FFF2-40B4-BE49-F238E27FC236}">
              <a16:creationId xmlns:a16="http://schemas.microsoft.com/office/drawing/2014/main" id="{A04642CF-E6A2-4EC6-90B6-36A92C804F7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2" name="テキスト ボックス 401">
          <a:extLst>
            <a:ext uri="{FF2B5EF4-FFF2-40B4-BE49-F238E27FC236}">
              <a16:creationId xmlns:a16="http://schemas.microsoft.com/office/drawing/2014/main" id="{41315D1F-CAD4-4B1B-A97B-DC65DC49E20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3" name="直線コネクタ 402">
          <a:extLst>
            <a:ext uri="{FF2B5EF4-FFF2-40B4-BE49-F238E27FC236}">
              <a16:creationId xmlns:a16="http://schemas.microsoft.com/office/drawing/2014/main" id="{06DDFF95-4787-428A-88FF-E1AB9D85208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4" name="テキスト ボックス 403">
          <a:extLst>
            <a:ext uri="{FF2B5EF4-FFF2-40B4-BE49-F238E27FC236}">
              <a16:creationId xmlns:a16="http://schemas.microsoft.com/office/drawing/2014/main" id="{583AE2C5-4C71-429A-9ED9-171271ABC2B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5" name="直線コネクタ 404">
          <a:extLst>
            <a:ext uri="{FF2B5EF4-FFF2-40B4-BE49-F238E27FC236}">
              <a16:creationId xmlns:a16="http://schemas.microsoft.com/office/drawing/2014/main" id="{C6601092-9858-42E1-B843-0F8747BB41B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6" name="テキスト ボックス 405">
          <a:extLst>
            <a:ext uri="{FF2B5EF4-FFF2-40B4-BE49-F238E27FC236}">
              <a16:creationId xmlns:a16="http://schemas.microsoft.com/office/drawing/2014/main" id="{E5336A0F-D317-41DF-B906-7F8190AD55A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7" name="直線コネクタ 406">
          <a:extLst>
            <a:ext uri="{FF2B5EF4-FFF2-40B4-BE49-F238E27FC236}">
              <a16:creationId xmlns:a16="http://schemas.microsoft.com/office/drawing/2014/main" id="{6F2BDEBF-7223-4121-95FA-31738A3309F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8" name="テキスト ボックス 407">
          <a:extLst>
            <a:ext uri="{FF2B5EF4-FFF2-40B4-BE49-F238E27FC236}">
              <a16:creationId xmlns:a16="http://schemas.microsoft.com/office/drawing/2014/main" id="{A6C72660-817E-49B1-B1E7-B0E2C353911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9" name="直線コネクタ 408">
          <a:extLst>
            <a:ext uri="{FF2B5EF4-FFF2-40B4-BE49-F238E27FC236}">
              <a16:creationId xmlns:a16="http://schemas.microsoft.com/office/drawing/2014/main" id="{7133302F-60CC-47ED-B2E6-417C1C31B55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0" name="テキスト ボックス 409">
          <a:extLst>
            <a:ext uri="{FF2B5EF4-FFF2-40B4-BE49-F238E27FC236}">
              <a16:creationId xmlns:a16="http://schemas.microsoft.com/office/drawing/2014/main" id="{92E71B74-B418-46A1-8518-4D1CC3F7C73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1" name="直線コネクタ 410">
          <a:extLst>
            <a:ext uri="{FF2B5EF4-FFF2-40B4-BE49-F238E27FC236}">
              <a16:creationId xmlns:a16="http://schemas.microsoft.com/office/drawing/2014/main" id="{07CF4E5D-DCEF-42C8-90BD-AA386F078D5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2" name="テキスト ボックス 411">
          <a:extLst>
            <a:ext uri="{FF2B5EF4-FFF2-40B4-BE49-F238E27FC236}">
              <a16:creationId xmlns:a16="http://schemas.microsoft.com/office/drawing/2014/main" id="{7013FF3D-DAE6-4C3F-8F89-F1145B5DC74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a:extLst>
            <a:ext uri="{FF2B5EF4-FFF2-40B4-BE49-F238E27FC236}">
              <a16:creationId xmlns:a16="http://schemas.microsoft.com/office/drawing/2014/main" id="{426D63BC-B53B-45EE-99C4-6F1F4BCFAEE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a:extLst>
            <a:ext uri="{FF2B5EF4-FFF2-40B4-BE49-F238E27FC236}">
              <a16:creationId xmlns:a16="http://schemas.microsoft.com/office/drawing/2014/main" id="{C6F2B726-C880-4C9F-A30C-97A33FA18E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15" name="直線コネクタ 414">
          <a:extLst>
            <a:ext uri="{FF2B5EF4-FFF2-40B4-BE49-F238E27FC236}">
              <a16:creationId xmlns:a16="http://schemas.microsoft.com/office/drawing/2014/main" id="{C6CA10C8-020C-4624-89CF-FA7A1F45353B}"/>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16" name="【保健センター・保健所】&#10;有形固定資産減価償却率最小値テキスト">
          <a:extLst>
            <a:ext uri="{FF2B5EF4-FFF2-40B4-BE49-F238E27FC236}">
              <a16:creationId xmlns:a16="http://schemas.microsoft.com/office/drawing/2014/main" id="{57494EFE-0022-4075-B027-4107A1FF0FD7}"/>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17" name="直線コネクタ 416">
          <a:extLst>
            <a:ext uri="{FF2B5EF4-FFF2-40B4-BE49-F238E27FC236}">
              <a16:creationId xmlns:a16="http://schemas.microsoft.com/office/drawing/2014/main" id="{CE42B32D-C045-4AD7-967A-A58F7B53E44A}"/>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18" name="【保健センター・保健所】&#10;有形固定資産減価償却率最大値テキスト">
          <a:extLst>
            <a:ext uri="{FF2B5EF4-FFF2-40B4-BE49-F238E27FC236}">
              <a16:creationId xmlns:a16="http://schemas.microsoft.com/office/drawing/2014/main" id="{354E0437-BE37-4731-8265-C190A9FC1817}"/>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19" name="直線コネクタ 418">
          <a:extLst>
            <a:ext uri="{FF2B5EF4-FFF2-40B4-BE49-F238E27FC236}">
              <a16:creationId xmlns:a16="http://schemas.microsoft.com/office/drawing/2014/main" id="{D0ECE58D-A0F4-48BC-AD40-51E01E80F8F7}"/>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20" name="【保健センター・保健所】&#10;有形固定資産減価償却率平均値テキスト">
          <a:extLst>
            <a:ext uri="{FF2B5EF4-FFF2-40B4-BE49-F238E27FC236}">
              <a16:creationId xmlns:a16="http://schemas.microsoft.com/office/drawing/2014/main" id="{74F007BA-0F76-4804-A6D3-3D20BAE292F3}"/>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21" name="フローチャート: 判断 420">
          <a:extLst>
            <a:ext uri="{FF2B5EF4-FFF2-40B4-BE49-F238E27FC236}">
              <a16:creationId xmlns:a16="http://schemas.microsoft.com/office/drawing/2014/main" id="{69D1ED9C-8147-4AD5-8D1A-2EE62ABBD33F}"/>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22" name="フローチャート: 判断 421">
          <a:extLst>
            <a:ext uri="{FF2B5EF4-FFF2-40B4-BE49-F238E27FC236}">
              <a16:creationId xmlns:a16="http://schemas.microsoft.com/office/drawing/2014/main" id="{E006411F-C65A-4DA1-845B-9316DBB2525F}"/>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23" name="フローチャート: 判断 422">
          <a:extLst>
            <a:ext uri="{FF2B5EF4-FFF2-40B4-BE49-F238E27FC236}">
              <a16:creationId xmlns:a16="http://schemas.microsoft.com/office/drawing/2014/main" id="{E21F2D52-087C-4CFB-AF08-E7ED3312B80C}"/>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24" name="フローチャート: 判断 423">
          <a:extLst>
            <a:ext uri="{FF2B5EF4-FFF2-40B4-BE49-F238E27FC236}">
              <a16:creationId xmlns:a16="http://schemas.microsoft.com/office/drawing/2014/main" id="{7D4E9602-1002-402A-903D-E92D516EF93E}"/>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25" name="フローチャート: 判断 424">
          <a:extLst>
            <a:ext uri="{FF2B5EF4-FFF2-40B4-BE49-F238E27FC236}">
              <a16:creationId xmlns:a16="http://schemas.microsoft.com/office/drawing/2014/main" id="{B5A28658-FAE1-4DC6-80DB-3F2A473D931E}"/>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12294340-DDA9-4A53-925C-AAA99DB39C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C1AAD560-6B30-4871-97E0-A16484A6D3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97341CD-9985-48FB-B2C9-3056A9A8F13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1034D807-F165-4B3C-B820-9C49B99E412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803429CC-E5BE-4CE5-B5CD-333C853692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431" name="楕円 430">
          <a:extLst>
            <a:ext uri="{FF2B5EF4-FFF2-40B4-BE49-F238E27FC236}">
              <a16:creationId xmlns:a16="http://schemas.microsoft.com/office/drawing/2014/main" id="{B3B1F343-1F23-4380-A90C-EE9D140415EA}"/>
            </a:ext>
          </a:extLst>
        </xdr:cNvPr>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432" name="【保健センター・保健所】&#10;有形固定資産減価償却率該当値テキスト">
          <a:extLst>
            <a:ext uri="{FF2B5EF4-FFF2-40B4-BE49-F238E27FC236}">
              <a16:creationId xmlns:a16="http://schemas.microsoft.com/office/drawing/2014/main" id="{9A80DAC0-978A-4175-8B10-07CFCE984C08}"/>
            </a:ext>
          </a:extLst>
        </xdr:cNvPr>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96157</xdr:rowOff>
    </xdr:from>
    <xdr:to>
      <xdr:col>81</xdr:col>
      <xdr:colOff>101600</xdr:colOff>
      <xdr:row>60</xdr:row>
      <xdr:rowOff>26307</xdr:rowOff>
    </xdr:to>
    <xdr:sp macro="" textlink="">
      <xdr:nvSpPr>
        <xdr:cNvPr id="433" name="楕円 432">
          <a:extLst>
            <a:ext uri="{FF2B5EF4-FFF2-40B4-BE49-F238E27FC236}">
              <a16:creationId xmlns:a16="http://schemas.microsoft.com/office/drawing/2014/main" id="{5D870CAA-6EED-4F66-B450-264947F52F55}"/>
            </a:ext>
          </a:extLst>
        </xdr:cNvPr>
        <xdr:cNvSpPr/>
      </xdr:nvSpPr>
      <xdr:spPr>
        <a:xfrm>
          <a:off x="15430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146957</xdr:rowOff>
    </xdr:from>
    <xdr:to>
      <xdr:col>85</xdr:col>
      <xdr:colOff>127000</xdr:colOff>
      <xdr:row>60</xdr:row>
      <xdr:rowOff>32657</xdr:rowOff>
    </xdr:to>
    <xdr:cxnSp macro="">
      <xdr:nvCxnSpPr>
        <xdr:cNvPr id="434" name="直線コネクタ 433">
          <a:extLst>
            <a:ext uri="{FF2B5EF4-FFF2-40B4-BE49-F238E27FC236}">
              <a16:creationId xmlns:a16="http://schemas.microsoft.com/office/drawing/2014/main" id="{81A15546-18FC-495D-90AC-AC4439EA8742}"/>
            </a:ext>
          </a:extLst>
        </xdr:cNvPr>
        <xdr:cNvCxnSpPr/>
      </xdr:nvCxnSpPr>
      <xdr:spPr>
        <a:xfrm>
          <a:off x="15481300" y="1026250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435" name="楕円 434">
          <a:extLst>
            <a:ext uri="{FF2B5EF4-FFF2-40B4-BE49-F238E27FC236}">
              <a16:creationId xmlns:a16="http://schemas.microsoft.com/office/drawing/2014/main" id="{1CB6BDC0-84DE-4C41-B549-0E197E7E09C7}"/>
            </a:ext>
          </a:extLst>
        </xdr:cNvPr>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59</xdr:row>
      <xdr:rowOff>146957</xdr:rowOff>
    </xdr:to>
    <xdr:cxnSp macro="">
      <xdr:nvCxnSpPr>
        <xdr:cNvPr id="436" name="直線コネクタ 435">
          <a:extLst>
            <a:ext uri="{FF2B5EF4-FFF2-40B4-BE49-F238E27FC236}">
              <a16:creationId xmlns:a16="http://schemas.microsoft.com/office/drawing/2014/main" id="{CC157ACF-3E04-4AC3-874E-9BAA5E69A786}"/>
            </a:ext>
          </a:extLst>
        </xdr:cNvPr>
        <xdr:cNvCxnSpPr/>
      </xdr:nvCxnSpPr>
      <xdr:spPr>
        <a:xfrm>
          <a:off x="14592300" y="102543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37" name="楕円 436">
          <a:extLst>
            <a:ext uri="{FF2B5EF4-FFF2-40B4-BE49-F238E27FC236}">
              <a16:creationId xmlns:a16="http://schemas.microsoft.com/office/drawing/2014/main" id="{9B477083-5281-499F-B08C-7B64B2F442B9}"/>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438" name="直線コネクタ 437">
          <a:extLst>
            <a:ext uri="{FF2B5EF4-FFF2-40B4-BE49-F238E27FC236}">
              <a16:creationId xmlns:a16="http://schemas.microsoft.com/office/drawing/2014/main" id="{628FB310-29AE-48AC-B889-50C31C24174C}"/>
            </a:ext>
          </a:extLst>
        </xdr:cNvPr>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439" name="楕円 438">
          <a:extLst>
            <a:ext uri="{FF2B5EF4-FFF2-40B4-BE49-F238E27FC236}">
              <a16:creationId xmlns:a16="http://schemas.microsoft.com/office/drawing/2014/main" id="{2A9234A4-30F2-48DE-999C-F837C0B17B6D}"/>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440" name="直線コネクタ 439">
          <a:extLst>
            <a:ext uri="{FF2B5EF4-FFF2-40B4-BE49-F238E27FC236}">
              <a16:creationId xmlns:a16="http://schemas.microsoft.com/office/drawing/2014/main" id="{1CCD3B26-D35F-4DD8-960F-54BFA3D8E9DB}"/>
            </a:ext>
          </a:extLst>
        </xdr:cNvPr>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41" name="n_1aveValue【保健センター・保健所】&#10;有形固定資産減価償却率">
          <a:extLst>
            <a:ext uri="{FF2B5EF4-FFF2-40B4-BE49-F238E27FC236}">
              <a16:creationId xmlns:a16="http://schemas.microsoft.com/office/drawing/2014/main" id="{2646B3FA-5185-42B5-AD11-F6E36EBF83FD}"/>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42" name="n_2aveValue【保健センター・保健所】&#10;有形固定資産減価償却率">
          <a:extLst>
            <a:ext uri="{FF2B5EF4-FFF2-40B4-BE49-F238E27FC236}">
              <a16:creationId xmlns:a16="http://schemas.microsoft.com/office/drawing/2014/main" id="{0E46B33F-56A3-48CA-A2B9-CA764C5A529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43" name="n_3aveValue【保健センター・保健所】&#10;有形固定資産減価償却率">
          <a:extLst>
            <a:ext uri="{FF2B5EF4-FFF2-40B4-BE49-F238E27FC236}">
              <a16:creationId xmlns:a16="http://schemas.microsoft.com/office/drawing/2014/main" id="{38C14059-D408-4B1F-9672-B25563DE663C}"/>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44" name="n_4aveValue【保健センター・保健所】&#10;有形固定資産減価償却率">
          <a:extLst>
            <a:ext uri="{FF2B5EF4-FFF2-40B4-BE49-F238E27FC236}">
              <a16:creationId xmlns:a16="http://schemas.microsoft.com/office/drawing/2014/main" id="{A69890C6-21DD-483F-8C54-211B0B7F076B}"/>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17434</xdr:rowOff>
    </xdr:from>
    <xdr:ext cx="405111" cy="259045"/>
    <xdr:sp macro="" textlink="">
      <xdr:nvSpPr>
        <xdr:cNvPr id="445" name="n_1mainValue【保健センター・保健所】&#10;有形固定資産減価償却率">
          <a:extLst>
            <a:ext uri="{FF2B5EF4-FFF2-40B4-BE49-F238E27FC236}">
              <a16:creationId xmlns:a16="http://schemas.microsoft.com/office/drawing/2014/main" id="{73BA1280-24BA-47BF-97AD-1D8914294CF2}"/>
            </a:ext>
          </a:extLst>
        </xdr:cNvPr>
        <xdr:cNvSpPr txBox="1"/>
      </xdr:nvSpPr>
      <xdr:spPr>
        <a:xfrm>
          <a:off x="152660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446" name="n_2mainValue【保健センター・保健所】&#10;有形固定資産減価償却率">
          <a:extLst>
            <a:ext uri="{FF2B5EF4-FFF2-40B4-BE49-F238E27FC236}">
              <a16:creationId xmlns:a16="http://schemas.microsoft.com/office/drawing/2014/main" id="{8B0B2793-A868-424B-9BD9-01AC11734BCC}"/>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47" name="n_3mainValue【保健センター・保健所】&#10;有形固定資産減価償却率">
          <a:extLst>
            <a:ext uri="{FF2B5EF4-FFF2-40B4-BE49-F238E27FC236}">
              <a16:creationId xmlns:a16="http://schemas.microsoft.com/office/drawing/2014/main" id="{DC2C3B8F-667B-4F50-93F6-96C55FD82C0A}"/>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115405</xdr:rowOff>
    </xdr:from>
    <xdr:ext cx="405111" cy="259045"/>
    <xdr:sp macro="" textlink="">
      <xdr:nvSpPr>
        <xdr:cNvPr id="448" name="n_4mainValue【保健センター・保健所】&#10;有形固定資産減価償却率">
          <a:extLst>
            <a:ext uri="{FF2B5EF4-FFF2-40B4-BE49-F238E27FC236}">
              <a16:creationId xmlns:a16="http://schemas.microsoft.com/office/drawing/2014/main" id="{8373F7AF-458F-4AA7-BAE2-3717560B1581}"/>
            </a:ext>
          </a:extLst>
        </xdr:cNvPr>
        <xdr:cNvSpPr txBox="1"/>
      </xdr:nvSpPr>
      <xdr:spPr>
        <a:xfrm>
          <a:off x="12611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C089A33F-F80E-492B-A677-A7D0AD8854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30336E99-E596-459A-B11D-288FF49618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AF944789-4C74-4384-98C1-383179CD82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DB108705-EAD6-45EB-A2D4-733847DB29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F2472465-7CCA-486D-9E19-C111C81564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4FE4DC3F-2BC0-4F91-B115-12C2004BC9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603663C8-B409-4026-9488-EE6D5FE0605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AF5A5BD3-7B08-4E48-B57D-F9066B2941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8ACBBD48-09A2-4CBF-A1AA-0785060425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4C5D1D1A-8A7A-4F68-99EB-76656BEB319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9" name="直線コネクタ 458">
          <a:extLst>
            <a:ext uri="{FF2B5EF4-FFF2-40B4-BE49-F238E27FC236}">
              <a16:creationId xmlns:a16="http://schemas.microsoft.com/office/drawing/2014/main" id="{EBDF925E-630B-4D9C-95A5-ABF714757F4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0" name="テキスト ボックス 459">
          <a:extLst>
            <a:ext uri="{FF2B5EF4-FFF2-40B4-BE49-F238E27FC236}">
              <a16:creationId xmlns:a16="http://schemas.microsoft.com/office/drawing/2014/main" id="{F7145BE8-B73A-4F01-B41B-786681C348C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1" name="直線コネクタ 460">
          <a:extLst>
            <a:ext uri="{FF2B5EF4-FFF2-40B4-BE49-F238E27FC236}">
              <a16:creationId xmlns:a16="http://schemas.microsoft.com/office/drawing/2014/main" id="{D23FFE50-752F-44B0-9966-CD53BF0C138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2" name="テキスト ボックス 461">
          <a:extLst>
            <a:ext uri="{FF2B5EF4-FFF2-40B4-BE49-F238E27FC236}">
              <a16:creationId xmlns:a16="http://schemas.microsoft.com/office/drawing/2014/main" id="{ECAB3DE3-6307-49AD-A218-D41D2A75724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3" name="直線コネクタ 462">
          <a:extLst>
            <a:ext uri="{FF2B5EF4-FFF2-40B4-BE49-F238E27FC236}">
              <a16:creationId xmlns:a16="http://schemas.microsoft.com/office/drawing/2014/main" id="{E450977D-26BD-49EF-B4EC-2FFA2D34EDD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4" name="テキスト ボックス 463">
          <a:extLst>
            <a:ext uri="{FF2B5EF4-FFF2-40B4-BE49-F238E27FC236}">
              <a16:creationId xmlns:a16="http://schemas.microsoft.com/office/drawing/2014/main" id="{23918A98-7AB6-4ADE-B9D0-AC864C880A7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5" name="直線コネクタ 464">
          <a:extLst>
            <a:ext uri="{FF2B5EF4-FFF2-40B4-BE49-F238E27FC236}">
              <a16:creationId xmlns:a16="http://schemas.microsoft.com/office/drawing/2014/main" id="{B9515D2D-2BF0-4663-81A2-E6AC04CE944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6" name="テキスト ボックス 465">
          <a:extLst>
            <a:ext uri="{FF2B5EF4-FFF2-40B4-BE49-F238E27FC236}">
              <a16:creationId xmlns:a16="http://schemas.microsoft.com/office/drawing/2014/main" id="{BD82A1CC-6EA9-40A7-B5F7-66A216971E8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id="{9BE98663-59AB-447D-83A1-8993A9DC741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84AD995B-E6D3-476F-92F5-DBC5CC96A3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a:extLst>
            <a:ext uri="{FF2B5EF4-FFF2-40B4-BE49-F238E27FC236}">
              <a16:creationId xmlns:a16="http://schemas.microsoft.com/office/drawing/2014/main" id="{0D2CAC5D-DB57-4225-9E95-AD523F0C2E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70" name="直線コネクタ 469">
          <a:extLst>
            <a:ext uri="{FF2B5EF4-FFF2-40B4-BE49-F238E27FC236}">
              <a16:creationId xmlns:a16="http://schemas.microsoft.com/office/drawing/2014/main" id="{1008B694-B8F1-4E21-B213-DA12972F7FE8}"/>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71" name="【保健センター・保健所】&#10;一人当たり面積最小値テキスト">
          <a:extLst>
            <a:ext uri="{FF2B5EF4-FFF2-40B4-BE49-F238E27FC236}">
              <a16:creationId xmlns:a16="http://schemas.microsoft.com/office/drawing/2014/main" id="{398B7C80-4A60-481F-AE20-CE4DE24AA278}"/>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72" name="直線コネクタ 471">
          <a:extLst>
            <a:ext uri="{FF2B5EF4-FFF2-40B4-BE49-F238E27FC236}">
              <a16:creationId xmlns:a16="http://schemas.microsoft.com/office/drawing/2014/main" id="{25B48E64-E463-480D-B40D-C9F700BBEAA5}"/>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73" name="【保健センター・保健所】&#10;一人当たり面積最大値テキスト">
          <a:extLst>
            <a:ext uri="{FF2B5EF4-FFF2-40B4-BE49-F238E27FC236}">
              <a16:creationId xmlns:a16="http://schemas.microsoft.com/office/drawing/2014/main" id="{81228A8F-B5B1-4338-A1F5-5FE1A1909BFB}"/>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74" name="直線コネクタ 473">
          <a:extLst>
            <a:ext uri="{FF2B5EF4-FFF2-40B4-BE49-F238E27FC236}">
              <a16:creationId xmlns:a16="http://schemas.microsoft.com/office/drawing/2014/main" id="{22236865-20C9-4C69-B9E2-05DBDA7B252F}"/>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475" name="【保健センター・保健所】&#10;一人当たり面積平均値テキスト">
          <a:extLst>
            <a:ext uri="{FF2B5EF4-FFF2-40B4-BE49-F238E27FC236}">
              <a16:creationId xmlns:a16="http://schemas.microsoft.com/office/drawing/2014/main" id="{4CA05E09-5150-49FD-828A-899F856100B2}"/>
            </a:ext>
          </a:extLst>
        </xdr:cNvPr>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76" name="フローチャート: 判断 475">
          <a:extLst>
            <a:ext uri="{FF2B5EF4-FFF2-40B4-BE49-F238E27FC236}">
              <a16:creationId xmlns:a16="http://schemas.microsoft.com/office/drawing/2014/main" id="{05CADBF9-4410-4651-94EE-D17727339564}"/>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77" name="フローチャート: 判断 476">
          <a:extLst>
            <a:ext uri="{FF2B5EF4-FFF2-40B4-BE49-F238E27FC236}">
              <a16:creationId xmlns:a16="http://schemas.microsoft.com/office/drawing/2014/main" id="{8E2CE3B1-921D-475D-864F-5C6A78459A55}"/>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478" name="フローチャート: 判断 477">
          <a:extLst>
            <a:ext uri="{FF2B5EF4-FFF2-40B4-BE49-F238E27FC236}">
              <a16:creationId xmlns:a16="http://schemas.microsoft.com/office/drawing/2014/main" id="{4C74BE1B-D54E-4930-8359-C2F95A77C04B}"/>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479" name="フローチャート: 判断 478">
          <a:extLst>
            <a:ext uri="{FF2B5EF4-FFF2-40B4-BE49-F238E27FC236}">
              <a16:creationId xmlns:a16="http://schemas.microsoft.com/office/drawing/2014/main" id="{E105A460-4C8D-4663-9213-1CF90CF61DEC}"/>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480" name="フローチャート: 判断 479">
          <a:extLst>
            <a:ext uri="{FF2B5EF4-FFF2-40B4-BE49-F238E27FC236}">
              <a16:creationId xmlns:a16="http://schemas.microsoft.com/office/drawing/2014/main" id="{089E3699-93C0-456A-860D-C2180B36F6FA}"/>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CABBC9DE-5479-4E28-AD0E-90C186F291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5EF42C6-C193-4F63-BCE7-21245440DB1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F52BC9DF-BDE6-4E66-98D1-F0D7CE9263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D48A2B06-5105-486E-B1BF-CC8714287FB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AD895E7E-F4A5-4858-9623-0E49FB0B2E4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55270</xdr:rowOff>
    </xdr:from>
    <xdr:to>
      <xdr:col>116</xdr:col>
      <xdr:colOff>114300</xdr:colOff>
      <xdr:row>63</xdr:row>
      <xdr:rowOff>156870</xdr:rowOff>
    </xdr:to>
    <xdr:sp macro="" textlink="">
      <xdr:nvSpPr>
        <xdr:cNvPr id="486" name="楕円 485">
          <a:extLst>
            <a:ext uri="{FF2B5EF4-FFF2-40B4-BE49-F238E27FC236}">
              <a16:creationId xmlns:a16="http://schemas.microsoft.com/office/drawing/2014/main" id="{DE07FC67-4545-4AB6-962D-F4B206402622}"/>
            </a:ext>
          </a:extLst>
        </xdr:cNvPr>
        <xdr:cNvSpPr/>
      </xdr:nvSpPr>
      <xdr:spPr>
        <a:xfrm>
          <a:off x="221107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141647</xdr:rowOff>
    </xdr:from>
    <xdr:ext cx="469744" cy="259045"/>
    <xdr:sp macro="" textlink="">
      <xdr:nvSpPr>
        <xdr:cNvPr id="487" name="【保健センター・保健所】&#10;一人当たり面積該当値テキスト">
          <a:extLst>
            <a:ext uri="{FF2B5EF4-FFF2-40B4-BE49-F238E27FC236}">
              <a16:creationId xmlns:a16="http://schemas.microsoft.com/office/drawing/2014/main" id="{096B0D6E-9B2E-4035-9E0C-CEEB167BB1BA}"/>
            </a:ext>
          </a:extLst>
        </xdr:cNvPr>
        <xdr:cNvSpPr txBox="1"/>
      </xdr:nvSpPr>
      <xdr:spPr>
        <a:xfrm>
          <a:off x="22199600" y="1077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xdr:nvSpPr>
        <xdr:cNvPr id="488" name="楕円 487">
          <a:extLst>
            <a:ext uri="{FF2B5EF4-FFF2-40B4-BE49-F238E27FC236}">
              <a16:creationId xmlns:a16="http://schemas.microsoft.com/office/drawing/2014/main" id="{2F6B5172-17DF-4524-8EFB-D7994F20E938}"/>
            </a:ext>
          </a:extLst>
        </xdr:cNvPr>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106070</xdr:rowOff>
    </xdr:from>
    <xdr:to>
      <xdr:col>116</xdr:col>
      <xdr:colOff>63500</xdr:colOff>
      <xdr:row>63</xdr:row>
      <xdr:rowOff>107442</xdr:rowOff>
    </xdr:to>
    <xdr:cxnSp macro="">
      <xdr:nvCxnSpPr>
        <xdr:cNvPr id="489" name="直線コネクタ 488">
          <a:extLst>
            <a:ext uri="{FF2B5EF4-FFF2-40B4-BE49-F238E27FC236}">
              <a16:creationId xmlns:a16="http://schemas.microsoft.com/office/drawing/2014/main" id="{A7B14B0A-3396-458D-BC3B-E86C489CB70D}"/>
            </a:ext>
          </a:extLst>
        </xdr:cNvPr>
        <xdr:cNvCxnSpPr/>
      </xdr:nvCxnSpPr>
      <xdr:spPr>
        <a:xfrm flipV="1">
          <a:off x="21323300" y="1090742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58471</xdr:rowOff>
    </xdr:from>
    <xdr:to>
      <xdr:col>107</xdr:col>
      <xdr:colOff>101600</xdr:colOff>
      <xdr:row>63</xdr:row>
      <xdr:rowOff>160071</xdr:rowOff>
    </xdr:to>
    <xdr:sp macro="" textlink="">
      <xdr:nvSpPr>
        <xdr:cNvPr id="490" name="楕円 489">
          <a:extLst>
            <a:ext uri="{FF2B5EF4-FFF2-40B4-BE49-F238E27FC236}">
              <a16:creationId xmlns:a16="http://schemas.microsoft.com/office/drawing/2014/main" id="{51D59A5B-9B3B-4530-84ED-51D0810FC636}"/>
            </a:ext>
          </a:extLst>
        </xdr:cNvPr>
        <xdr:cNvSpPr/>
      </xdr:nvSpPr>
      <xdr:spPr>
        <a:xfrm>
          <a:off x="20383500" y="108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107442</xdr:rowOff>
    </xdr:from>
    <xdr:to>
      <xdr:col>111</xdr:col>
      <xdr:colOff>177800</xdr:colOff>
      <xdr:row>63</xdr:row>
      <xdr:rowOff>109271</xdr:rowOff>
    </xdr:to>
    <xdr:cxnSp macro="">
      <xdr:nvCxnSpPr>
        <xdr:cNvPr id="491" name="直線コネクタ 490">
          <a:extLst>
            <a:ext uri="{FF2B5EF4-FFF2-40B4-BE49-F238E27FC236}">
              <a16:creationId xmlns:a16="http://schemas.microsoft.com/office/drawing/2014/main" id="{A3C330B2-B4E6-4E8D-9EE7-3EB32A856D0A}"/>
            </a:ext>
          </a:extLst>
        </xdr:cNvPr>
        <xdr:cNvCxnSpPr/>
      </xdr:nvCxnSpPr>
      <xdr:spPr>
        <a:xfrm flipV="1">
          <a:off x="20434300" y="109087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59842</xdr:rowOff>
    </xdr:from>
    <xdr:to>
      <xdr:col>102</xdr:col>
      <xdr:colOff>165100</xdr:colOff>
      <xdr:row>63</xdr:row>
      <xdr:rowOff>161442</xdr:rowOff>
    </xdr:to>
    <xdr:sp macro="" textlink="">
      <xdr:nvSpPr>
        <xdr:cNvPr id="492" name="楕円 491">
          <a:extLst>
            <a:ext uri="{FF2B5EF4-FFF2-40B4-BE49-F238E27FC236}">
              <a16:creationId xmlns:a16="http://schemas.microsoft.com/office/drawing/2014/main" id="{1A644F91-E762-4DF4-8546-C4A8E4DCDC9F}"/>
            </a:ext>
          </a:extLst>
        </xdr:cNvPr>
        <xdr:cNvSpPr/>
      </xdr:nvSpPr>
      <xdr:spPr>
        <a:xfrm>
          <a:off x="19494500" y="10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109271</xdr:rowOff>
    </xdr:from>
    <xdr:to>
      <xdr:col>107</xdr:col>
      <xdr:colOff>50800</xdr:colOff>
      <xdr:row>63</xdr:row>
      <xdr:rowOff>110642</xdr:rowOff>
    </xdr:to>
    <xdr:cxnSp macro="">
      <xdr:nvCxnSpPr>
        <xdr:cNvPr id="493" name="直線コネクタ 492">
          <a:extLst>
            <a:ext uri="{FF2B5EF4-FFF2-40B4-BE49-F238E27FC236}">
              <a16:creationId xmlns:a16="http://schemas.microsoft.com/office/drawing/2014/main" id="{6E18FD1A-5BC3-4BAB-8234-53ECE15B3F2E}"/>
            </a:ext>
          </a:extLst>
        </xdr:cNvPr>
        <xdr:cNvCxnSpPr/>
      </xdr:nvCxnSpPr>
      <xdr:spPr>
        <a:xfrm flipV="1">
          <a:off x="19545300" y="1091062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61671</xdr:rowOff>
    </xdr:from>
    <xdr:to>
      <xdr:col>98</xdr:col>
      <xdr:colOff>38100</xdr:colOff>
      <xdr:row>63</xdr:row>
      <xdr:rowOff>163271</xdr:rowOff>
    </xdr:to>
    <xdr:sp macro="" textlink="">
      <xdr:nvSpPr>
        <xdr:cNvPr id="494" name="楕円 493">
          <a:extLst>
            <a:ext uri="{FF2B5EF4-FFF2-40B4-BE49-F238E27FC236}">
              <a16:creationId xmlns:a16="http://schemas.microsoft.com/office/drawing/2014/main" id="{9A2AED37-C469-4B7B-B28A-D3545008693E}"/>
            </a:ext>
          </a:extLst>
        </xdr:cNvPr>
        <xdr:cNvSpPr/>
      </xdr:nvSpPr>
      <xdr:spPr>
        <a:xfrm>
          <a:off x="18605500" y="108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110642</xdr:rowOff>
    </xdr:from>
    <xdr:to>
      <xdr:col>102</xdr:col>
      <xdr:colOff>114300</xdr:colOff>
      <xdr:row>63</xdr:row>
      <xdr:rowOff>112471</xdr:rowOff>
    </xdr:to>
    <xdr:cxnSp macro="">
      <xdr:nvCxnSpPr>
        <xdr:cNvPr id="495" name="直線コネクタ 494">
          <a:extLst>
            <a:ext uri="{FF2B5EF4-FFF2-40B4-BE49-F238E27FC236}">
              <a16:creationId xmlns:a16="http://schemas.microsoft.com/office/drawing/2014/main" id="{75BE932A-E8D6-4263-B939-16D3E1C5487D}"/>
            </a:ext>
          </a:extLst>
        </xdr:cNvPr>
        <xdr:cNvCxnSpPr/>
      </xdr:nvCxnSpPr>
      <xdr:spPr>
        <a:xfrm flipV="1">
          <a:off x="18656300" y="109119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496" name="n_1aveValue【保健センター・保健所】&#10;一人当たり面積">
          <a:extLst>
            <a:ext uri="{FF2B5EF4-FFF2-40B4-BE49-F238E27FC236}">
              <a16:creationId xmlns:a16="http://schemas.microsoft.com/office/drawing/2014/main" id="{EEFD58D4-4E17-41BA-B2A5-229BDFFE5D69}"/>
            </a:ext>
          </a:extLst>
        </xdr:cNvPr>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497" name="n_2aveValue【保健センター・保健所】&#10;一人当たり面積">
          <a:extLst>
            <a:ext uri="{FF2B5EF4-FFF2-40B4-BE49-F238E27FC236}">
              <a16:creationId xmlns:a16="http://schemas.microsoft.com/office/drawing/2014/main" id="{41950106-873B-43A0-90FB-284FEEA0D3C6}"/>
            </a:ext>
          </a:extLst>
        </xdr:cNvPr>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498" name="n_3aveValue【保健センター・保健所】&#10;一人当たり面積">
          <a:extLst>
            <a:ext uri="{FF2B5EF4-FFF2-40B4-BE49-F238E27FC236}">
              <a16:creationId xmlns:a16="http://schemas.microsoft.com/office/drawing/2014/main" id="{F8E2FA9F-9A0F-419A-8A2E-66556FECAF48}"/>
            </a:ext>
          </a:extLst>
        </xdr:cNvPr>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499" name="n_4aveValue【保健センター・保健所】&#10;一人当たり面積">
          <a:extLst>
            <a:ext uri="{FF2B5EF4-FFF2-40B4-BE49-F238E27FC236}">
              <a16:creationId xmlns:a16="http://schemas.microsoft.com/office/drawing/2014/main" id="{AD299272-E993-4BED-9514-92F86B2144A1}"/>
            </a:ext>
          </a:extLst>
        </xdr:cNvPr>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149369</xdr:rowOff>
    </xdr:from>
    <xdr:ext cx="469744" cy="259045"/>
    <xdr:sp macro="" textlink="">
      <xdr:nvSpPr>
        <xdr:cNvPr id="500" name="n_1mainValue【保健センター・保健所】&#10;一人当たり面積">
          <a:extLst>
            <a:ext uri="{FF2B5EF4-FFF2-40B4-BE49-F238E27FC236}">
              <a16:creationId xmlns:a16="http://schemas.microsoft.com/office/drawing/2014/main" id="{44A3B328-6B0E-448C-8085-F6A2D2B9AD42}"/>
            </a:ext>
          </a:extLst>
        </xdr:cNvPr>
        <xdr:cNvSpPr txBox="1"/>
      </xdr:nvSpPr>
      <xdr:spPr>
        <a:xfrm>
          <a:off x="21075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151198</xdr:rowOff>
    </xdr:from>
    <xdr:ext cx="469744" cy="259045"/>
    <xdr:sp macro="" textlink="">
      <xdr:nvSpPr>
        <xdr:cNvPr id="501" name="n_2mainValue【保健センター・保健所】&#10;一人当たり面積">
          <a:extLst>
            <a:ext uri="{FF2B5EF4-FFF2-40B4-BE49-F238E27FC236}">
              <a16:creationId xmlns:a16="http://schemas.microsoft.com/office/drawing/2014/main" id="{0A83BE48-C537-4297-9959-21A2B4DDB3FD}"/>
            </a:ext>
          </a:extLst>
        </xdr:cNvPr>
        <xdr:cNvSpPr txBox="1"/>
      </xdr:nvSpPr>
      <xdr:spPr>
        <a:xfrm>
          <a:off x="20199427" y="109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152569</xdr:rowOff>
    </xdr:from>
    <xdr:ext cx="469744" cy="259045"/>
    <xdr:sp macro="" textlink="">
      <xdr:nvSpPr>
        <xdr:cNvPr id="502" name="n_3mainValue【保健センター・保健所】&#10;一人当たり面積">
          <a:extLst>
            <a:ext uri="{FF2B5EF4-FFF2-40B4-BE49-F238E27FC236}">
              <a16:creationId xmlns:a16="http://schemas.microsoft.com/office/drawing/2014/main" id="{AF2A172A-5B47-4F55-8628-BE622820D4B5}"/>
            </a:ext>
          </a:extLst>
        </xdr:cNvPr>
        <xdr:cNvSpPr txBox="1"/>
      </xdr:nvSpPr>
      <xdr:spPr>
        <a:xfrm>
          <a:off x="19310427" y="1095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154398</xdr:rowOff>
    </xdr:from>
    <xdr:ext cx="469744" cy="259045"/>
    <xdr:sp macro="" textlink="">
      <xdr:nvSpPr>
        <xdr:cNvPr id="503" name="n_4mainValue【保健センター・保健所】&#10;一人当たり面積">
          <a:extLst>
            <a:ext uri="{FF2B5EF4-FFF2-40B4-BE49-F238E27FC236}">
              <a16:creationId xmlns:a16="http://schemas.microsoft.com/office/drawing/2014/main" id="{E5CE49F8-C385-4A41-8BC8-DC8F11FC381E}"/>
            </a:ext>
          </a:extLst>
        </xdr:cNvPr>
        <xdr:cNvSpPr txBox="1"/>
      </xdr:nvSpPr>
      <xdr:spPr>
        <a:xfrm>
          <a:off x="18421427" y="1095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a:extLst>
            <a:ext uri="{FF2B5EF4-FFF2-40B4-BE49-F238E27FC236}">
              <a16:creationId xmlns:a16="http://schemas.microsoft.com/office/drawing/2014/main" id="{46DD36C4-958D-4BC0-9E6C-3DCDE724F4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a:extLst>
            <a:ext uri="{FF2B5EF4-FFF2-40B4-BE49-F238E27FC236}">
              <a16:creationId xmlns:a16="http://schemas.microsoft.com/office/drawing/2014/main" id="{1C54D326-771A-48BD-9FC7-CFE145D757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a:extLst>
            <a:ext uri="{FF2B5EF4-FFF2-40B4-BE49-F238E27FC236}">
              <a16:creationId xmlns:a16="http://schemas.microsoft.com/office/drawing/2014/main" id="{C3782759-1F5D-4ACF-A659-B56D5F1CDC3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a:extLst>
            <a:ext uri="{FF2B5EF4-FFF2-40B4-BE49-F238E27FC236}">
              <a16:creationId xmlns:a16="http://schemas.microsoft.com/office/drawing/2014/main" id="{EF6AF038-59D0-49AB-BD2B-41BA2F38D4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a:extLst>
            <a:ext uri="{FF2B5EF4-FFF2-40B4-BE49-F238E27FC236}">
              <a16:creationId xmlns:a16="http://schemas.microsoft.com/office/drawing/2014/main" id="{5890C564-8983-4896-8D8F-A90AF2F8DA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a:extLst>
            <a:ext uri="{FF2B5EF4-FFF2-40B4-BE49-F238E27FC236}">
              <a16:creationId xmlns:a16="http://schemas.microsoft.com/office/drawing/2014/main" id="{706C3836-93B1-41B1-B5C2-2CE45F14D9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a:extLst>
            <a:ext uri="{FF2B5EF4-FFF2-40B4-BE49-F238E27FC236}">
              <a16:creationId xmlns:a16="http://schemas.microsoft.com/office/drawing/2014/main" id="{97C1FB40-EEE5-4BE9-BEF8-9AFAFB8C06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a:extLst>
            <a:ext uri="{FF2B5EF4-FFF2-40B4-BE49-F238E27FC236}">
              <a16:creationId xmlns:a16="http://schemas.microsoft.com/office/drawing/2014/main" id="{0BBD8E61-7CBB-4438-AC02-AA270699C0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a:extLst>
            <a:ext uri="{FF2B5EF4-FFF2-40B4-BE49-F238E27FC236}">
              <a16:creationId xmlns:a16="http://schemas.microsoft.com/office/drawing/2014/main" id="{2F9CD6C5-72C2-4035-9ECF-27A146482B4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a:extLst>
            <a:ext uri="{FF2B5EF4-FFF2-40B4-BE49-F238E27FC236}">
              <a16:creationId xmlns:a16="http://schemas.microsoft.com/office/drawing/2014/main" id="{D03145E9-907F-4F53-92F4-81ACD222C6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4" name="テキスト ボックス 513">
          <a:extLst>
            <a:ext uri="{FF2B5EF4-FFF2-40B4-BE49-F238E27FC236}">
              <a16:creationId xmlns:a16="http://schemas.microsoft.com/office/drawing/2014/main" id="{3143093A-4D6E-48AE-A387-1632D55423B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5" name="直線コネクタ 514">
          <a:extLst>
            <a:ext uri="{FF2B5EF4-FFF2-40B4-BE49-F238E27FC236}">
              <a16:creationId xmlns:a16="http://schemas.microsoft.com/office/drawing/2014/main" id="{97DF6614-DE5F-4382-8F17-AEDBF076251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6" name="テキスト ボックス 515">
          <a:extLst>
            <a:ext uri="{FF2B5EF4-FFF2-40B4-BE49-F238E27FC236}">
              <a16:creationId xmlns:a16="http://schemas.microsoft.com/office/drawing/2014/main" id="{02255435-9192-49F9-A86C-C64D92BE8F8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7" name="直線コネクタ 516">
          <a:extLst>
            <a:ext uri="{FF2B5EF4-FFF2-40B4-BE49-F238E27FC236}">
              <a16:creationId xmlns:a16="http://schemas.microsoft.com/office/drawing/2014/main" id="{169CC882-7AD6-4248-83E0-DFC35EE1BC0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8" name="テキスト ボックス 517">
          <a:extLst>
            <a:ext uri="{FF2B5EF4-FFF2-40B4-BE49-F238E27FC236}">
              <a16:creationId xmlns:a16="http://schemas.microsoft.com/office/drawing/2014/main" id="{BDAEA9B8-ADC4-4D38-81A5-ED3EA77A969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9" name="直線コネクタ 518">
          <a:extLst>
            <a:ext uri="{FF2B5EF4-FFF2-40B4-BE49-F238E27FC236}">
              <a16:creationId xmlns:a16="http://schemas.microsoft.com/office/drawing/2014/main" id="{7EC08630-DBF7-4707-B7DF-DD1EF56C59E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0" name="テキスト ボックス 519">
          <a:extLst>
            <a:ext uri="{FF2B5EF4-FFF2-40B4-BE49-F238E27FC236}">
              <a16:creationId xmlns:a16="http://schemas.microsoft.com/office/drawing/2014/main" id="{9933DE84-B33E-4DA6-90DF-612E2CC9EEB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1" name="直線コネクタ 520">
          <a:extLst>
            <a:ext uri="{FF2B5EF4-FFF2-40B4-BE49-F238E27FC236}">
              <a16:creationId xmlns:a16="http://schemas.microsoft.com/office/drawing/2014/main" id="{3EFF566C-9D79-455F-90C2-29D7AEF5760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2" name="テキスト ボックス 521">
          <a:extLst>
            <a:ext uri="{FF2B5EF4-FFF2-40B4-BE49-F238E27FC236}">
              <a16:creationId xmlns:a16="http://schemas.microsoft.com/office/drawing/2014/main" id="{85AD3965-6235-47F0-99E3-526D7496CD3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3" name="直線コネクタ 522">
          <a:extLst>
            <a:ext uri="{FF2B5EF4-FFF2-40B4-BE49-F238E27FC236}">
              <a16:creationId xmlns:a16="http://schemas.microsoft.com/office/drawing/2014/main" id="{E49805DE-178E-41F8-89D7-FE6D2B3D18D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4" name="テキスト ボックス 523">
          <a:extLst>
            <a:ext uri="{FF2B5EF4-FFF2-40B4-BE49-F238E27FC236}">
              <a16:creationId xmlns:a16="http://schemas.microsoft.com/office/drawing/2014/main" id="{2A3036DB-D147-406D-B02B-9DD2945D2E9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5" name="直線コネクタ 524">
          <a:extLst>
            <a:ext uri="{FF2B5EF4-FFF2-40B4-BE49-F238E27FC236}">
              <a16:creationId xmlns:a16="http://schemas.microsoft.com/office/drawing/2014/main" id="{816608EE-0458-4A29-B440-28A47E27B89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6" name="テキスト ボックス 525">
          <a:extLst>
            <a:ext uri="{FF2B5EF4-FFF2-40B4-BE49-F238E27FC236}">
              <a16:creationId xmlns:a16="http://schemas.microsoft.com/office/drawing/2014/main" id="{F11F34F3-7E79-4177-BEDF-AE0E632B390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a:extLst>
            <a:ext uri="{FF2B5EF4-FFF2-40B4-BE49-F238E27FC236}">
              <a16:creationId xmlns:a16="http://schemas.microsoft.com/office/drawing/2014/main" id="{8BEA10F4-77F2-4464-9C72-3D22DB6AE9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消防施設】&#10;有形固定資産減価償却率グラフ枠">
          <a:extLst>
            <a:ext uri="{FF2B5EF4-FFF2-40B4-BE49-F238E27FC236}">
              <a16:creationId xmlns:a16="http://schemas.microsoft.com/office/drawing/2014/main" id="{3DAFD83C-3698-4EDB-A792-6D0F5E1BC35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29" name="直線コネクタ 528">
          <a:extLst>
            <a:ext uri="{FF2B5EF4-FFF2-40B4-BE49-F238E27FC236}">
              <a16:creationId xmlns:a16="http://schemas.microsoft.com/office/drawing/2014/main" id="{456D6863-7C69-4A79-B01C-DE78555C558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0" name="【消防施設】&#10;有形固定資産減価償却率最小値テキスト">
          <a:extLst>
            <a:ext uri="{FF2B5EF4-FFF2-40B4-BE49-F238E27FC236}">
              <a16:creationId xmlns:a16="http://schemas.microsoft.com/office/drawing/2014/main" id="{3E9B751A-E56F-48C3-A196-8B21DD5ADAB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1" name="直線コネクタ 530">
          <a:extLst>
            <a:ext uri="{FF2B5EF4-FFF2-40B4-BE49-F238E27FC236}">
              <a16:creationId xmlns:a16="http://schemas.microsoft.com/office/drawing/2014/main" id="{28ADE4A4-0659-4788-912F-FC83968FD2B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32" name="【消防施設】&#10;有形固定資産減価償却率最大値テキスト">
          <a:extLst>
            <a:ext uri="{FF2B5EF4-FFF2-40B4-BE49-F238E27FC236}">
              <a16:creationId xmlns:a16="http://schemas.microsoft.com/office/drawing/2014/main" id="{8751CCDF-0EEE-43F8-BD0E-CD2BF731CCB2}"/>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33" name="直線コネクタ 532">
          <a:extLst>
            <a:ext uri="{FF2B5EF4-FFF2-40B4-BE49-F238E27FC236}">
              <a16:creationId xmlns:a16="http://schemas.microsoft.com/office/drawing/2014/main" id="{FE1909C2-5C76-487F-A1DF-62E27DF0549B}"/>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34" name="【消防施設】&#10;有形固定資産減価償却率平均値テキスト">
          <a:extLst>
            <a:ext uri="{FF2B5EF4-FFF2-40B4-BE49-F238E27FC236}">
              <a16:creationId xmlns:a16="http://schemas.microsoft.com/office/drawing/2014/main" id="{1132356F-1526-4010-8807-451AB818B1A9}"/>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35" name="フローチャート: 判断 534">
          <a:extLst>
            <a:ext uri="{FF2B5EF4-FFF2-40B4-BE49-F238E27FC236}">
              <a16:creationId xmlns:a16="http://schemas.microsoft.com/office/drawing/2014/main" id="{07191651-F007-473E-8E48-AC52403F27A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36" name="フローチャート: 判断 535">
          <a:extLst>
            <a:ext uri="{FF2B5EF4-FFF2-40B4-BE49-F238E27FC236}">
              <a16:creationId xmlns:a16="http://schemas.microsoft.com/office/drawing/2014/main" id="{CE535610-33ED-4EA8-B97C-3AB263C541DF}"/>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37" name="フローチャート: 判断 536">
          <a:extLst>
            <a:ext uri="{FF2B5EF4-FFF2-40B4-BE49-F238E27FC236}">
              <a16:creationId xmlns:a16="http://schemas.microsoft.com/office/drawing/2014/main" id="{EEF02E57-9F81-432D-AD0B-BBD65DD8D054}"/>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38" name="フローチャート: 判断 537">
          <a:extLst>
            <a:ext uri="{FF2B5EF4-FFF2-40B4-BE49-F238E27FC236}">
              <a16:creationId xmlns:a16="http://schemas.microsoft.com/office/drawing/2014/main" id="{66191E1D-B851-45AE-99F6-B0A475D3995B}"/>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39" name="フローチャート: 判断 538">
          <a:extLst>
            <a:ext uri="{FF2B5EF4-FFF2-40B4-BE49-F238E27FC236}">
              <a16:creationId xmlns:a16="http://schemas.microsoft.com/office/drawing/2014/main" id="{3056F953-2D8B-42DE-A388-714FD06A65E5}"/>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F7A81454-1558-452C-B1EF-78A3E4FEA5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5153B2C5-1EF0-484C-8A1E-B1E22907907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1E1D017E-6494-417B-B823-927B598085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DDFFECDB-793B-409F-99BB-66C46D62434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57E596C4-2000-459D-8D36-2FF5CC11859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45" name="楕円 544">
          <a:extLst>
            <a:ext uri="{FF2B5EF4-FFF2-40B4-BE49-F238E27FC236}">
              <a16:creationId xmlns:a16="http://schemas.microsoft.com/office/drawing/2014/main" id="{FCE0E942-2C26-4D56-8BB3-4CDD20F3259C}"/>
            </a:ext>
          </a:extLst>
        </xdr:cNvPr>
        <xdr:cNvSpPr/>
      </xdr:nvSpPr>
      <xdr:spPr>
        <a:xfrm>
          <a:off x="162687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5278</xdr:rowOff>
    </xdr:from>
    <xdr:ext cx="405111" cy="259045"/>
    <xdr:sp macro="" textlink="">
      <xdr:nvSpPr>
        <xdr:cNvPr id="546" name="【消防施設】&#10;有形固定資産減価償却率該当値テキスト">
          <a:extLst>
            <a:ext uri="{FF2B5EF4-FFF2-40B4-BE49-F238E27FC236}">
              <a16:creationId xmlns:a16="http://schemas.microsoft.com/office/drawing/2014/main" id="{FE410A11-25FE-4282-97E1-81CA8EAFD747}"/>
            </a:ext>
          </a:extLst>
        </xdr:cNvPr>
        <xdr:cNvSpPr txBox="1"/>
      </xdr:nvSpPr>
      <xdr:spPr>
        <a:xfrm>
          <a:off x="16357600" y="1372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547" name="楕円 546">
          <a:extLst>
            <a:ext uri="{FF2B5EF4-FFF2-40B4-BE49-F238E27FC236}">
              <a16:creationId xmlns:a16="http://schemas.microsoft.com/office/drawing/2014/main" id="{0BC9AAC0-824E-481A-815F-63FDB63F71A1}"/>
            </a:ext>
          </a:extLst>
        </xdr:cNvPr>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33201</xdr:rowOff>
    </xdr:to>
    <xdr:cxnSp macro="">
      <xdr:nvCxnSpPr>
        <xdr:cNvPr id="548" name="直線コネクタ 547">
          <a:extLst>
            <a:ext uri="{FF2B5EF4-FFF2-40B4-BE49-F238E27FC236}">
              <a16:creationId xmlns:a16="http://schemas.microsoft.com/office/drawing/2014/main" id="{8837DED6-3390-4373-8078-3D9142ADEFAF}"/>
            </a:ext>
          </a:extLst>
        </xdr:cNvPr>
        <xdr:cNvCxnSpPr/>
      </xdr:nvCxnSpPr>
      <xdr:spPr>
        <a:xfrm>
          <a:off x="15481300" y="1387329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59145</xdr:rowOff>
    </xdr:from>
    <xdr:to>
      <xdr:col>76</xdr:col>
      <xdr:colOff>165100</xdr:colOff>
      <xdr:row>80</xdr:row>
      <xdr:rowOff>160745</xdr:rowOff>
    </xdr:to>
    <xdr:sp macro="" textlink="">
      <xdr:nvSpPr>
        <xdr:cNvPr id="549" name="楕円 548">
          <a:extLst>
            <a:ext uri="{FF2B5EF4-FFF2-40B4-BE49-F238E27FC236}">
              <a16:creationId xmlns:a16="http://schemas.microsoft.com/office/drawing/2014/main" id="{C86F9B1D-0490-4E84-97FB-D23AFE4A1AC4}"/>
            </a:ext>
          </a:extLst>
        </xdr:cNvPr>
        <xdr:cNvSpPr/>
      </xdr:nvSpPr>
      <xdr:spPr>
        <a:xfrm>
          <a:off x="14541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109945</xdr:rowOff>
    </xdr:from>
    <xdr:to>
      <xdr:col>81</xdr:col>
      <xdr:colOff>50800</xdr:colOff>
      <xdr:row>80</xdr:row>
      <xdr:rowOff>157299</xdr:rowOff>
    </xdr:to>
    <xdr:cxnSp macro="">
      <xdr:nvCxnSpPr>
        <xdr:cNvPr id="550" name="直線コネクタ 549">
          <a:extLst>
            <a:ext uri="{FF2B5EF4-FFF2-40B4-BE49-F238E27FC236}">
              <a16:creationId xmlns:a16="http://schemas.microsoft.com/office/drawing/2014/main" id="{66A2825B-E455-4D43-991E-34BF3249C269}"/>
            </a:ext>
          </a:extLst>
        </xdr:cNvPr>
        <xdr:cNvCxnSpPr/>
      </xdr:nvCxnSpPr>
      <xdr:spPr>
        <a:xfrm>
          <a:off x="14592300" y="1382594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49349</xdr:rowOff>
    </xdr:from>
    <xdr:to>
      <xdr:col>72</xdr:col>
      <xdr:colOff>38100</xdr:colOff>
      <xdr:row>80</xdr:row>
      <xdr:rowOff>150949</xdr:rowOff>
    </xdr:to>
    <xdr:sp macro="" textlink="">
      <xdr:nvSpPr>
        <xdr:cNvPr id="551" name="楕円 550">
          <a:extLst>
            <a:ext uri="{FF2B5EF4-FFF2-40B4-BE49-F238E27FC236}">
              <a16:creationId xmlns:a16="http://schemas.microsoft.com/office/drawing/2014/main" id="{17900F87-04F6-47E5-83AE-F3D98BBA8A75}"/>
            </a:ext>
          </a:extLst>
        </xdr:cNvPr>
        <xdr:cNvSpPr/>
      </xdr:nvSpPr>
      <xdr:spPr>
        <a:xfrm>
          <a:off x="13652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100149</xdr:rowOff>
    </xdr:from>
    <xdr:to>
      <xdr:col>76</xdr:col>
      <xdr:colOff>114300</xdr:colOff>
      <xdr:row>80</xdr:row>
      <xdr:rowOff>109945</xdr:rowOff>
    </xdr:to>
    <xdr:cxnSp macro="">
      <xdr:nvCxnSpPr>
        <xdr:cNvPr id="552" name="直線コネクタ 551">
          <a:extLst>
            <a:ext uri="{FF2B5EF4-FFF2-40B4-BE49-F238E27FC236}">
              <a16:creationId xmlns:a16="http://schemas.microsoft.com/office/drawing/2014/main" id="{CB09FC93-EDCE-44D8-AC6E-6E575FDAF774}"/>
            </a:ext>
          </a:extLst>
        </xdr:cNvPr>
        <xdr:cNvCxnSpPr/>
      </xdr:nvCxnSpPr>
      <xdr:spPr>
        <a:xfrm>
          <a:off x="13703300" y="138161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145687</xdr:rowOff>
    </xdr:from>
    <xdr:to>
      <xdr:col>67</xdr:col>
      <xdr:colOff>101600</xdr:colOff>
      <xdr:row>80</xdr:row>
      <xdr:rowOff>75837</xdr:rowOff>
    </xdr:to>
    <xdr:sp macro="" textlink="">
      <xdr:nvSpPr>
        <xdr:cNvPr id="553" name="楕円 552">
          <a:extLst>
            <a:ext uri="{FF2B5EF4-FFF2-40B4-BE49-F238E27FC236}">
              <a16:creationId xmlns:a16="http://schemas.microsoft.com/office/drawing/2014/main" id="{A38B8495-37D3-4150-BD71-6758DD0377DF}"/>
            </a:ext>
          </a:extLst>
        </xdr:cNvPr>
        <xdr:cNvSpPr/>
      </xdr:nvSpPr>
      <xdr:spPr>
        <a:xfrm>
          <a:off x="12763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25037</xdr:rowOff>
    </xdr:from>
    <xdr:to>
      <xdr:col>71</xdr:col>
      <xdr:colOff>177800</xdr:colOff>
      <xdr:row>80</xdr:row>
      <xdr:rowOff>100149</xdr:rowOff>
    </xdr:to>
    <xdr:cxnSp macro="">
      <xdr:nvCxnSpPr>
        <xdr:cNvPr id="554" name="直線コネクタ 553">
          <a:extLst>
            <a:ext uri="{FF2B5EF4-FFF2-40B4-BE49-F238E27FC236}">
              <a16:creationId xmlns:a16="http://schemas.microsoft.com/office/drawing/2014/main" id="{96A8F099-93C2-4748-856C-B04E9B981472}"/>
            </a:ext>
          </a:extLst>
        </xdr:cNvPr>
        <xdr:cNvCxnSpPr/>
      </xdr:nvCxnSpPr>
      <xdr:spPr>
        <a:xfrm>
          <a:off x="12814300" y="137410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55" name="n_1aveValue【消防施設】&#10;有形固定資産減価償却率">
          <a:extLst>
            <a:ext uri="{FF2B5EF4-FFF2-40B4-BE49-F238E27FC236}">
              <a16:creationId xmlns:a16="http://schemas.microsoft.com/office/drawing/2014/main" id="{EAD32EB2-077A-4961-9671-3D7F8881BF37}"/>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56" name="n_2aveValue【消防施設】&#10;有形固定資産減価償却率">
          <a:extLst>
            <a:ext uri="{FF2B5EF4-FFF2-40B4-BE49-F238E27FC236}">
              <a16:creationId xmlns:a16="http://schemas.microsoft.com/office/drawing/2014/main" id="{3737F880-1539-42D4-99C8-3EC41972BD74}"/>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57" name="n_3aveValue【消防施設】&#10;有形固定資産減価償却率">
          <a:extLst>
            <a:ext uri="{FF2B5EF4-FFF2-40B4-BE49-F238E27FC236}">
              <a16:creationId xmlns:a16="http://schemas.microsoft.com/office/drawing/2014/main" id="{17A1F61B-ADFE-4010-87E3-F35E0A77B5BE}"/>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558" name="n_4aveValue【消防施設】&#10;有形固定資産減価償却率">
          <a:extLst>
            <a:ext uri="{FF2B5EF4-FFF2-40B4-BE49-F238E27FC236}">
              <a16:creationId xmlns:a16="http://schemas.microsoft.com/office/drawing/2014/main" id="{3F088AB0-AFE2-4EF8-B06D-BC1260B0007A}"/>
            </a:ext>
          </a:extLst>
        </xdr:cNvPr>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559" name="n_1mainValue【消防施設】&#10;有形固定資産減価償却率">
          <a:extLst>
            <a:ext uri="{FF2B5EF4-FFF2-40B4-BE49-F238E27FC236}">
              <a16:creationId xmlns:a16="http://schemas.microsoft.com/office/drawing/2014/main" id="{D0764E0C-058C-4D5D-8C57-20ABA3C9039D}"/>
            </a:ext>
          </a:extLst>
        </xdr:cNvPr>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5822</xdr:rowOff>
    </xdr:from>
    <xdr:ext cx="405111" cy="259045"/>
    <xdr:sp macro="" textlink="">
      <xdr:nvSpPr>
        <xdr:cNvPr id="560" name="n_2mainValue【消防施設】&#10;有形固定資産減価償却率">
          <a:extLst>
            <a:ext uri="{FF2B5EF4-FFF2-40B4-BE49-F238E27FC236}">
              <a16:creationId xmlns:a16="http://schemas.microsoft.com/office/drawing/2014/main" id="{1F390C05-049B-4FDC-8F9A-42F1BDF5DC54}"/>
            </a:ext>
          </a:extLst>
        </xdr:cNvPr>
        <xdr:cNvSpPr txBox="1"/>
      </xdr:nvSpPr>
      <xdr:spPr>
        <a:xfrm>
          <a:off x="14389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167476</xdr:rowOff>
    </xdr:from>
    <xdr:ext cx="405111" cy="259045"/>
    <xdr:sp macro="" textlink="">
      <xdr:nvSpPr>
        <xdr:cNvPr id="561" name="n_3mainValue【消防施設】&#10;有形固定資産減価償却率">
          <a:extLst>
            <a:ext uri="{FF2B5EF4-FFF2-40B4-BE49-F238E27FC236}">
              <a16:creationId xmlns:a16="http://schemas.microsoft.com/office/drawing/2014/main" id="{C291681D-A1E1-4A8C-B5D7-363079576D11}"/>
            </a:ext>
          </a:extLst>
        </xdr:cNvPr>
        <xdr:cNvSpPr txBox="1"/>
      </xdr:nvSpPr>
      <xdr:spPr>
        <a:xfrm>
          <a:off x="13500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92364</xdr:rowOff>
    </xdr:from>
    <xdr:ext cx="405111" cy="259045"/>
    <xdr:sp macro="" textlink="">
      <xdr:nvSpPr>
        <xdr:cNvPr id="562" name="n_4mainValue【消防施設】&#10;有形固定資産減価償却率">
          <a:extLst>
            <a:ext uri="{FF2B5EF4-FFF2-40B4-BE49-F238E27FC236}">
              <a16:creationId xmlns:a16="http://schemas.microsoft.com/office/drawing/2014/main" id="{C2B8449A-ABBF-4223-98D5-5CA4D4E57F3B}"/>
            </a:ext>
          </a:extLst>
        </xdr:cNvPr>
        <xdr:cNvSpPr txBox="1"/>
      </xdr:nvSpPr>
      <xdr:spPr>
        <a:xfrm>
          <a:off x="126117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a:extLst>
            <a:ext uri="{FF2B5EF4-FFF2-40B4-BE49-F238E27FC236}">
              <a16:creationId xmlns:a16="http://schemas.microsoft.com/office/drawing/2014/main" id="{19F2C18A-5D70-4D44-BB13-86DEA9065B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a:extLst>
            <a:ext uri="{FF2B5EF4-FFF2-40B4-BE49-F238E27FC236}">
              <a16:creationId xmlns:a16="http://schemas.microsoft.com/office/drawing/2014/main" id="{A0188BB2-9F74-4913-AA93-C770571A78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a:extLst>
            <a:ext uri="{FF2B5EF4-FFF2-40B4-BE49-F238E27FC236}">
              <a16:creationId xmlns:a16="http://schemas.microsoft.com/office/drawing/2014/main" id="{ED6FF2AD-35A1-43FA-803E-DD7B1DA1D5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a:extLst>
            <a:ext uri="{FF2B5EF4-FFF2-40B4-BE49-F238E27FC236}">
              <a16:creationId xmlns:a16="http://schemas.microsoft.com/office/drawing/2014/main" id="{CE961037-1B78-48A9-97A5-2E2A9776AB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a:extLst>
            <a:ext uri="{FF2B5EF4-FFF2-40B4-BE49-F238E27FC236}">
              <a16:creationId xmlns:a16="http://schemas.microsoft.com/office/drawing/2014/main" id="{02214A03-BC14-4045-9BB4-1F6250EB32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a:extLst>
            <a:ext uri="{FF2B5EF4-FFF2-40B4-BE49-F238E27FC236}">
              <a16:creationId xmlns:a16="http://schemas.microsoft.com/office/drawing/2014/main" id="{2C0837E9-05C8-4C91-98C9-15601C5338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a:extLst>
            <a:ext uri="{FF2B5EF4-FFF2-40B4-BE49-F238E27FC236}">
              <a16:creationId xmlns:a16="http://schemas.microsoft.com/office/drawing/2014/main" id="{E2BCBCCE-3BEB-4D09-A439-7194AF1B8F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a:extLst>
            <a:ext uri="{FF2B5EF4-FFF2-40B4-BE49-F238E27FC236}">
              <a16:creationId xmlns:a16="http://schemas.microsoft.com/office/drawing/2014/main" id="{E005FCA0-C94B-4C4C-93A6-7A548E5ED0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a:extLst>
            <a:ext uri="{FF2B5EF4-FFF2-40B4-BE49-F238E27FC236}">
              <a16:creationId xmlns:a16="http://schemas.microsoft.com/office/drawing/2014/main" id="{9A40287D-2D19-4554-A8EF-A6A67E111F8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a:extLst>
            <a:ext uri="{FF2B5EF4-FFF2-40B4-BE49-F238E27FC236}">
              <a16:creationId xmlns:a16="http://schemas.microsoft.com/office/drawing/2014/main" id="{447B243B-47C7-4428-9502-C7E06CBDC08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3" name="直線コネクタ 572">
          <a:extLst>
            <a:ext uri="{FF2B5EF4-FFF2-40B4-BE49-F238E27FC236}">
              <a16:creationId xmlns:a16="http://schemas.microsoft.com/office/drawing/2014/main" id="{DB098342-ACD1-4B10-A76A-956BE26CC64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4" name="テキスト ボックス 573">
          <a:extLst>
            <a:ext uri="{FF2B5EF4-FFF2-40B4-BE49-F238E27FC236}">
              <a16:creationId xmlns:a16="http://schemas.microsoft.com/office/drawing/2014/main" id="{F4567E93-A7FE-4097-A376-EE21CA72B6E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5" name="直線コネクタ 574">
          <a:extLst>
            <a:ext uri="{FF2B5EF4-FFF2-40B4-BE49-F238E27FC236}">
              <a16:creationId xmlns:a16="http://schemas.microsoft.com/office/drawing/2014/main" id="{C605C0FC-20CD-4277-B1DF-38D101A58E6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6" name="テキスト ボックス 575">
          <a:extLst>
            <a:ext uri="{FF2B5EF4-FFF2-40B4-BE49-F238E27FC236}">
              <a16:creationId xmlns:a16="http://schemas.microsoft.com/office/drawing/2014/main" id="{347FC3B0-2A56-4602-B935-EFA2D0DD31C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7" name="直線コネクタ 576">
          <a:extLst>
            <a:ext uri="{FF2B5EF4-FFF2-40B4-BE49-F238E27FC236}">
              <a16:creationId xmlns:a16="http://schemas.microsoft.com/office/drawing/2014/main" id="{985B4A4B-8325-41E7-B844-5DDF0B607D1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8" name="テキスト ボックス 577">
          <a:extLst>
            <a:ext uri="{FF2B5EF4-FFF2-40B4-BE49-F238E27FC236}">
              <a16:creationId xmlns:a16="http://schemas.microsoft.com/office/drawing/2014/main" id="{F207C5F4-F54E-45EA-81DD-94DCEF3E7F2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9" name="直線コネクタ 578">
          <a:extLst>
            <a:ext uri="{FF2B5EF4-FFF2-40B4-BE49-F238E27FC236}">
              <a16:creationId xmlns:a16="http://schemas.microsoft.com/office/drawing/2014/main" id="{BB5A83CE-EBD4-4987-B8C0-D99B0ECB771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0" name="テキスト ボックス 579">
          <a:extLst>
            <a:ext uri="{FF2B5EF4-FFF2-40B4-BE49-F238E27FC236}">
              <a16:creationId xmlns:a16="http://schemas.microsoft.com/office/drawing/2014/main" id="{14D37518-3943-462D-A8D4-2FE0FC88167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a:extLst>
            <a:ext uri="{FF2B5EF4-FFF2-40B4-BE49-F238E27FC236}">
              <a16:creationId xmlns:a16="http://schemas.microsoft.com/office/drawing/2014/main" id="{486B5CCB-7358-4AAE-8C4F-3B581A9D52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id="{580A310F-ED32-4EFC-BE7F-5962F082E6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a:extLst>
            <a:ext uri="{FF2B5EF4-FFF2-40B4-BE49-F238E27FC236}">
              <a16:creationId xmlns:a16="http://schemas.microsoft.com/office/drawing/2014/main" id="{23919A59-D8BC-4524-996D-089C31451F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84" name="直線コネクタ 583">
          <a:extLst>
            <a:ext uri="{FF2B5EF4-FFF2-40B4-BE49-F238E27FC236}">
              <a16:creationId xmlns:a16="http://schemas.microsoft.com/office/drawing/2014/main" id="{76FEE009-5BAD-4E16-B08B-818B8F6099E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85" name="【消防施設】&#10;一人当たり面積最小値テキスト">
          <a:extLst>
            <a:ext uri="{FF2B5EF4-FFF2-40B4-BE49-F238E27FC236}">
              <a16:creationId xmlns:a16="http://schemas.microsoft.com/office/drawing/2014/main" id="{3C62346F-4036-4009-AD2C-0C318F987B45}"/>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586" name="直線コネクタ 585">
          <a:extLst>
            <a:ext uri="{FF2B5EF4-FFF2-40B4-BE49-F238E27FC236}">
              <a16:creationId xmlns:a16="http://schemas.microsoft.com/office/drawing/2014/main" id="{3FB87344-4370-4224-A346-279A275CEBE6}"/>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87" name="【消防施設】&#10;一人当たり面積最大値テキスト">
          <a:extLst>
            <a:ext uri="{FF2B5EF4-FFF2-40B4-BE49-F238E27FC236}">
              <a16:creationId xmlns:a16="http://schemas.microsoft.com/office/drawing/2014/main" id="{D5AFA3A6-EDAD-4838-B099-95AD668189D9}"/>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88" name="直線コネクタ 587">
          <a:extLst>
            <a:ext uri="{FF2B5EF4-FFF2-40B4-BE49-F238E27FC236}">
              <a16:creationId xmlns:a16="http://schemas.microsoft.com/office/drawing/2014/main" id="{1B7DCD99-4AF6-42E5-BD68-733225FD9FE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589" name="【消防施設】&#10;一人当たり面積平均値テキスト">
          <a:extLst>
            <a:ext uri="{FF2B5EF4-FFF2-40B4-BE49-F238E27FC236}">
              <a16:creationId xmlns:a16="http://schemas.microsoft.com/office/drawing/2014/main" id="{7075FC88-0090-46BD-9D30-38FBD5D0A45D}"/>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90" name="フローチャート: 判断 589">
          <a:extLst>
            <a:ext uri="{FF2B5EF4-FFF2-40B4-BE49-F238E27FC236}">
              <a16:creationId xmlns:a16="http://schemas.microsoft.com/office/drawing/2014/main" id="{89B688A3-49CC-4E51-9C19-1F44BE5F57EE}"/>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591" name="フローチャート: 判断 590">
          <a:extLst>
            <a:ext uri="{FF2B5EF4-FFF2-40B4-BE49-F238E27FC236}">
              <a16:creationId xmlns:a16="http://schemas.microsoft.com/office/drawing/2014/main" id="{8ACB14D4-E66B-48E0-925E-8F81490BD41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592" name="フローチャート: 判断 591">
          <a:extLst>
            <a:ext uri="{FF2B5EF4-FFF2-40B4-BE49-F238E27FC236}">
              <a16:creationId xmlns:a16="http://schemas.microsoft.com/office/drawing/2014/main" id="{EE696B6F-6019-4B35-8068-1F9622ACDEC8}"/>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93" name="フローチャート: 判断 592">
          <a:extLst>
            <a:ext uri="{FF2B5EF4-FFF2-40B4-BE49-F238E27FC236}">
              <a16:creationId xmlns:a16="http://schemas.microsoft.com/office/drawing/2014/main" id="{D03BE193-7AF9-4925-9ECE-CC1E0CAE514B}"/>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594" name="フローチャート: 判断 593">
          <a:extLst>
            <a:ext uri="{FF2B5EF4-FFF2-40B4-BE49-F238E27FC236}">
              <a16:creationId xmlns:a16="http://schemas.microsoft.com/office/drawing/2014/main" id="{13999884-16DE-4E3D-ABAB-AB3693D0795F}"/>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D733BB47-0028-4B5F-A61E-03A9573F9B5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A5EEF05-F53D-4E96-80FA-9A485E08D67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BBE97F4-A5D4-4880-895D-84BFE88F2C6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15FA73F1-DC80-4604-AE6A-BC84A22FBB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745B6CBE-81BB-4C1D-87AE-54C6E604AC9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7874</xdr:rowOff>
    </xdr:from>
    <xdr:to>
      <xdr:col>116</xdr:col>
      <xdr:colOff>114300</xdr:colOff>
      <xdr:row>79</xdr:row>
      <xdr:rowOff>109474</xdr:rowOff>
    </xdr:to>
    <xdr:sp macro="" textlink="">
      <xdr:nvSpPr>
        <xdr:cNvPr id="600" name="楕円 599">
          <a:extLst>
            <a:ext uri="{FF2B5EF4-FFF2-40B4-BE49-F238E27FC236}">
              <a16:creationId xmlns:a16="http://schemas.microsoft.com/office/drawing/2014/main" id="{F8E7BDD5-6456-4DB5-842A-7B55C8A05837}"/>
            </a:ext>
          </a:extLst>
        </xdr:cNvPr>
        <xdr:cNvSpPr/>
      </xdr:nvSpPr>
      <xdr:spPr>
        <a:xfrm>
          <a:off x="221107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132351</xdr:rowOff>
    </xdr:from>
    <xdr:ext cx="469744" cy="259045"/>
    <xdr:sp macro="" textlink="">
      <xdr:nvSpPr>
        <xdr:cNvPr id="601" name="【消防施設】&#10;一人当たり面積該当値テキスト">
          <a:extLst>
            <a:ext uri="{FF2B5EF4-FFF2-40B4-BE49-F238E27FC236}">
              <a16:creationId xmlns:a16="http://schemas.microsoft.com/office/drawing/2014/main" id="{F965B67D-E051-4645-926E-EB415B10070C}"/>
            </a:ext>
          </a:extLst>
        </xdr:cNvPr>
        <xdr:cNvSpPr txBox="1"/>
      </xdr:nvSpPr>
      <xdr:spPr>
        <a:xfrm>
          <a:off x="22199600" y="135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26163</xdr:rowOff>
    </xdr:from>
    <xdr:to>
      <xdr:col>112</xdr:col>
      <xdr:colOff>38100</xdr:colOff>
      <xdr:row>79</xdr:row>
      <xdr:rowOff>127763</xdr:rowOff>
    </xdr:to>
    <xdr:sp macro="" textlink="">
      <xdr:nvSpPr>
        <xdr:cNvPr id="602" name="楕円 601">
          <a:extLst>
            <a:ext uri="{FF2B5EF4-FFF2-40B4-BE49-F238E27FC236}">
              <a16:creationId xmlns:a16="http://schemas.microsoft.com/office/drawing/2014/main" id="{CC412157-DB46-4E53-93BE-DAC7B3F8325F}"/>
            </a:ext>
          </a:extLst>
        </xdr:cNvPr>
        <xdr:cNvSpPr/>
      </xdr:nvSpPr>
      <xdr:spPr>
        <a:xfrm>
          <a:off x="212725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58674</xdr:rowOff>
    </xdr:from>
    <xdr:to>
      <xdr:col>116</xdr:col>
      <xdr:colOff>63500</xdr:colOff>
      <xdr:row>79</xdr:row>
      <xdr:rowOff>76963</xdr:rowOff>
    </xdr:to>
    <xdr:cxnSp macro="">
      <xdr:nvCxnSpPr>
        <xdr:cNvPr id="603" name="直線コネクタ 602">
          <a:extLst>
            <a:ext uri="{FF2B5EF4-FFF2-40B4-BE49-F238E27FC236}">
              <a16:creationId xmlns:a16="http://schemas.microsoft.com/office/drawing/2014/main" id="{CD5528EB-D7DD-4E57-9AA8-F6C4F11C42AB}"/>
            </a:ext>
          </a:extLst>
        </xdr:cNvPr>
        <xdr:cNvCxnSpPr/>
      </xdr:nvCxnSpPr>
      <xdr:spPr>
        <a:xfrm flipV="1">
          <a:off x="21323300" y="136032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60452</xdr:rowOff>
    </xdr:from>
    <xdr:to>
      <xdr:col>107</xdr:col>
      <xdr:colOff>101600</xdr:colOff>
      <xdr:row>79</xdr:row>
      <xdr:rowOff>162052</xdr:rowOff>
    </xdr:to>
    <xdr:sp macro="" textlink="">
      <xdr:nvSpPr>
        <xdr:cNvPr id="604" name="楕円 603">
          <a:extLst>
            <a:ext uri="{FF2B5EF4-FFF2-40B4-BE49-F238E27FC236}">
              <a16:creationId xmlns:a16="http://schemas.microsoft.com/office/drawing/2014/main" id="{21C28D16-BC66-4204-B8B7-A04DA746A4C5}"/>
            </a:ext>
          </a:extLst>
        </xdr:cNvPr>
        <xdr:cNvSpPr/>
      </xdr:nvSpPr>
      <xdr:spPr>
        <a:xfrm>
          <a:off x="203835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76963</xdr:rowOff>
    </xdr:from>
    <xdr:to>
      <xdr:col>111</xdr:col>
      <xdr:colOff>177800</xdr:colOff>
      <xdr:row>79</xdr:row>
      <xdr:rowOff>111252</xdr:rowOff>
    </xdr:to>
    <xdr:cxnSp macro="">
      <xdr:nvCxnSpPr>
        <xdr:cNvPr id="605" name="直線コネクタ 604">
          <a:extLst>
            <a:ext uri="{FF2B5EF4-FFF2-40B4-BE49-F238E27FC236}">
              <a16:creationId xmlns:a16="http://schemas.microsoft.com/office/drawing/2014/main" id="{69E5983E-5263-4B22-B644-08F79FCB3401}"/>
            </a:ext>
          </a:extLst>
        </xdr:cNvPr>
        <xdr:cNvCxnSpPr/>
      </xdr:nvCxnSpPr>
      <xdr:spPr>
        <a:xfrm flipV="1">
          <a:off x="20434300" y="136215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90170</xdr:rowOff>
    </xdr:from>
    <xdr:to>
      <xdr:col>102</xdr:col>
      <xdr:colOff>165100</xdr:colOff>
      <xdr:row>80</xdr:row>
      <xdr:rowOff>20320</xdr:rowOff>
    </xdr:to>
    <xdr:sp macro="" textlink="">
      <xdr:nvSpPr>
        <xdr:cNvPr id="606" name="楕円 605">
          <a:extLst>
            <a:ext uri="{FF2B5EF4-FFF2-40B4-BE49-F238E27FC236}">
              <a16:creationId xmlns:a16="http://schemas.microsoft.com/office/drawing/2014/main" id="{ABCAA3C1-E650-4B5E-AED7-3FBD015AF647}"/>
            </a:ext>
          </a:extLst>
        </xdr:cNvPr>
        <xdr:cNvSpPr/>
      </xdr:nvSpPr>
      <xdr:spPr>
        <a:xfrm>
          <a:off x="19494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111252</xdr:rowOff>
    </xdr:from>
    <xdr:to>
      <xdr:col>107</xdr:col>
      <xdr:colOff>50800</xdr:colOff>
      <xdr:row>79</xdr:row>
      <xdr:rowOff>140970</xdr:rowOff>
    </xdr:to>
    <xdr:cxnSp macro="">
      <xdr:nvCxnSpPr>
        <xdr:cNvPr id="607" name="直線コネクタ 606">
          <a:extLst>
            <a:ext uri="{FF2B5EF4-FFF2-40B4-BE49-F238E27FC236}">
              <a16:creationId xmlns:a16="http://schemas.microsoft.com/office/drawing/2014/main" id="{455BC417-843D-426B-A21A-625849FF5C1B}"/>
            </a:ext>
          </a:extLst>
        </xdr:cNvPr>
        <xdr:cNvCxnSpPr/>
      </xdr:nvCxnSpPr>
      <xdr:spPr>
        <a:xfrm flipV="1">
          <a:off x="19545300" y="136558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122174</xdr:rowOff>
    </xdr:from>
    <xdr:to>
      <xdr:col>98</xdr:col>
      <xdr:colOff>38100</xdr:colOff>
      <xdr:row>80</xdr:row>
      <xdr:rowOff>52324</xdr:rowOff>
    </xdr:to>
    <xdr:sp macro="" textlink="">
      <xdr:nvSpPr>
        <xdr:cNvPr id="608" name="楕円 607">
          <a:extLst>
            <a:ext uri="{FF2B5EF4-FFF2-40B4-BE49-F238E27FC236}">
              <a16:creationId xmlns:a16="http://schemas.microsoft.com/office/drawing/2014/main" id="{EC689D9C-943F-4EA8-A502-0BA06C9DF0F7}"/>
            </a:ext>
          </a:extLst>
        </xdr:cNvPr>
        <xdr:cNvSpPr/>
      </xdr:nvSpPr>
      <xdr:spPr>
        <a:xfrm>
          <a:off x="18605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140970</xdr:rowOff>
    </xdr:from>
    <xdr:to>
      <xdr:col>102</xdr:col>
      <xdr:colOff>114300</xdr:colOff>
      <xdr:row>80</xdr:row>
      <xdr:rowOff>1524</xdr:rowOff>
    </xdr:to>
    <xdr:cxnSp macro="">
      <xdr:nvCxnSpPr>
        <xdr:cNvPr id="609" name="直線コネクタ 608">
          <a:extLst>
            <a:ext uri="{FF2B5EF4-FFF2-40B4-BE49-F238E27FC236}">
              <a16:creationId xmlns:a16="http://schemas.microsoft.com/office/drawing/2014/main" id="{E2BB3B96-D8A2-468D-8505-934E4A419827}"/>
            </a:ext>
          </a:extLst>
        </xdr:cNvPr>
        <xdr:cNvCxnSpPr/>
      </xdr:nvCxnSpPr>
      <xdr:spPr>
        <a:xfrm flipV="1">
          <a:off x="18656300" y="13685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10" name="n_1aveValue【消防施設】&#10;一人当たり面積">
          <a:extLst>
            <a:ext uri="{FF2B5EF4-FFF2-40B4-BE49-F238E27FC236}">
              <a16:creationId xmlns:a16="http://schemas.microsoft.com/office/drawing/2014/main" id="{9C884D34-4AD6-44CF-B0E2-E6389086678D}"/>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11" name="n_2aveValue【消防施設】&#10;一人当たり面積">
          <a:extLst>
            <a:ext uri="{FF2B5EF4-FFF2-40B4-BE49-F238E27FC236}">
              <a16:creationId xmlns:a16="http://schemas.microsoft.com/office/drawing/2014/main" id="{7A3CCCF3-401D-4D20-A21D-B1A3B4D8F2C1}"/>
            </a:ext>
          </a:extLst>
        </xdr:cNvPr>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12" name="n_3aveValue【消防施設】&#10;一人当たり面積">
          <a:extLst>
            <a:ext uri="{FF2B5EF4-FFF2-40B4-BE49-F238E27FC236}">
              <a16:creationId xmlns:a16="http://schemas.microsoft.com/office/drawing/2014/main" id="{33B320D3-02FE-4FD0-A4E9-69A081F2EFA2}"/>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13" name="n_4aveValue【消防施設】&#10;一人当たり面積">
          <a:extLst>
            <a:ext uri="{FF2B5EF4-FFF2-40B4-BE49-F238E27FC236}">
              <a16:creationId xmlns:a16="http://schemas.microsoft.com/office/drawing/2014/main" id="{B1CF1B00-988E-4A64-8EB1-67956B2598AB}"/>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144290</xdr:rowOff>
    </xdr:from>
    <xdr:ext cx="469744" cy="259045"/>
    <xdr:sp macro="" textlink="">
      <xdr:nvSpPr>
        <xdr:cNvPr id="614" name="n_1mainValue【消防施設】&#10;一人当たり面積">
          <a:extLst>
            <a:ext uri="{FF2B5EF4-FFF2-40B4-BE49-F238E27FC236}">
              <a16:creationId xmlns:a16="http://schemas.microsoft.com/office/drawing/2014/main" id="{DA971812-7D92-4261-893F-A0B727747101}"/>
            </a:ext>
          </a:extLst>
        </xdr:cNvPr>
        <xdr:cNvSpPr txBox="1"/>
      </xdr:nvSpPr>
      <xdr:spPr>
        <a:xfrm>
          <a:off x="210757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7129</xdr:rowOff>
    </xdr:from>
    <xdr:ext cx="469744" cy="259045"/>
    <xdr:sp macro="" textlink="">
      <xdr:nvSpPr>
        <xdr:cNvPr id="615" name="n_2mainValue【消防施設】&#10;一人当たり面積">
          <a:extLst>
            <a:ext uri="{FF2B5EF4-FFF2-40B4-BE49-F238E27FC236}">
              <a16:creationId xmlns:a16="http://schemas.microsoft.com/office/drawing/2014/main" id="{81898ED9-7B5C-44A6-81A4-D9D57A68BEA3}"/>
            </a:ext>
          </a:extLst>
        </xdr:cNvPr>
        <xdr:cNvSpPr txBox="1"/>
      </xdr:nvSpPr>
      <xdr:spPr>
        <a:xfrm>
          <a:off x="20199427"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36847</xdr:rowOff>
    </xdr:from>
    <xdr:ext cx="469744" cy="259045"/>
    <xdr:sp macro="" textlink="">
      <xdr:nvSpPr>
        <xdr:cNvPr id="616" name="n_3mainValue【消防施設】&#10;一人当たり面積">
          <a:extLst>
            <a:ext uri="{FF2B5EF4-FFF2-40B4-BE49-F238E27FC236}">
              <a16:creationId xmlns:a16="http://schemas.microsoft.com/office/drawing/2014/main" id="{33A82C83-53AE-4005-A6A2-CC519C020E7A}"/>
            </a:ext>
          </a:extLst>
        </xdr:cNvPr>
        <xdr:cNvSpPr txBox="1"/>
      </xdr:nvSpPr>
      <xdr:spPr>
        <a:xfrm>
          <a:off x="193104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68851</xdr:rowOff>
    </xdr:from>
    <xdr:ext cx="469744" cy="259045"/>
    <xdr:sp macro="" textlink="">
      <xdr:nvSpPr>
        <xdr:cNvPr id="617" name="n_4mainValue【消防施設】&#10;一人当たり面積">
          <a:extLst>
            <a:ext uri="{FF2B5EF4-FFF2-40B4-BE49-F238E27FC236}">
              <a16:creationId xmlns:a16="http://schemas.microsoft.com/office/drawing/2014/main" id="{07D382AE-D8B5-42C1-BDCD-C153C32EA965}"/>
            </a:ext>
          </a:extLst>
        </xdr:cNvPr>
        <xdr:cNvSpPr txBox="1"/>
      </xdr:nvSpPr>
      <xdr:spPr>
        <a:xfrm>
          <a:off x="18421427" y="134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a:extLst>
            <a:ext uri="{FF2B5EF4-FFF2-40B4-BE49-F238E27FC236}">
              <a16:creationId xmlns:a16="http://schemas.microsoft.com/office/drawing/2014/main" id="{9AB5BE47-90B8-43BA-B241-49D7E8F40E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a:extLst>
            <a:ext uri="{FF2B5EF4-FFF2-40B4-BE49-F238E27FC236}">
              <a16:creationId xmlns:a16="http://schemas.microsoft.com/office/drawing/2014/main" id="{9E2D9839-E938-4F4C-AC42-A0AC568D127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a:extLst>
            <a:ext uri="{FF2B5EF4-FFF2-40B4-BE49-F238E27FC236}">
              <a16:creationId xmlns:a16="http://schemas.microsoft.com/office/drawing/2014/main" id="{8B7DC0A8-2432-4441-AA85-B752243B33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a:extLst>
            <a:ext uri="{FF2B5EF4-FFF2-40B4-BE49-F238E27FC236}">
              <a16:creationId xmlns:a16="http://schemas.microsoft.com/office/drawing/2014/main" id="{48E2A7BF-A6E6-4BF1-B9C8-492F1B8710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a:extLst>
            <a:ext uri="{FF2B5EF4-FFF2-40B4-BE49-F238E27FC236}">
              <a16:creationId xmlns:a16="http://schemas.microsoft.com/office/drawing/2014/main" id="{A96AC580-5E3F-448C-AA27-1BAD0FD6FF1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a:extLst>
            <a:ext uri="{FF2B5EF4-FFF2-40B4-BE49-F238E27FC236}">
              <a16:creationId xmlns:a16="http://schemas.microsoft.com/office/drawing/2014/main" id="{4CBE7ED9-4032-4EDA-BB9D-0B5362D18A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a:extLst>
            <a:ext uri="{FF2B5EF4-FFF2-40B4-BE49-F238E27FC236}">
              <a16:creationId xmlns:a16="http://schemas.microsoft.com/office/drawing/2014/main" id="{A5524399-9296-46AE-ABFB-504584E7C4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a:extLst>
            <a:ext uri="{FF2B5EF4-FFF2-40B4-BE49-F238E27FC236}">
              <a16:creationId xmlns:a16="http://schemas.microsoft.com/office/drawing/2014/main" id="{E6E0AA85-76FB-4A4A-8A9D-0FCF37EB3DB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a:extLst>
            <a:ext uri="{FF2B5EF4-FFF2-40B4-BE49-F238E27FC236}">
              <a16:creationId xmlns:a16="http://schemas.microsoft.com/office/drawing/2014/main" id="{05E436EF-4E9F-415A-AA21-ED57F98000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a:extLst>
            <a:ext uri="{FF2B5EF4-FFF2-40B4-BE49-F238E27FC236}">
              <a16:creationId xmlns:a16="http://schemas.microsoft.com/office/drawing/2014/main" id="{5F205BD6-F156-424D-BCDE-F2D831C619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a:extLst>
            <a:ext uri="{FF2B5EF4-FFF2-40B4-BE49-F238E27FC236}">
              <a16:creationId xmlns:a16="http://schemas.microsoft.com/office/drawing/2014/main" id="{F2829D59-0C27-4B37-9D65-8988BE6734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9" name="直線コネクタ 628">
          <a:extLst>
            <a:ext uri="{FF2B5EF4-FFF2-40B4-BE49-F238E27FC236}">
              <a16:creationId xmlns:a16="http://schemas.microsoft.com/office/drawing/2014/main" id="{BA11869D-9199-4108-A40B-12D74616219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0" name="テキスト ボックス 629">
          <a:extLst>
            <a:ext uri="{FF2B5EF4-FFF2-40B4-BE49-F238E27FC236}">
              <a16:creationId xmlns:a16="http://schemas.microsoft.com/office/drawing/2014/main" id="{55CD3088-73CA-4077-8342-3356FD0EB81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1" name="直線コネクタ 630">
          <a:extLst>
            <a:ext uri="{FF2B5EF4-FFF2-40B4-BE49-F238E27FC236}">
              <a16:creationId xmlns:a16="http://schemas.microsoft.com/office/drawing/2014/main" id="{FD06CBE7-F4B6-497C-BAF4-FD4415CB30C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2" name="テキスト ボックス 631">
          <a:extLst>
            <a:ext uri="{FF2B5EF4-FFF2-40B4-BE49-F238E27FC236}">
              <a16:creationId xmlns:a16="http://schemas.microsoft.com/office/drawing/2014/main" id="{4C55AE0A-6685-408E-B8D7-7D9FC16CB83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3" name="直線コネクタ 632">
          <a:extLst>
            <a:ext uri="{FF2B5EF4-FFF2-40B4-BE49-F238E27FC236}">
              <a16:creationId xmlns:a16="http://schemas.microsoft.com/office/drawing/2014/main" id="{48C1B3E2-B044-43D8-B282-98BE04C5FC0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4" name="テキスト ボックス 633">
          <a:extLst>
            <a:ext uri="{FF2B5EF4-FFF2-40B4-BE49-F238E27FC236}">
              <a16:creationId xmlns:a16="http://schemas.microsoft.com/office/drawing/2014/main" id="{E9698F7B-1CBF-47A9-B2B8-A4F7F8BB2EF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5" name="直線コネクタ 634">
          <a:extLst>
            <a:ext uri="{FF2B5EF4-FFF2-40B4-BE49-F238E27FC236}">
              <a16:creationId xmlns:a16="http://schemas.microsoft.com/office/drawing/2014/main" id="{046AC8D9-8441-4362-BE2A-ECE48B1E00A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6" name="テキスト ボックス 635">
          <a:extLst>
            <a:ext uri="{FF2B5EF4-FFF2-40B4-BE49-F238E27FC236}">
              <a16:creationId xmlns:a16="http://schemas.microsoft.com/office/drawing/2014/main" id="{AE66F693-4E6B-407D-95C5-2381AF34882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7" name="直線コネクタ 636">
          <a:extLst>
            <a:ext uri="{FF2B5EF4-FFF2-40B4-BE49-F238E27FC236}">
              <a16:creationId xmlns:a16="http://schemas.microsoft.com/office/drawing/2014/main" id="{88712248-84D3-4F28-B41E-3052D1AFD01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8" name="テキスト ボックス 637">
          <a:extLst>
            <a:ext uri="{FF2B5EF4-FFF2-40B4-BE49-F238E27FC236}">
              <a16:creationId xmlns:a16="http://schemas.microsoft.com/office/drawing/2014/main" id="{1AD5D1D6-632F-426E-9A48-7CAD7336875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E5225BDF-E7B4-417C-8F23-B6517C0161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a:extLst>
            <a:ext uri="{FF2B5EF4-FFF2-40B4-BE49-F238E27FC236}">
              <a16:creationId xmlns:a16="http://schemas.microsoft.com/office/drawing/2014/main" id="{7D7B65B1-32FE-4522-8503-AC0B0F7703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41" name="直線コネクタ 640">
          <a:extLst>
            <a:ext uri="{FF2B5EF4-FFF2-40B4-BE49-F238E27FC236}">
              <a16:creationId xmlns:a16="http://schemas.microsoft.com/office/drawing/2014/main" id="{03EF46E6-F90E-4AFD-9C47-8E4101268C3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42" name="【庁舎】&#10;有形固定資産減価償却率最小値テキスト">
          <a:extLst>
            <a:ext uri="{FF2B5EF4-FFF2-40B4-BE49-F238E27FC236}">
              <a16:creationId xmlns:a16="http://schemas.microsoft.com/office/drawing/2014/main" id="{BC57C78C-87F0-4D09-A0C1-D1A2C86BB69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3" name="直線コネクタ 642">
          <a:extLst>
            <a:ext uri="{FF2B5EF4-FFF2-40B4-BE49-F238E27FC236}">
              <a16:creationId xmlns:a16="http://schemas.microsoft.com/office/drawing/2014/main" id="{A174C10D-916F-48F8-BC7C-61A0797D2D4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4" name="【庁舎】&#10;有形固定資産減価償却率最大値テキスト">
          <a:extLst>
            <a:ext uri="{FF2B5EF4-FFF2-40B4-BE49-F238E27FC236}">
              <a16:creationId xmlns:a16="http://schemas.microsoft.com/office/drawing/2014/main" id="{F15DC49E-EFE7-4DA0-991D-EB6ED17DB4E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5" name="直線コネクタ 644">
          <a:extLst>
            <a:ext uri="{FF2B5EF4-FFF2-40B4-BE49-F238E27FC236}">
              <a16:creationId xmlns:a16="http://schemas.microsoft.com/office/drawing/2014/main" id="{012AE255-C53D-4DCA-9529-CA59473EE10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46" name="【庁舎】&#10;有形固定資産減価償却率平均値テキスト">
          <a:extLst>
            <a:ext uri="{FF2B5EF4-FFF2-40B4-BE49-F238E27FC236}">
              <a16:creationId xmlns:a16="http://schemas.microsoft.com/office/drawing/2014/main" id="{D1C9A423-E7B5-4F73-ABF4-BF0C527DFFB1}"/>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47" name="フローチャート: 判断 646">
          <a:extLst>
            <a:ext uri="{FF2B5EF4-FFF2-40B4-BE49-F238E27FC236}">
              <a16:creationId xmlns:a16="http://schemas.microsoft.com/office/drawing/2014/main" id="{BF95385B-B221-4649-A925-DF23F3F9ACF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48" name="フローチャート: 判断 647">
          <a:extLst>
            <a:ext uri="{FF2B5EF4-FFF2-40B4-BE49-F238E27FC236}">
              <a16:creationId xmlns:a16="http://schemas.microsoft.com/office/drawing/2014/main" id="{F6114AA9-4AA9-4F21-AD3F-E5B004E5CF61}"/>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49" name="フローチャート: 判断 648">
          <a:extLst>
            <a:ext uri="{FF2B5EF4-FFF2-40B4-BE49-F238E27FC236}">
              <a16:creationId xmlns:a16="http://schemas.microsoft.com/office/drawing/2014/main" id="{33CF33EF-C1A5-4AE8-A45C-C0F8C815CCA1}"/>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50" name="フローチャート: 判断 649">
          <a:extLst>
            <a:ext uri="{FF2B5EF4-FFF2-40B4-BE49-F238E27FC236}">
              <a16:creationId xmlns:a16="http://schemas.microsoft.com/office/drawing/2014/main" id="{68EA3243-40F4-4886-A7AB-3148C629E296}"/>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51" name="フローチャート: 判断 650">
          <a:extLst>
            <a:ext uri="{FF2B5EF4-FFF2-40B4-BE49-F238E27FC236}">
              <a16:creationId xmlns:a16="http://schemas.microsoft.com/office/drawing/2014/main" id="{8119EE53-773D-4383-9E08-F9373A65203A}"/>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A047A64C-26AB-4D99-9B98-A33269D27C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CCFF42C-054C-46F2-9FA8-239518C28E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D6A276B4-5451-4A25-B2CC-CD90233547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B2F2BE07-176D-476F-BA12-65613380B8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3CA9E56D-58E3-4D5D-9997-EFA71B3ACE1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102870</xdr:rowOff>
    </xdr:from>
    <xdr:to>
      <xdr:col>85</xdr:col>
      <xdr:colOff>177800</xdr:colOff>
      <xdr:row>103</xdr:row>
      <xdr:rowOff>33020</xdr:rowOff>
    </xdr:to>
    <xdr:sp macro="" textlink="">
      <xdr:nvSpPr>
        <xdr:cNvPr id="657" name="楕円 656">
          <a:extLst>
            <a:ext uri="{FF2B5EF4-FFF2-40B4-BE49-F238E27FC236}">
              <a16:creationId xmlns:a16="http://schemas.microsoft.com/office/drawing/2014/main" id="{79D727B9-A13B-4332-8FE9-538DA04A117C}"/>
            </a:ext>
          </a:extLst>
        </xdr:cNvPr>
        <xdr:cNvSpPr/>
      </xdr:nvSpPr>
      <xdr:spPr>
        <a:xfrm>
          <a:off x="162687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125747</xdr:rowOff>
    </xdr:from>
    <xdr:ext cx="405111" cy="259045"/>
    <xdr:sp macro="" textlink="">
      <xdr:nvSpPr>
        <xdr:cNvPr id="658" name="【庁舎】&#10;有形固定資産減価償却率該当値テキスト">
          <a:extLst>
            <a:ext uri="{FF2B5EF4-FFF2-40B4-BE49-F238E27FC236}">
              <a16:creationId xmlns:a16="http://schemas.microsoft.com/office/drawing/2014/main" id="{1ACCB3DB-EBAD-4756-900C-ABF5F791FFD9}"/>
            </a:ext>
          </a:extLst>
        </xdr:cNvPr>
        <xdr:cNvSpPr txBox="1"/>
      </xdr:nvSpPr>
      <xdr:spPr>
        <a:xfrm>
          <a:off x="16357600"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29211</xdr:rowOff>
    </xdr:from>
    <xdr:to>
      <xdr:col>81</xdr:col>
      <xdr:colOff>101600</xdr:colOff>
      <xdr:row>106</xdr:row>
      <xdr:rowOff>130811</xdr:rowOff>
    </xdr:to>
    <xdr:sp macro="" textlink="">
      <xdr:nvSpPr>
        <xdr:cNvPr id="659" name="楕円 658">
          <a:extLst>
            <a:ext uri="{FF2B5EF4-FFF2-40B4-BE49-F238E27FC236}">
              <a16:creationId xmlns:a16="http://schemas.microsoft.com/office/drawing/2014/main" id="{03E92AF7-E176-428D-8E1B-7656CC0D0FB9}"/>
            </a:ext>
          </a:extLst>
        </xdr:cNvPr>
        <xdr:cNvSpPr/>
      </xdr:nvSpPr>
      <xdr:spPr>
        <a:xfrm>
          <a:off x="1543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153670</xdr:rowOff>
    </xdr:from>
    <xdr:to>
      <xdr:col>85</xdr:col>
      <xdr:colOff>127000</xdr:colOff>
      <xdr:row>106</xdr:row>
      <xdr:rowOff>80011</xdr:rowOff>
    </xdr:to>
    <xdr:cxnSp macro="">
      <xdr:nvCxnSpPr>
        <xdr:cNvPr id="660" name="直線コネクタ 659">
          <a:extLst>
            <a:ext uri="{FF2B5EF4-FFF2-40B4-BE49-F238E27FC236}">
              <a16:creationId xmlns:a16="http://schemas.microsoft.com/office/drawing/2014/main" id="{B6DA82BE-EC77-4A75-B7C9-9FD34EEC23AC}"/>
            </a:ext>
          </a:extLst>
        </xdr:cNvPr>
        <xdr:cNvCxnSpPr/>
      </xdr:nvCxnSpPr>
      <xdr:spPr>
        <a:xfrm flipV="1">
          <a:off x="15481300" y="17641570"/>
          <a:ext cx="838200" cy="6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10161</xdr:rowOff>
    </xdr:from>
    <xdr:to>
      <xdr:col>76</xdr:col>
      <xdr:colOff>165100</xdr:colOff>
      <xdr:row>106</xdr:row>
      <xdr:rowOff>111761</xdr:rowOff>
    </xdr:to>
    <xdr:sp macro="" textlink="">
      <xdr:nvSpPr>
        <xdr:cNvPr id="661" name="楕円 660">
          <a:extLst>
            <a:ext uri="{FF2B5EF4-FFF2-40B4-BE49-F238E27FC236}">
              <a16:creationId xmlns:a16="http://schemas.microsoft.com/office/drawing/2014/main" id="{895E6815-CE3A-4025-A7EE-241D3D4F72E8}"/>
            </a:ext>
          </a:extLst>
        </xdr:cNvPr>
        <xdr:cNvSpPr/>
      </xdr:nvSpPr>
      <xdr:spPr>
        <a:xfrm>
          <a:off x="14541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60961</xdr:rowOff>
    </xdr:from>
    <xdr:to>
      <xdr:col>81</xdr:col>
      <xdr:colOff>50800</xdr:colOff>
      <xdr:row>106</xdr:row>
      <xdr:rowOff>80011</xdr:rowOff>
    </xdr:to>
    <xdr:cxnSp macro="">
      <xdr:nvCxnSpPr>
        <xdr:cNvPr id="662" name="直線コネクタ 661">
          <a:extLst>
            <a:ext uri="{FF2B5EF4-FFF2-40B4-BE49-F238E27FC236}">
              <a16:creationId xmlns:a16="http://schemas.microsoft.com/office/drawing/2014/main" id="{7BABE596-A9CF-4925-B82F-2BB9D8E10712}"/>
            </a:ext>
          </a:extLst>
        </xdr:cNvPr>
        <xdr:cNvCxnSpPr/>
      </xdr:nvCxnSpPr>
      <xdr:spPr>
        <a:xfrm>
          <a:off x="14592300" y="18234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24130</xdr:rowOff>
    </xdr:from>
    <xdr:to>
      <xdr:col>72</xdr:col>
      <xdr:colOff>38100</xdr:colOff>
      <xdr:row>106</xdr:row>
      <xdr:rowOff>125730</xdr:rowOff>
    </xdr:to>
    <xdr:sp macro="" textlink="">
      <xdr:nvSpPr>
        <xdr:cNvPr id="663" name="楕円 662">
          <a:extLst>
            <a:ext uri="{FF2B5EF4-FFF2-40B4-BE49-F238E27FC236}">
              <a16:creationId xmlns:a16="http://schemas.microsoft.com/office/drawing/2014/main" id="{48C575C2-F15B-4F87-B17B-E9B307D98678}"/>
            </a:ext>
          </a:extLst>
        </xdr:cNvPr>
        <xdr:cNvSpPr/>
      </xdr:nvSpPr>
      <xdr:spPr>
        <a:xfrm>
          <a:off x="136525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60961</xdr:rowOff>
    </xdr:from>
    <xdr:to>
      <xdr:col>76</xdr:col>
      <xdr:colOff>114300</xdr:colOff>
      <xdr:row>106</xdr:row>
      <xdr:rowOff>74930</xdr:rowOff>
    </xdr:to>
    <xdr:cxnSp macro="">
      <xdr:nvCxnSpPr>
        <xdr:cNvPr id="664" name="直線コネクタ 663">
          <a:extLst>
            <a:ext uri="{FF2B5EF4-FFF2-40B4-BE49-F238E27FC236}">
              <a16:creationId xmlns:a16="http://schemas.microsoft.com/office/drawing/2014/main" id="{7763C919-BEEB-4B4A-8261-707E9A2636BB}"/>
            </a:ext>
          </a:extLst>
        </xdr:cNvPr>
        <xdr:cNvCxnSpPr/>
      </xdr:nvCxnSpPr>
      <xdr:spPr>
        <a:xfrm flipV="1">
          <a:off x="13703300" y="182346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153670</xdr:rowOff>
    </xdr:from>
    <xdr:to>
      <xdr:col>67</xdr:col>
      <xdr:colOff>101600</xdr:colOff>
      <xdr:row>105</xdr:row>
      <xdr:rowOff>83820</xdr:rowOff>
    </xdr:to>
    <xdr:sp macro="" textlink="">
      <xdr:nvSpPr>
        <xdr:cNvPr id="665" name="楕円 664">
          <a:extLst>
            <a:ext uri="{FF2B5EF4-FFF2-40B4-BE49-F238E27FC236}">
              <a16:creationId xmlns:a16="http://schemas.microsoft.com/office/drawing/2014/main" id="{BC73DBD0-BB35-4F0E-939C-1902EE554150}"/>
            </a:ext>
          </a:extLst>
        </xdr:cNvPr>
        <xdr:cNvSpPr/>
      </xdr:nvSpPr>
      <xdr:spPr>
        <a:xfrm>
          <a:off x="12763500" y="179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33020</xdr:rowOff>
    </xdr:from>
    <xdr:to>
      <xdr:col>71</xdr:col>
      <xdr:colOff>177800</xdr:colOff>
      <xdr:row>106</xdr:row>
      <xdr:rowOff>74930</xdr:rowOff>
    </xdr:to>
    <xdr:cxnSp macro="">
      <xdr:nvCxnSpPr>
        <xdr:cNvPr id="666" name="直線コネクタ 665">
          <a:extLst>
            <a:ext uri="{FF2B5EF4-FFF2-40B4-BE49-F238E27FC236}">
              <a16:creationId xmlns:a16="http://schemas.microsoft.com/office/drawing/2014/main" id="{B3BD6899-34D8-413A-B4B9-99C56A4A4F72}"/>
            </a:ext>
          </a:extLst>
        </xdr:cNvPr>
        <xdr:cNvCxnSpPr/>
      </xdr:nvCxnSpPr>
      <xdr:spPr>
        <a:xfrm>
          <a:off x="12814300" y="180352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67" name="n_1aveValue【庁舎】&#10;有形固定資産減価償却率">
          <a:extLst>
            <a:ext uri="{FF2B5EF4-FFF2-40B4-BE49-F238E27FC236}">
              <a16:creationId xmlns:a16="http://schemas.microsoft.com/office/drawing/2014/main" id="{6192FDB2-0D9C-4B17-A0F2-FB5EE19E34E1}"/>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68" name="n_2aveValue【庁舎】&#10;有形固定資産減価償却率">
          <a:extLst>
            <a:ext uri="{FF2B5EF4-FFF2-40B4-BE49-F238E27FC236}">
              <a16:creationId xmlns:a16="http://schemas.microsoft.com/office/drawing/2014/main" id="{C55A5357-523E-4144-B692-A1BAEE1D4E77}"/>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69" name="n_3aveValue【庁舎】&#10;有形固定資産減価償却率">
          <a:extLst>
            <a:ext uri="{FF2B5EF4-FFF2-40B4-BE49-F238E27FC236}">
              <a16:creationId xmlns:a16="http://schemas.microsoft.com/office/drawing/2014/main" id="{A04B2C99-D7B9-4684-8330-63CCB31333B3}"/>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70" name="n_4aveValue【庁舎】&#10;有形固定資産減価償却率">
          <a:extLst>
            <a:ext uri="{FF2B5EF4-FFF2-40B4-BE49-F238E27FC236}">
              <a16:creationId xmlns:a16="http://schemas.microsoft.com/office/drawing/2014/main" id="{2A6A40FC-7A18-4852-BBAE-55FA41F73E68}"/>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121938</xdr:rowOff>
    </xdr:from>
    <xdr:ext cx="405111" cy="259045"/>
    <xdr:sp macro="" textlink="">
      <xdr:nvSpPr>
        <xdr:cNvPr id="671" name="n_1mainValue【庁舎】&#10;有形固定資産減価償却率">
          <a:extLst>
            <a:ext uri="{FF2B5EF4-FFF2-40B4-BE49-F238E27FC236}">
              <a16:creationId xmlns:a16="http://schemas.microsoft.com/office/drawing/2014/main" id="{AF0F338C-2BD9-424E-ACA1-7A7C22702CFC}"/>
            </a:ext>
          </a:extLst>
        </xdr:cNvPr>
        <xdr:cNvSpPr txBox="1"/>
      </xdr:nvSpPr>
      <xdr:spPr>
        <a:xfrm>
          <a:off x="15266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102888</xdr:rowOff>
    </xdr:from>
    <xdr:ext cx="405111" cy="259045"/>
    <xdr:sp macro="" textlink="">
      <xdr:nvSpPr>
        <xdr:cNvPr id="672" name="n_2mainValue【庁舎】&#10;有形固定資産減価償却率">
          <a:extLst>
            <a:ext uri="{FF2B5EF4-FFF2-40B4-BE49-F238E27FC236}">
              <a16:creationId xmlns:a16="http://schemas.microsoft.com/office/drawing/2014/main" id="{DFB8A080-A15D-479A-B4CD-C2CFCCA15484}"/>
            </a:ext>
          </a:extLst>
        </xdr:cNvPr>
        <xdr:cNvSpPr txBox="1"/>
      </xdr:nvSpPr>
      <xdr:spPr>
        <a:xfrm>
          <a:off x="14389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116857</xdr:rowOff>
    </xdr:from>
    <xdr:ext cx="405111" cy="259045"/>
    <xdr:sp macro="" textlink="">
      <xdr:nvSpPr>
        <xdr:cNvPr id="673" name="n_3mainValue【庁舎】&#10;有形固定資産減価償却率">
          <a:extLst>
            <a:ext uri="{FF2B5EF4-FFF2-40B4-BE49-F238E27FC236}">
              <a16:creationId xmlns:a16="http://schemas.microsoft.com/office/drawing/2014/main" id="{D0066770-6DF0-4FAC-AACD-DF6C038F2FC5}"/>
            </a:ext>
          </a:extLst>
        </xdr:cNvPr>
        <xdr:cNvSpPr txBox="1"/>
      </xdr:nvSpPr>
      <xdr:spPr>
        <a:xfrm>
          <a:off x="13500744" y="182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74947</xdr:rowOff>
    </xdr:from>
    <xdr:ext cx="405111" cy="259045"/>
    <xdr:sp macro="" textlink="">
      <xdr:nvSpPr>
        <xdr:cNvPr id="674" name="n_4mainValue【庁舎】&#10;有形固定資産減価償却率">
          <a:extLst>
            <a:ext uri="{FF2B5EF4-FFF2-40B4-BE49-F238E27FC236}">
              <a16:creationId xmlns:a16="http://schemas.microsoft.com/office/drawing/2014/main" id="{38B0ABC4-4F9A-48CE-BB29-AD3CD21A6D1C}"/>
            </a:ext>
          </a:extLst>
        </xdr:cNvPr>
        <xdr:cNvSpPr txBox="1"/>
      </xdr:nvSpPr>
      <xdr:spPr>
        <a:xfrm>
          <a:off x="12611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a:extLst>
            <a:ext uri="{FF2B5EF4-FFF2-40B4-BE49-F238E27FC236}">
              <a16:creationId xmlns:a16="http://schemas.microsoft.com/office/drawing/2014/main" id="{892E4964-6865-4736-AC04-AA587F263B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a:extLst>
            <a:ext uri="{FF2B5EF4-FFF2-40B4-BE49-F238E27FC236}">
              <a16:creationId xmlns:a16="http://schemas.microsoft.com/office/drawing/2014/main" id="{EC9CA4EB-0176-4CB8-994F-D19D69C2E5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a:extLst>
            <a:ext uri="{FF2B5EF4-FFF2-40B4-BE49-F238E27FC236}">
              <a16:creationId xmlns:a16="http://schemas.microsoft.com/office/drawing/2014/main" id="{A5CEDFD9-ACE1-4DC6-9FF4-B87085E0D1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a:extLst>
            <a:ext uri="{FF2B5EF4-FFF2-40B4-BE49-F238E27FC236}">
              <a16:creationId xmlns:a16="http://schemas.microsoft.com/office/drawing/2014/main" id="{27EE0A0B-CB3E-4BDD-842E-BF9173DB60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a:extLst>
            <a:ext uri="{FF2B5EF4-FFF2-40B4-BE49-F238E27FC236}">
              <a16:creationId xmlns:a16="http://schemas.microsoft.com/office/drawing/2014/main" id="{549EAC43-007D-454E-AE2B-FA783BF288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a:extLst>
            <a:ext uri="{FF2B5EF4-FFF2-40B4-BE49-F238E27FC236}">
              <a16:creationId xmlns:a16="http://schemas.microsoft.com/office/drawing/2014/main" id="{A95A2C10-AEF5-4FD0-9372-A428D1CCF4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a:extLst>
            <a:ext uri="{FF2B5EF4-FFF2-40B4-BE49-F238E27FC236}">
              <a16:creationId xmlns:a16="http://schemas.microsoft.com/office/drawing/2014/main" id="{DC17C8A4-6524-4AB3-98F7-35F173E6EF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a:extLst>
            <a:ext uri="{FF2B5EF4-FFF2-40B4-BE49-F238E27FC236}">
              <a16:creationId xmlns:a16="http://schemas.microsoft.com/office/drawing/2014/main" id="{BF371169-686E-438B-A8EE-437EDDBCCC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a:extLst>
            <a:ext uri="{FF2B5EF4-FFF2-40B4-BE49-F238E27FC236}">
              <a16:creationId xmlns:a16="http://schemas.microsoft.com/office/drawing/2014/main" id="{7B6428F1-B219-47D5-AC14-1E026EC509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a:extLst>
            <a:ext uri="{FF2B5EF4-FFF2-40B4-BE49-F238E27FC236}">
              <a16:creationId xmlns:a16="http://schemas.microsoft.com/office/drawing/2014/main" id="{B8905943-96FE-4FA2-8798-E99598DB5B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5" name="直線コネクタ 684">
          <a:extLst>
            <a:ext uri="{FF2B5EF4-FFF2-40B4-BE49-F238E27FC236}">
              <a16:creationId xmlns:a16="http://schemas.microsoft.com/office/drawing/2014/main" id="{ACD32B09-264C-4C05-9E23-81034D7420A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6" name="テキスト ボックス 685">
          <a:extLst>
            <a:ext uri="{FF2B5EF4-FFF2-40B4-BE49-F238E27FC236}">
              <a16:creationId xmlns:a16="http://schemas.microsoft.com/office/drawing/2014/main" id="{80C65D4E-BC28-44E5-AA82-9D82D037E4D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7" name="直線コネクタ 686">
          <a:extLst>
            <a:ext uri="{FF2B5EF4-FFF2-40B4-BE49-F238E27FC236}">
              <a16:creationId xmlns:a16="http://schemas.microsoft.com/office/drawing/2014/main" id="{E0BFF8CF-F19E-4D92-A338-BD747B130D2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8" name="テキスト ボックス 687">
          <a:extLst>
            <a:ext uri="{FF2B5EF4-FFF2-40B4-BE49-F238E27FC236}">
              <a16:creationId xmlns:a16="http://schemas.microsoft.com/office/drawing/2014/main" id="{79211276-D1FE-44E1-B1BF-8A29C07E756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9" name="直線コネクタ 688">
          <a:extLst>
            <a:ext uri="{FF2B5EF4-FFF2-40B4-BE49-F238E27FC236}">
              <a16:creationId xmlns:a16="http://schemas.microsoft.com/office/drawing/2014/main" id="{68C45391-6E31-43F9-ABEE-8893E6902E3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0" name="テキスト ボックス 689">
          <a:extLst>
            <a:ext uri="{FF2B5EF4-FFF2-40B4-BE49-F238E27FC236}">
              <a16:creationId xmlns:a16="http://schemas.microsoft.com/office/drawing/2014/main" id="{6C3CECD3-8462-4825-9855-CDDBCDA75C4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1" name="直線コネクタ 690">
          <a:extLst>
            <a:ext uri="{FF2B5EF4-FFF2-40B4-BE49-F238E27FC236}">
              <a16:creationId xmlns:a16="http://schemas.microsoft.com/office/drawing/2014/main" id="{87578417-7FFB-4506-B251-92DA976F045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2" name="テキスト ボックス 691">
          <a:extLst>
            <a:ext uri="{FF2B5EF4-FFF2-40B4-BE49-F238E27FC236}">
              <a16:creationId xmlns:a16="http://schemas.microsoft.com/office/drawing/2014/main" id="{C873631F-E2F0-43EF-A76B-FA60BE87C08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3" name="直線コネクタ 692">
          <a:extLst>
            <a:ext uri="{FF2B5EF4-FFF2-40B4-BE49-F238E27FC236}">
              <a16:creationId xmlns:a16="http://schemas.microsoft.com/office/drawing/2014/main" id="{ECF1F5DC-13EA-41A6-86BE-DC77E616538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4" name="テキスト ボックス 693">
          <a:extLst>
            <a:ext uri="{FF2B5EF4-FFF2-40B4-BE49-F238E27FC236}">
              <a16:creationId xmlns:a16="http://schemas.microsoft.com/office/drawing/2014/main" id="{73D740CE-26B8-4D30-BC6F-D99DDB0078F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a:extLst>
            <a:ext uri="{FF2B5EF4-FFF2-40B4-BE49-F238E27FC236}">
              <a16:creationId xmlns:a16="http://schemas.microsoft.com/office/drawing/2014/main" id="{A80D3B9E-138B-41FD-B710-8A6E8DD1116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6" name="テキスト ボックス 695">
          <a:extLst>
            <a:ext uri="{FF2B5EF4-FFF2-40B4-BE49-F238E27FC236}">
              <a16:creationId xmlns:a16="http://schemas.microsoft.com/office/drawing/2014/main" id="{92CA592C-A65A-4918-BACF-7DBFD9E19AF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庁舎】&#10;一人当たり面積グラフ枠">
          <a:extLst>
            <a:ext uri="{FF2B5EF4-FFF2-40B4-BE49-F238E27FC236}">
              <a16:creationId xmlns:a16="http://schemas.microsoft.com/office/drawing/2014/main" id="{ED88E258-C667-4BD4-94FF-B34676E6383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107</xdr:row>
      <xdr:rowOff>71247</xdr:rowOff>
    </xdr:from>
    <xdr:to>
      <xdr:col>116</xdr:col>
      <xdr:colOff>62864</xdr:colOff>
      <xdr:row>108</xdr:row>
      <xdr:rowOff>114109</xdr:rowOff>
    </xdr:to>
    <xdr:cxnSp macro="">
      <xdr:nvCxnSpPr>
        <xdr:cNvPr id="698" name="直線コネクタ 697">
          <a:extLst>
            <a:ext uri="{FF2B5EF4-FFF2-40B4-BE49-F238E27FC236}">
              <a16:creationId xmlns:a16="http://schemas.microsoft.com/office/drawing/2014/main" id="{C04A8358-A9BC-435D-9017-8D1F447F3F07}"/>
            </a:ext>
          </a:extLst>
        </xdr:cNvPr>
        <xdr:cNvCxnSpPr/>
      </xdr:nvCxnSpPr>
      <xdr:spPr>
        <a:xfrm flipV="1">
          <a:off x="22160864" y="18416397"/>
          <a:ext cx="0" cy="21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117936</xdr:rowOff>
    </xdr:from>
    <xdr:ext cx="469744" cy="259045"/>
    <xdr:sp macro="" textlink="">
      <xdr:nvSpPr>
        <xdr:cNvPr id="699" name="【庁舎】&#10;一人当たり面積最小値テキスト">
          <a:extLst>
            <a:ext uri="{FF2B5EF4-FFF2-40B4-BE49-F238E27FC236}">
              <a16:creationId xmlns:a16="http://schemas.microsoft.com/office/drawing/2014/main" id="{C48D95F6-0EE9-4B36-AA83-9C290E75C1DC}"/>
            </a:ext>
          </a:extLst>
        </xdr:cNvPr>
        <xdr:cNvSpPr txBox="1"/>
      </xdr:nvSpPr>
      <xdr:spPr>
        <a:xfrm>
          <a:off x="22199600" y="1863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114109</xdr:rowOff>
    </xdr:from>
    <xdr:to>
      <xdr:col>116</xdr:col>
      <xdr:colOff>152400</xdr:colOff>
      <xdr:row>108</xdr:row>
      <xdr:rowOff>114109</xdr:rowOff>
    </xdr:to>
    <xdr:cxnSp macro="">
      <xdr:nvCxnSpPr>
        <xdr:cNvPr id="700" name="直線コネクタ 699">
          <a:extLst>
            <a:ext uri="{FF2B5EF4-FFF2-40B4-BE49-F238E27FC236}">
              <a16:creationId xmlns:a16="http://schemas.microsoft.com/office/drawing/2014/main" id="{F0DF0F0A-1390-4134-B25B-D4314EAFC8A7}"/>
            </a:ext>
          </a:extLst>
        </xdr:cNvPr>
        <xdr:cNvCxnSpPr/>
      </xdr:nvCxnSpPr>
      <xdr:spPr>
        <a:xfrm>
          <a:off x="22072600" y="18630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17924</xdr:rowOff>
    </xdr:from>
    <xdr:ext cx="469744" cy="259045"/>
    <xdr:sp macro="" textlink="">
      <xdr:nvSpPr>
        <xdr:cNvPr id="701" name="【庁舎】&#10;一人当たり面積最大値テキスト">
          <a:extLst>
            <a:ext uri="{FF2B5EF4-FFF2-40B4-BE49-F238E27FC236}">
              <a16:creationId xmlns:a16="http://schemas.microsoft.com/office/drawing/2014/main" id="{04287F82-2391-4686-BD73-840F90F819C7}"/>
            </a:ext>
          </a:extLst>
        </xdr:cNvPr>
        <xdr:cNvSpPr txBox="1"/>
      </xdr:nvSpPr>
      <xdr:spPr>
        <a:xfrm>
          <a:off x="22199600" y="181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71247</xdr:rowOff>
    </xdr:from>
    <xdr:to>
      <xdr:col>116</xdr:col>
      <xdr:colOff>152400</xdr:colOff>
      <xdr:row>107</xdr:row>
      <xdr:rowOff>71247</xdr:rowOff>
    </xdr:to>
    <xdr:cxnSp macro="">
      <xdr:nvCxnSpPr>
        <xdr:cNvPr id="702" name="直線コネクタ 701">
          <a:extLst>
            <a:ext uri="{FF2B5EF4-FFF2-40B4-BE49-F238E27FC236}">
              <a16:creationId xmlns:a16="http://schemas.microsoft.com/office/drawing/2014/main" id="{A0EC5F1C-8B72-43CE-A8E1-6082E387C8CF}"/>
            </a:ext>
          </a:extLst>
        </xdr:cNvPr>
        <xdr:cNvCxnSpPr/>
      </xdr:nvCxnSpPr>
      <xdr:spPr>
        <a:xfrm>
          <a:off x="22072600" y="18416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142130</xdr:rowOff>
    </xdr:from>
    <xdr:ext cx="469744" cy="259045"/>
    <xdr:sp macro="" textlink="">
      <xdr:nvSpPr>
        <xdr:cNvPr id="703" name="【庁舎】&#10;一人当たり面積平均値テキスト">
          <a:extLst>
            <a:ext uri="{FF2B5EF4-FFF2-40B4-BE49-F238E27FC236}">
              <a16:creationId xmlns:a16="http://schemas.microsoft.com/office/drawing/2014/main" id="{F8903794-299E-4579-AA9F-E58C5C3C06F0}"/>
            </a:ext>
          </a:extLst>
        </xdr:cNvPr>
        <xdr:cNvSpPr txBox="1"/>
      </xdr:nvSpPr>
      <xdr:spPr>
        <a:xfrm>
          <a:off x="22199600" y="1848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163703</xdr:rowOff>
    </xdr:from>
    <xdr:to>
      <xdr:col>116</xdr:col>
      <xdr:colOff>114300</xdr:colOff>
      <xdr:row>108</xdr:row>
      <xdr:rowOff>93853</xdr:rowOff>
    </xdr:to>
    <xdr:sp macro="" textlink="">
      <xdr:nvSpPr>
        <xdr:cNvPr id="704" name="フローチャート: 判断 703">
          <a:extLst>
            <a:ext uri="{FF2B5EF4-FFF2-40B4-BE49-F238E27FC236}">
              <a16:creationId xmlns:a16="http://schemas.microsoft.com/office/drawing/2014/main" id="{A791551F-432C-41F0-BA9E-B1750A8EC350}"/>
            </a:ext>
          </a:extLst>
        </xdr:cNvPr>
        <xdr:cNvSpPr/>
      </xdr:nvSpPr>
      <xdr:spPr>
        <a:xfrm>
          <a:off x="221107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166370</xdr:rowOff>
    </xdr:from>
    <xdr:to>
      <xdr:col>112</xdr:col>
      <xdr:colOff>38100</xdr:colOff>
      <xdr:row>108</xdr:row>
      <xdr:rowOff>96520</xdr:rowOff>
    </xdr:to>
    <xdr:sp macro="" textlink="">
      <xdr:nvSpPr>
        <xdr:cNvPr id="705" name="フローチャート: 判断 704">
          <a:extLst>
            <a:ext uri="{FF2B5EF4-FFF2-40B4-BE49-F238E27FC236}">
              <a16:creationId xmlns:a16="http://schemas.microsoft.com/office/drawing/2014/main" id="{0326754A-5154-4C01-BB61-B9A8A084C7AE}"/>
            </a:ext>
          </a:extLst>
        </xdr:cNvPr>
        <xdr:cNvSpPr/>
      </xdr:nvSpPr>
      <xdr:spPr>
        <a:xfrm>
          <a:off x="21272500" y="1851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3683</xdr:rowOff>
    </xdr:from>
    <xdr:to>
      <xdr:col>107</xdr:col>
      <xdr:colOff>101600</xdr:colOff>
      <xdr:row>108</xdr:row>
      <xdr:rowOff>105283</xdr:rowOff>
    </xdr:to>
    <xdr:sp macro="" textlink="">
      <xdr:nvSpPr>
        <xdr:cNvPr id="706" name="フローチャート: 判断 705">
          <a:extLst>
            <a:ext uri="{FF2B5EF4-FFF2-40B4-BE49-F238E27FC236}">
              <a16:creationId xmlns:a16="http://schemas.microsoft.com/office/drawing/2014/main" id="{06D91269-D1E0-4034-B70D-1F9EAC57CD68}"/>
            </a:ext>
          </a:extLst>
        </xdr:cNvPr>
        <xdr:cNvSpPr/>
      </xdr:nvSpPr>
      <xdr:spPr>
        <a:xfrm>
          <a:off x="20383500" y="1852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1588</xdr:rowOff>
    </xdr:from>
    <xdr:to>
      <xdr:col>102</xdr:col>
      <xdr:colOff>165100</xdr:colOff>
      <xdr:row>108</xdr:row>
      <xdr:rowOff>103188</xdr:rowOff>
    </xdr:to>
    <xdr:sp macro="" textlink="">
      <xdr:nvSpPr>
        <xdr:cNvPr id="707" name="フローチャート: 判断 706">
          <a:extLst>
            <a:ext uri="{FF2B5EF4-FFF2-40B4-BE49-F238E27FC236}">
              <a16:creationId xmlns:a16="http://schemas.microsoft.com/office/drawing/2014/main" id="{5BA32656-6F44-4462-BBEF-6960D2C87365}"/>
            </a:ext>
          </a:extLst>
        </xdr:cNvPr>
        <xdr:cNvSpPr/>
      </xdr:nvSpPr>
      <xdr:spPr>
        <a:xfrm>
          <a:off x="19494500" y="1851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145414</xdr:rowOff>
    </xdr:from>
    <xdr:to>
      <xdr:col>98</xdr:col>
      <xdr:colOff>38100</xdr:colOff>
      <xdr:row>108</xdr:row>
      <xdr:rowOff>75564</xdr:rowOff>
    </xdr:to>
    <xdr:sp macro="" textlink="">
      <xdr:nvSpPr>
        <xdr:cNvPr id="708" name="フローチャート: 判断 707">
          <a:extLst>
            <a:ext uri="{FF2B5EF4-FFF2-40B4-BE49-F238E27FC236}">
              <a16:creationId xmlns:a16="http://schemas.microsoft.com/office/drawing/2014/main" id="{41DD9FB3-6542-464B-82A5-D9F2D5F338B5}"/>
            </a:ext>
          </a:extLst>
        </xdr:cNvPr>
        <xdr:cNvSpPr/>
      </xdr:nvSpPr>
      <xdr:spPr>
        <a:xfrm>
          <a:off x="18605500" y="184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68D38A1E-DA0D-494D-83C2-8C40FC2DBB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42459DCF-9EA3-4C6B-8CA9-D45EB3208B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CFE4473D-5E06-4718-99B2-430A20D7D1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2EDEE024-5476-49A4-9837-A969564188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B1C701D-46AB-40B4-94F4-D47EA77800C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52642</xdr:rowOff>
    </xdr:from>
    <xdr:to>
      <xdr:col>116</xdr:col>
      <xdr:colOff>114300</xdr:colOff>
      <xdr:row>107</xdr:row>
      <xdr:rowOff>154242</xdr:rowOff>
    </xdr:to>
    <xdr:sp macro="" textlink="">
      <xdr:nvSpPr>
        <xdr:cNvPr id="714" name="楕円 713">
          <a:extLst>
            <a:ext uri="{FF2B5EF4-FFF2-40B4-BE49-F238E27FC236}">
              <a16:creationId xmlns:a16="http://schemas.microsoft.com/office/drawing/2014/main" id="{28F4719C-2864-463F-A9C5-68E6582671A2}"/>
            </a:ext>
          </a:extLst>
        </xdr:cNvPr>
        <xdr:cNvSpPr/>
      </xdr:nvSpPr>
      <xdr:spPr>
        <a:xfrm>
          <a:off x="22110700" y="183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144925</xdr:rowOff>
    </xdr:from>
    <xdr:ext cx="469744" cy="259045"/>
    <xdr:sp macro="" textlink="">
      <xdr:nvSpPr>
        <xdr:cNvPr id="715" name="【庁舎】&#10;一人当たり面積該当値テキスト">
          <a:extLst>
            <a:ext uri="{FF2B5EF4-FFF2-40B4-BE49-F238E27FC236}">
              <a16:creationId xmlns:a16="http://schemas.microsoft.com/office/drawing/2014/main" id="{C9CB0D89-6558-4047-981E-1179578A1CF1}"/>
            </a:ext>
          </a:extLst>
        </xdr:cNvPr>
        <xdr:cNvSpPr txBox="1"/>
      </xdr:nvSpPr>
      <xdr:spPr>
        <a:xfrm>
          <a:off x="22199600" y="1831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92647</xdr:rowOff>
    </xdr:from>
    <xdr:to>
      <xdr:col>112</xdr:col>
      <xdr:colOff>38100</xdr:colOff>
      <xdr:row>108</xdr:row>
      <xdr:rowOff>22797</xdr:rowOff>
    </xdr:to>
    <xdr:sp macro="" textlink="">
      <xdr:nvSpPr>
        <xdr:cNvPr id="716" name="楕円 715">
          <a:extLst>
            <a:ext uri="{FF2B5EF4-FFF2-40B4-BE49-F238E27FC236}">
              <a16:creationId xmlns:a16="http://schemas.microsoft.com/office/drawing/2014/main" id="{E8B08D61-8E6E-4149-8F5C-1BB13FEDBD5B}"/>
            </a:ext>
          </a:extLst>
        </xdr:cNvPr>
        <xdr:cNvSpPr/>
      </xdr:nvSpPr>
      <xdr:spPr>
        <a:xfrm>
          <a:off x="21272500" y="184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103442</xdr:rowOff>
    </xdr:from>
    <xdr:to>
      <xdr:col>116</xdr:col>
      <xdr:colOff>63500</xdr:colOff>
      <xdr:row>107</xdr:row>
      <xdr:rowOff>143447</xdr:rowOff>
    </xdr:to>
    <xdr:cxnSp macro="">
      <xdr:nvCxnSpPr>
        <xdr:cNvPr id="717" name="直線コネクタ 716">
          <a:extLst>
            <a:ext uri="{FF2B5EF4-FFF2-40B4-BE49-F238E27FC236}">
              <a16:creationId xmlns:a16="http://schemas.microsoft.com/office/drawing/2014/main" id="{19E5A89D-77B7-4431-8EC8-AD268BAF4427}"/>
            </a:ext>
          </a:extLst>
        </xdr:cNvPr>
        <xdr:cNvCxnSpPr/>
      </xdr:nvCxnSpPr>
      <xdr:spPr>
        <a:xfrm flipV="1">
          <a:off x="21323300" y="18448592"/>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101028</xdr:rowOff>
    </xdr:from>
    <xdr:to>
      <xdr:col>107</xdr:col>
      <xdr:colOff>101600</xdr:colOff>
      <xdr:row>108</xdr:row>
      <xdr:rowOff>31178</xdr:rowOff>
    </xdr:to>
    <xdr:sp macro="" textlink="">
      <xdr:nvSpPr>
        <xdr:cNvPr id="718" name="楕円 717">
          <a:extLst>
            <a:ext uri="{FF2B5EF4-FFF2-40B4-BE49-F238E27FC236}">
              <a16:creationId xmlns:a16="http://schemas.microsoft.com/office/drawing/2014/main" id="{EC92C3F7-6DC8-43AB-8C84-DCF108B086AA}"/>
            </a:ext>
          </a:extLst>
        </xdr:cNvPr>
        <xdr:cNvSpPr/>
      </xdr:nvSpPr>
      <xdr:spPr>
        <a:xfrm>
          <a:off x="20383500" y="184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143447</xdr:rowOff>
    </xdr:from>
    <xdr:to>
      <xdr:col>111</xdr:col>
      <xdr:colOff>177800</xdr:colOff>
      <xdr:row>107</xdr:row>
      <xdr:rowOff>151828</xdr:rowOff>
    </xdr:to>
    <xdr:cxnSp macro="">
      <xdr:nvCxnSpPr>
        <xdr:cNvPr id="719" name="直線コネクタ 718">
          <a:extLst>
            <a:ext uri="{FF2B5EF4-FFF2-40B4-BE49-F238E27FC236}">
              <a16:creationId xmlns:a16="http://schemas.microsoft.com/office/drawing/2014/main" id="{654CD1DD-A0F2-4E98-9198-7FFCD666BE28}"/>
            </a:ext>
          </a:extLst>
        </xdr:cNvPr>
        <xdr:cNvCxnSpPr/>
      </xdr:nvCxnSpPr>
      <xdr:spPr>
        <a:xfrm flipV="1">
          <a:off x="20434300" y="1848859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63119</xdr:rowOff>
    </xdr:from>
    <xdr:to>
      <xdr:col>102</xdr:col>
      <xdr:colOff>165100</xdr:colOff>
      <xdr:row>107</xdr:row>
      <xdr:rowOff>164719</xdr:rowOff>
    </xdr:to>
    <xdr:sp macro="" textlink="">
      <xdr:nvSpPr>
        <xdr:cNvPr id="720" name="楕円 719">
          <a:extLst>
            <a:ext uri="{FF2B5EF4-FFF2-40B4-BE49-F238E27FC236}">
              <a16:creationId xmlns:a16="http://schemas.microsoft.com/office/drawing/2014/main" id="{A158DA82-28C7-4167-9D54-07D8108165DF}"/>
            </a:ext>
          </a:extLst>
        </xdr:cNvPr>
        <xdr:cNvSpPr/>
      </xdr:nvSpPr>
      <xdr:spPr>
        <a:xfrm>
          <a:off x="19494500" y="18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113919</xdr:rowOff>
    </xdr:from>
    <xdr:to>
      <xdr:col>107</xdr:col>
      <xdr:colOff>50800</xdr:colOff>
      <xdr:row>107</xdr:row>
      <xdr:rowOff>151828</xdr:rowOff>
    </xdr:to>
    <xdr:cxnSp macro="">
      <xdr:nvCxnSpPr>
        <xdr:cNvPr id="721" name="直線コネクタ 720">
          <a:extLst>
            <a:ext uri="{FF2B5EF4-FFF2-40B4-BE49-F238E27FC236}">
              <a16:creationId xmlns:a16="http://schemas.microsoft.com/office/drawing/2014/main" id="{43D48BFD-A5F6-4DC9-9B31-5646AA649E68}"/>
            </a:ext>
          </a:extLst>
        </xdr:cNvPr>
        <xdr:cNvCxnSpPr/>
      </xdr:nvCxnSpPr>
      <xdr:spPr>
        <a:xfrm>
          <a:off x="19545300" y="18459069"/>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17590</xdr:rowOff>
    </xdr:from>
    <xdr:to>
      <xdr:col>98</xdr:col>
      <xdr:colOff>38100</xdr:colOff>
      <xdr:row>101</xdr:row>
      <xdr:rowOff>119190</xdr:rowOff>
    </xdr:to>
    <xdr:sp macro="" textlink="">
      <xdr:nvSpPr>
        <xdr:cNvPr id="722" name="楕円 721">
          <a:extLst>
            <a:ext uri="{FF2B5EF4-FFF2-40B4-BE49-F238E27FC236}">
              <a16:creationId xmlns:a16="http://schemas.microsoft.com/office/drawing/2014/main" id="{0EA8A3A5-1D3D-4BAC-9730-0A072A91BB5E}"/>
            </a:ext>
          </a:extLst>
        </xdr:cNvPr>
        <xdr:cNvSpPr/>
      </xdr:nvSpPr>
      <xdr:spPr>
        <a:xfrm>
          <a:off x="18605500" y="173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68390</xdr:rowOff>
    </xdr:from>
    <xdr:to>
      <xdr:col>102</xdr:col>
      <xdr:colOff>114300</xdr:colOff>
      <xdr:row>107</xdr:row>
      <xdr:rowOff>113919</xdr:rowOff>
    </xdr:to>
    <xdr:cxnSp macro="">
      <xdr:nvCxnSpPr>
        <xdr:cNvPr id="723" name="直線コネクタ 722">
          <a:extLst>
            <a:ext uri="{FF2B5EF4-FFF2-40B4-BE49-F238E27FC236}">
              <a16:creationId xmlns:a16="http://schemas.microsoft.com/office/drawing/2014/main" id="{BB62E4FF-79E1-441E-B808-3A3AE95A2F35}"/>
            </a:ext>
          </a:extLst>
        </xdr:cNvPr>
        <xdr:cNvCxnSpPr/>
      </xdr:nvCxnSpPr>
      <xdr:spPr>
        <a:xfrm>
          <a:off x="18656300" y="17384840"/>
          <a:ext cx="889000" cy="107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87647</xdr:rowOff>
    </xdr:from>
    <xdr:ext cx="469744" cy="259045"/>
    <xdr:sp macro="" textlink="">
      <xdr:nvSpPr>
        <xdr:cNvPr id="724" name="n_1aveValue【庁舎】&#10;一人当たり面積">
          <a:extLst>
            <a:ext uri="{FF2B5EF4-FFF2-40B4-BE49-F238E27FC236}">
              <a16:creationId xmlns:a16="http://schemas.microsoft.com/office/drawing/2014/main" id="{2D924043-82AC-4F6E-8C09-9D72892BB344}"/>
            </a:ext>
          </a:extLst>
        </xdr:cNvPr>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96410</xdr:rowOff>
    </xdr:from>
    <xdr:ext cx="469744" cy="259045"/>
    <xdr:sp macro="" textlink="">
      <xdr:nvSpPr>
        <xdr:cNvPr id="725" name="n_2aveValue【庁舎】&#10;一人当たり面積">
          <a:extLst>
            <a:ext uri="{FF2B5EF4-FFF2-40B4-BE49-F238E27FC236}">
              <a16:creationId xmlns:a16="http://schemas.microsoft.com/office/drawing/2014/main" id="{0224CD74-BFDB-41B5-994E-B7DAFBDE5E64}"/>
            </a:ext>
          </a:extLst>
        </xdr:cNvPr>
        <xdr:cNvSpPr txBox="1"/>
      </xdr:nvSpPr>
      <xdr:spPr>
        <a:xfrm>
          <a:off x="20199427"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94315</xdr:rowOff>
    </xdr:from>
    <xdr:ext cx="469744" cy="259045"/>
    <xdr:sp macro="" textlink="">
      <xdr:nvSpPr>
        <xdr:cNvPr id="726" name="n_3aveValue【庁舎】&#10;一人当たり面積">
          <a:extLst>
            <a:ext uri="{FF2B5EF4-FFF2-40B4-BE49-F238E27FC236}">
              <a16:creationId xmlns:a16="http://schemas.microsoft.com/office/drawing/2014/main" id="{6D2AAF83-CE20-4D4D-8702-87F89F6A30E0}"/>
            </a:ext>
          </a:extLst>
        </xdr:cNvPr>
        <xdr:cNvSpPr txBox="1"/>
      </xdr:nvSpPr>
      <xdr:spPr>
        <a:xfrm>
          <a:off x="19310427" y="1861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66691</xdr:rowOff>
    </xdr:from>
    <xdr:ext cx="469744" cy="259045"/>
    <xdr:sp macro="" textlink="">
      <xdr:nvSpPr>
        <xdr:cNvPr id="727" name="n_4aveValue【庁舎】&#10;一人当たり面積">
          <a:extLst>
            <a:ext uri="{FF2B5EF4-FFF2-40B4-BE49-F238E27FC236}">
              <a16:creationId xmlns:a16="http://schemas.microsoft.com/office/drawing/2014/main" id="{16DFD936-09BB-4FDE-968A-D7C470215FF1}"/>
            </a:ext>
          </a:extLst>
        </xdr:cNvPr>
        <xdr:cNvSpPr txBox="1"/>
      </xdr:nvSpPr>
      <xdr:spPr>
        <a:xfrm>
          <a:off x="18421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39324</xdr:rowOff>
    </xdr:from>
    <xdr:ext cx="469744" cy="259045"/>
    <xdr:sp macro="" textlink="">
      <xdr:nvSpPr>
        <xdr:cNvPr id="728" name="n_1mainValue【庁舎】&#10;一人当たり面積">
          <a:extLst>
            <a:ext uri="{FF2B5EF4-FFF2-40B4-BE49-F238E27FC236}">
              <a16:creationId xmlns:a16="http://schemas.microsoft.com/office/drawing/2014/main" id="{533BE7E1-ED23-48FF-8BC0-0E0D479711B3}"/>
            </a:ext>
          </a:extLst>
        </xdr:cNvPr>
        <xdr:cNvSpPr txBox="1"/>
      </xdr:nvSpPr>
      <xdr:spPr>
        <a:xfrm>
          <a:off x="21075727" y="1821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47705</xdr:rowOff>
    </xdr:from>
    <xdr:ext cx="469744" cy="259045"/>
    <xdr:sp macro="" textlink="">
      <xdr:nvSpPr>
        <xdr:cNvPr id="729" name="n_2mainValue【庁舎】&#10;一人当たり面積">
          <a:extLst>
            <a:ext uri="{FF2B5EF4-FFF2-40B4-BE49-F238E27FC236}">
              <a16:creationId xmlns:a16="http://schemas.microsoft.com/office/drawing/2014/main" id="{7926D7A6-32AD-48EA-B493-BBACEB5659A3}"/>
            </a:ext>
          </a:extLst>
        </xdr:cNvPr>
        <xdr:cNvSpPr txBox="1"/>
      </xdr:nvSpPr>
      <xdr:spPr>
        <a:xfrm>
          <a:off x="20199427" y="1822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9796</xdr:rowOff>
    </xdr:from>
    <xdr:ext cx="469744" cy="259045"/>
    <xdr:sp macro="" textlink="">
      <xdr:nvSpPr>
        <xdr:cNvPr id="730" name="n_3mainValue【庁舎】&#10;一人当たり面積">
          <a:extLst>
            <a:ext uri="{FF2B5EF4-FFF2-40B4-BE49-F238E27FC236}">
              <a16:creationId xmlns:a16="http://schemas.microsoft.com/office/drawing/2014/main" id="{404AE2BC-BE9D-4052-ADDF-BE74EC33261B}"/>
            </a:ext>
          </a:extLst>
        </xdr:cNvPr>
        <xdr:cNvSpPr txBox="1"/>
      </xdr:nvSpPr>
      <xdr:spPr>
        <a:xfrm>
          <a:off x="19310427" y="181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135717</xdr:rowOff>
    </xdr:from>
    <xdr:ext cx="469744" cy="259045"/>
    <xdr:sp macro="" textlink="">
      <xdr:nvSpPr>
        <xdr:cNvPr id="731" name="n_4mainValue【庁舎】&#10;一人当たり面積">
          <a:extLst>
            <a:ext uri="{FF2B5EF4-FFF2-40B4-BE49-F238E27FC236}">
              <a16:creationId xmlns:a16="http://schemas.microsoft.com/office/drawing/2014/main" id="{97EF3705-1129-40C1-B955-9A1E8117B6AC}"/>
            </a:ext>
          </a:extLst>
        </xdr:cNvPr>
        <xdr:cNvSpPr txBox="1"/>
      </xdr:nvSpPr>
      <xdr:spPr>
        <a:xfrm>
          <a:off x="18421427" y="1710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68D0DECF-A5F6-4E85-8557-33211275CA2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85623E6C-B6AA-4CE9-9CD9-BF9DEE0EC9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D15D3813-DBA7-4B23-845F-7A8DB24671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比で施設の老朽化により福祉施設及び体育館・プールの有形固定資産減価償却率が高くなっており、庁舎においては、令和２年度に耐震化改修工事を実施しており、有形固定資産減価償却率の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福祉施設をはじめそのほかの公共施設においては、公共施設等総合管理計画及び個別管理計画に基づき、長寿命化や統廃合等を行い、適正な施設管理に努めていく。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7,657
183.21
9,201,604
8,766,992
367,936
4,348,797
9,834,751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人口減少や全国平均を上回る高齢化率に加え、町内に中心となる産業が少ないこと等により財政基盤が弱く、類似団体平均を下回っている。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今後は中長期的な財政計画等の策定により、行政の効率化及び財政の健全化を図りながら安定かつ継続的な行政サービスの提供に努めていく。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分子にある人件費については、退職者数の増により退職手当組合負担金が昨年度より＋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％と増加したものの、公共下水道事業特別会計への補填に要する基準外操出の減（▲</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％）と、分母となる臨時財政対策債の増（＋</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％）、普通交付税等の増により経常一般財源等、昨年比</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今後は老朽化した公共施設等の維持管理経費が増加と見込まれることから、経常収支比率は増加すると予想される。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138430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8052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397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218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64</xdr:row>
      <xdr:rowOff>49022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928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109999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81043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人口１人あたりの人件費の内、基本給については、再任用制度の適用等により昨年比で▲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％と減少したものの、退職手当組合負担金が退職者の増により、昨年度比で＋</a:t>
          </a:r>
          <a:r>
            <a:rPr kumimoji="1" lang="en-US" altLang="ja-JP" sz="1300">
              <a:latin typeface="ＭＳ Ｐゴシック" panose="020B0600070205080204" pitchFamily="50" charset="-128"/>
              <a:ea typeface="ＭＳ Ｐゴシック" panose="020B0600070205080204" pitchFamily="50" charset="-128"/>
            </a:rPr>
            <a:t>213.7</a:t>
          </a:r>
          <a:r>
            <a:rPr kumimoji="1" lang="ja-JP" altLang="en-US" sz="1300">
              <a:latin typeface="ＭＳ Ｐゴシック" panose="020B0600070205080204" pitchFamily="50" charset="-128"/>
              <a:ea typeface="ＭＳ Ｐゴシック" panose="020B0600070205080204" pitchFamily="50" charset="-128"/>
            </a:rPr>
            <a:t>％と大幅に増加した。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今後も人口減少が進むことで１人当たりの経費の増加が見込まれるが、引き続き、再任用制度や会計年度任用職員制度、指定管理者制度等の活用し、経費の効率化に努める。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109941</xdr:rowOff>
    </xdr:from>
    <xdr:to>
      <xdr:col>23</xdr:col>
      <xdr:colOff>133350</xdr:colOff>
      <xdr:row>80</xdr:row>
      <xdr:rowOff>152936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25941"/>
          <a:ext cx="838200" cy="4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80820</xdr:rowOff>
    </xdr:from>
    <xdr:to>
      <xdr:col>19</xdr:col>
      <xdr:colOff>133350</xdr:colOff>
      <xdr:row>80</xdr:row>
      <xdr:rowOff>109941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96820"/>
          <a:ext cx="8890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57756</xdr:rowOff>
    </xdr:from>
    <xdr:to>
      <xdr:col>15</xdr:col>
      <xdr:colOff>82550</xdr:colOff>
      <xdr:row>80</xdr:row>
      <xdr:rowOff>80820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73756"/>
          <a:ext cx="8890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55696</xdr:rowOff>
    </xdr:from>
    <xdr:to>
      <xdr:col>11</xdr:col>
      <xdr:colOff>31750</xdr:colOff>
      <xdr:row>80</xdr:row>
      <xdr:rowOff>57756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71696"/>
          <a:ext cx="8890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102136</xdr:rowOff>
    </xdr:from>
    <xdr:to>
      <xdr:col>23</xdr:col>
      <xdr:colOff>184150</xdr:colOff>
      <xdr:row>81</xdr:row>
      <xdr:rowOff>32286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118663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59141</xdr:rowOff>
    </xdr:from>
    <xdr:to>
      <xdr:col>19</xdr:col>
      <xdr:colOff>184150</xdr:colOff>
      <xdr:row>80</xdr:row>
      <xdr:rowOff>160741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170918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4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30020</xdr:rowOff>
    </xdr:from>
    <xdr:to>
      <xdr:col>15</xdr:col>
      <xdr:colOff>133350</xdr:colOff>
      <xdr:row>80</xdr:row>
      <xdr:rowOff>131620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141797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6956</xdr:rowOff>
    </xdr:from>
    <xdr:to>
      <xdr:col>11</xdr:col>
      <xdr:colOff>82550</xdr:colOff>
      <xdr:row>80</xdr:row>
      <xdr:rowOff>108556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118733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9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4896</xdr:rowOff>
    </xdr:from>
    <xdr:to>
      <xdr:col>7</xdr:col>
      <xdr:colOff>31750</xdr:colOff>
      <xdr:row>80</xdr:row>
      <xdr:rowOff>106496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116673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従来からの給与水準が低かったものを見直し、今後も給与の適正化に努める。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134409</xdr:rowOff>
    </xdr:from>
    <xdr:to>
      <xdr:col>77</xdr:col>
      <xdr:colOff>44450</xdr:colOff>
      <xdr:row>82</xdr:row>
      <xdr:rowOff>23284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0218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134409</xdr:rowOff>
    </xdr:from>
    <xdr:to>
      <xdr:col>72</xdr:col>
      <xdr:colOff>203200</xdr:colOff>
      <xdr:row>81</xdr:row>
      <xdr:rowOff>134409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0218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43921</xdr:rowOff>
    </xdr:from>
    <xdr:to>
      <xdr:col>68</xdr:col>
      <xdr:colOff>152400</xdr:colOff>
      <xdr:row>81</xdr:row>
      <xdr:rowOff>134409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93137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83609</xdr:rowOff>
    </xdr:from>
    <xdr:to>
      <xdr:col>73</xdr:col>
      <xdr:colOff>44450</xdr:colOff>
      <xdr:row>82</xdr:row>
      <xdr:rowOff>13759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23936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83609</xdr:rowOff>
    </xdr:from>
    <xdr:to>
      <xdr:col>68</xdr:col>
      <xdr:colOff>203200</xdr:colOff>
      <xdr:row>82</xdr:row>
      <xdr:rowOff>13759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23936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164571</xdr:rowOff>
    </xdr:from>
    <xdr:to>
      <xdr:col>64</xdr:col>
      <xdr:colOff>152400</xdr:colOff>
      <xdr:row>81</xdr:row>
      <xdr:rowOff>94721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8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104898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6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業務のデジタル化などにより、業務の効率化を図るとともに、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再任用制度や会計年度任用職員制度、指定管理者制度等の活用し、経費の効率化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を図り、適正な定員管理に努めていく。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140293</xdr:rowOff>
    </xdr:from>
    <xdr:to>
      <xdr:col>81</xdr:col>
      <xdr:colOff>44450</xdr:colOff>
      <xdr:row>61</xdr:row>
      <xdr:rowOff>157183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98743"/>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101684</xdr:rowOff>
    </xdr:from>
    <xdr:to>
      <xdr:col>77</xdr:col>
      <xdr:colOff>44450</xdr:colOff>
      <xdr:row>61</xdr:row>
      <xdr:rowOff>140293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60134"/>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56642</xdr:rowOff>
    </xdr:from>
    <xdr:to>
      <xdr:col>72</xdr:col>
      <xdr:colOff>203200</xdr:colOff>
      <xdr:row>61</xdr:row>
      <xdr:rowOff>101684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15092"/>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61</xdr:row>
      <xdr:rowOff>56642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89354"/>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106383</xdr:rowOff>
    </xdr:from>
    <xdr:to>
      <xdr:col>81</xdr:col>
      <xdr:colOff>95250</xdr:colOff>
      <xdr:row>62</xdr:row>
      <xdr:rowOff>36533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122910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0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89493</xdr:rowOff>
    </xdr:from>
    <xdr:to>
      <xdr:col>77</xdr:col>
      <xdr:colOff>95250</xdr:colOff>
      <xdr:row>62</xdr:row>
      <xdr:rowOff>19643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29820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50884</xdr:rowOff>
    </xdr:from>
    <xdr:to>
      <xdr:col>73</xdr:col>
      <xdr:colOff>44450</xdr:colOff>
      <xdr:row>61</xdr:row>
      <xdr:rowOff>152484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162661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7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5842</xdr:rowOff>
    </xdr:from>
    <xdr:to>
      <xdr:col>68</xdr:col>
      <xdr:colOff>203200</xdr:colOff>
      <xdr:row>61</xdr:row>
      <xdr:rowOff>107442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117619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宇留地越の原線道路改良工事等の大規模な事業の元金償還開始に伴い公債費が増加したものの、普通交付税の増加などにより、標準財政規模が＋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％増加したことで実質公債費比率は昨年度比で▲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148590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0082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167894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780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167894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81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41</xdr:row>
      <xdr:rowOff>52070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5604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将来負担比率について、大幅に増加したのは、廃棄物処理施設負担金や役場庁舎耐震化改修事業費等の借入による地方債残高の増加によるもの。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今後も公共施設の更新等が控えているため、地方債を借入れることとなるが、計画的かつ、引き続き交付税算入率の高い、有利な地方債を活用することで健全化に努めていく。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63429</xdr:rowOff>
    </xdr:from>
    <xdr:to>
      <xdr:col>81</xdr:col>
      <xdr:colOff>44450</xdr:colOff>
      <xdr:row>20</xdr:row>
      <xdr:rowOff>12771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149529"/>
          <a:ext cx="838200" cy="29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63429</xdr:rowOff>
    </xdr:from>
    <xdr:to>
      <xdr:col>77</xdr:col>
      <xdr:colOff>44450</xdr:colOff>
      <xdr:row>20</xdr:row>
      <xdr:rowOff>142804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49529"/>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148025</xdr:rowOff>
    </xdr:from>
    <xdr:to>
      <xdr:col>72</xdr:col>
      <xdr:colOff>203200</xdr:colOff>
      <xdr:row>20</xdr:row>
      <xdr:rowOff>142804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405575"/>
          <a:ext cx="889000" cy="1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148025</xdr:rowOff>
    </xdr:from>
    <xdr:to>
      <xdr:col>68</xdr:col>
      <xdr:colOff>152400</xdr:colOff>
      <xdr:row>19</xdr:row>
      <xdr:rowOff>169475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05575"/>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133421</xdr:rowOff>
    </xdr:from>
    <xdr:to>
      <xdr:col>81</xdr:col>
      <xdr:colOff>95250</xdr:colOff>
      <xdr:row>20</xdr:row>
      <xdr:rowOff>63571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105498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6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12629</xdr:rowOff>
    </xdr:from>
    <xdr:to>
      <xdr:col>77</xdr:col>
      <xdr:colOff>95250</xdr:colOff>
      <xdr:row>18</xdr:row>
      <xdr:rowOff>114229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99006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8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92004</xdr:rowOff>
    </xdr:from>
    <xdr:to>
      <xdr:col>73</xdr:col>
      <xdr:colOff>44450</xdr:colOff>
      <xdr:row>21</xdr:row>
      <xdr:rowOff>22154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6931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0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97225</xdr:rowOff>
    </xdr:from>
    <xdr:to>
      <xdr:col>68</xdr:col>
      <xdr:colOff>203200</xdr:colOff>
      <xdr:row>20</xdr:row>
      <xdr:rowOff>27375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12152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118675</xdr:rowOff>
    </xdr:from>
    <xdr:to>
      <xdr:col>64</xdr:col>
      <xdr:colOff>152400</xdr:colOff>
      <xdr:row>20</xdr:row>
      <xdr:rowOff>48825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33602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6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28575</xdr:rowOff>
    </xdr:from>
    <xdr:ext cx="9632674" cy="425758"/>
    <xdr:sp macro="" textlink="">
      <xdr:nvSpPr>
        <xdr:cNvPr id="474" name="テキスト ボックス 473">
          <a:extLst>
            <a:ext uri="{FF2B5EF4-FFF2-40B4-BE49-F238E27FC236}">
              <a16:creationId xmlns:a16="http://schemas.microsoft.com/office/drawing/2014/main" id="{6984C676-EF00-450F-9F05-124E5B811ACB}"/>
            </a:ext>
          </a:extLst>
        </xdr:cNvPr>
        <xdr:cNvSpPr txBox="1"/>
      </xdr:nvSpPr>
      <xdr:spPr>
        <a:xfrm>
          <a:off x="742950" y="4486275"/>
          <a:ext cx="963267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7,657
183.21
9,201,604
8,766,992
367,936
4,348,797
9,834,751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基本給については、再任用制度の適用等により昨年比で▲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％と減少したものの、退職手当組合負担金が退職者の増により、昨年度比で＋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％と大幅に増加した。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今後も人口減少が進むことで１人当たりの経費の増加が見込まれるが、引き続き、再任用制度や会計年度任用職員制度、指定管理者制度等の活用し、経費の効率化に努める。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35</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02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029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類似団体の平均を下回る水準であるが、投資的経費の増額やデジタル化に伴うシステム使用料や保守費用等のランニングコストの増額も見込まれることから、効率的な運営に努める必要がある。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55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15</xdr:row>
      <xdr:rowOff>133858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82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133858</xdr:rowOff>
    </xdr:from>
    <xdr:to>
      <xdr:col>73</xdr:col>
      <xdr:colOff>180975</xdr:colOff>
      <xdr:row>15</xdr:row>
      <xdr:rowOff>156718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05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15</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28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112793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1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83058</xdr:rowOff>
    </xdr:from>
    <xdr:to>
      <xdr:col>74</xdr:col>
      <xdr:colOff>31750</xdr:colOff>
      <xdr:row>16</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23385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心身障害者医療給付費の対象者数の増などにより、昨年度比で</a:t>
          </a:r>
          <a:r>
            <a:rPr kumimoji="1" lang="en-US" altLang="ja-JP" sz="1300">
              <a:latin typeface="ＭＳ Ｐゴシック" panose="020B0600070205080204" pitchFamily="50" charset="-128"/>
              <a:ea typeface="ＭＳ Ｐゴシック" panose="020B0600070205080204" pitchFamily="50" charset="-128"/>
            </a:rPr>
            <a:t>2,597</a:t>
          </a:r>
          <a:r>
            <a:rPr kumimoji="1" lang="ja-JP" altLang="en-US" sz="1300">
              <a:latin typeface="ＭＳ Ｐゴシック" panose="020B0600070205080204" pitchFamily="50" charset="-128"/>
              <a:ea typeface="ＭＳ Ｐゴシック" panose="020B0600070205080204" pitchFamily="50" charset="-128"/>
            </a:rPr>
            <a:t>千円増となった。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高齢化が進むことで、今後も増加傾向になると予想される。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各特別会計への操出金が該当となっているが、公共下水道事業特別会計の補填に要する基準外操出の減少により、減額となった。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今後も他会計の効率的な運営に努める。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57</xdr:row>
      <xdr:rowOff>42418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6876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78994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15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78994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15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42418</xdr:rowOff>
    </xdr:from>
    <xdr:to>
      <xdr:col>69</xdr:col>
      <xdr:colOff>92075</xdr:colOff>
      <xdr:row>57</xdr:row>
      <xdr:rowOff>51562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15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xdr:rowOff>
    </xdr:from>
    <xdr:to>
      <xdr:col>82</xdr:col>
      <xdr:colOff>158750</xdr:colOff>
      <xdr:row>56</xdr:row>
      <xdr:rowOff>118364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33291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103395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28194</xdr:rowOff>
    </xdr:from>
    <xdr:to>
      <xdr:col>74</xdr:col>
      <xdr:colOff>31750</xdr:colOff>
      <xdr:row>57</xdr:row>
      <xdr:rowOff>129794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139971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一部事務組合への負担金が増額となっているため、昨年度より増額となった。また、各種団体への補助事業も多いことから、補助事業の評価、見直しに努め、圧縮を図る必要がある。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40132</xdr:rowOff>
    </xdr:from>
    <xdr:to>
      <xdr:col>82</xdr:col>
      <xdr:colOff>107950</xdr:colOff>
      <xdr:row>40</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8981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165862</xdr:rowOff>
    </xdr:from>
    <xdr:to>
      <xdr:col>78</xdr:col>
      <xdr:colOff>69850</xdr:colOff>
      <xdr:row>40</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8524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165862</xdr:rowOff>
    </xdr:from>
    <xdr:to>
      <xdr:col>73</xdr:col>
      <xdr:colOff>180975</xdr:colOff>
      <xdr:row>40</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8524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145288</xdr:rowOff>
    </xdr:from>
    <xdr:to>
      <xdr:col>69</xdr:col>
      <xdr:colOff>92075</xdr:colOff>
      <xdr:row>40</xdr:row>
      <xdr:rowOff>154432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7003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160782</xdr:rowOff>
    </xdr:from>
    <xdr:to>
      <xdr:col>82</xdr:col>
      <xdr:colOff>158750</xdr:colOff>
      <xdr:row>40</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69359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62484</xdr:rowOff>
    </xdr:from>
    <xdr:to>
      <xdr:col>78</xdr:col>
      <xdr:colOff>120650</xdr:colOff>
      <xdr:row>40</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148861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70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115062</xdr:rowOff>
    </xdr:from>
    <xdr:to>
      <xdr:col>74</xdr:col>
      <xdr:colOff>31750</xdr:colOff>
      <xdr:row>40</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29989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94488</xdr:rowOff>
    </xdr:from>
    <xdr:to>
      <xdr:col>69</xdr:col>
      <xdr:colOff>142875</xdr:colOff>
      <xdr:row>41</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9415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70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103632</xdr:rowOff>
    </xdr:from>
    <xdr:to>
      <xdr:col>65</xdr:col>
      <xdr:colOff>53975</xdr:colOff>
      <xdr:row>41</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18559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70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宇留地越の原線道路改良工事等の大規模な事業の元金償還開始に伴い公債費が増加</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、今後も役場庁舎耐震化等改修事業の償還が開始となると大幅に増額となる。</a:t>
          </a:r>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　施設の整備、改修等が控えているため、地方債の活用については、必要性、効率性を十分精査の上、計画的に活用していく。</a:t>
          </a:r>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123189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381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76</xdr:row>
      <xdr:rowOff>123189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153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123189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30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100330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26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158766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158766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前年度より若干の改善が図られたが、社会保障費経費や補助費な増加傾向にあるため、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事業の評価、見直しに努め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、適正かつ効率的な行政運営に務めていく。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111761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0292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134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01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27939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819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69866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14971</xdr:rowOff>
    </xdr:from>
    <xdr:to>
      <xdr:col>29</xdr:col>
      <xdr:colOff>127000</xdr:colOff>
      <xdr:row>17</xdr:row>
      <xdr:rowOff>41793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7246"/>
          <a:ext cx="647700" cy="2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41793</xdr:rowOff>
    </xdr:from>
    <xdr:to>
      <xdr:col>26</xdr:col>
      <xdr:colOff>50800</xdr:colOff>
      <xdr:row>17</xdr:row>
      <xdr:rowOff>53741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4068"/>
          <a:ext cx="698500" cy="1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23711</xdr:rowOff>
    </xdr:from>
    <xdr:to>
      <xdr:col>22</xdr:col>
      <xdr:colOff>114300</xdr:colOff>
      <xdr:row>17</xdr:row>
      <xdr:rowOff>53741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85986"/>
          <a:ext cx="698500" cy="30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23711</xdr:rowOff>
    </xdr:from>
    <xdr:to>
      <xdr:col>18</xdr:col>
      <xdr:colOff>177800</xdr:colOff>
      <xdr:row>17</xdr:row>
      <xdr:rowOff>70498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5986"/>
          <a:ext cx="698500" cy="4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135621</xdr:rowOff>
    </xdr:from>
    <xdr:to>
      <xdr:col>29</xdr:col>
      <xdr:colOff>177800</xdr:colOff>
      <xdr:row>17</xdr:row>
      <xdr:rowOff>65771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107698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162443</xdr:rowOff>
    </xdr:from>
    <xdr:to>
      <xdr:col>26</xdr:col>
      <xdr:colOff>101600</xdr:colOff>
      <xdr:row>17</xdr:row>
      <xdr:rowOff>92593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2941</xdr:rowOff>
    </xdr:from>
    <xdr:to>
      <xdr:col>22</xdr:col>
      <xdr:colOff>165100</xdr:colOff>
      <xdr:row>17</xdr:row>
      <xdr:rowOff>104541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89318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5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144361</xdr:rowOff>
    </xdr:from>
    <xdr:to>
      <xdr:col>19</xdr:col>
      <xdr:colOff>38100</xdr:colOff>
      <xdr:row>17</xdr:row>
      <xdr:rowOff>74511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59288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2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19698</xdr:rowOff>
    </xdr:from>
    <xdr:to>
      <xdr:col>15</xdr:col>
      <xdr:colOff>101600</xdr:colOff>
      <xdr:row>17</xdr:row>
      <xdr:rowOff>121298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106075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6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224822</xdr:rowOff>
    </xdr:from>
    <xdr:to>
      <xdr:col>29</xdr:col>
      <xdr:colOff>127000</xdr:colOff>
      <xdr:row>35</xdr:row>
      <xdr:rowOff>334721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35172"/>
          <a:ext cx="647700" cy="10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165424</xdr:rowOff>
    </xdr:from>
    <xdr:to>
      <xdr:col>26</xdr:col>
      <xdr:colOff>50800</xdr:colOff>
      <xdr:row>35</xdr:row>
      <xdr:rowOff>334721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75774"/>
          <a:ext cx="698500" cy="169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165424</xdr:rowOff>
    </xdr:from>
    <xdr:to>
      <xdr:col>22</xdr:col>
      <xdr:colOff>114300</xdr:colOff>
      <xdr:row>35</xdr:row>
      <xdr:rowOff>192094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75774"/>
          <a:ext cx="6985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192094</xdr:rowOff>
    </xdr:from>
    <xdr:to>
      <xdr:col>18</xdr:col>
      <xdr:colOff>177800</xdr:colOff>
      <xdr:row>36</xdr:row>
      <xdr:rowOff>19120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02444"/>
          <a:ext cx="698500" cy="16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174022</xdr:rowOff>
    </xdr:from>
    <xdr:to>
      <xdr:col>29</xdr:col>
      <xdr:colOff>177800</xdr:colOff>
      <xdr:row>35</xdr:row>
      <xdr:rowOff>275622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8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283921</xdr:rowOff>
    </xdr:from>
    <xdr:to>
      <xdr:col>26</xdr:col>
      <xdr:colOff>101600</xdr:colOff>
      <xdr:row>36</xdr:row>
      <xdr:rowOff>42621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52798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6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114624</xdr:rowOff>
    </xdr:from>
    <xdr:to>
      <xdr:col>22</xdr:col>
      <xdr:colOff>165100</xdr:colOff>
      <xdr:row>35</xdr:row>
      <xdr:rowOff>216224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2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226401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9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141294</xdr:rowOff>
    </xdr:from>
    <xdr:to>
      <xdr:col>19</xdr:col>
      <xdr:colOff>38100</xdr:colOff>
      <xdr:row>35</xdr:row>
      <xdr:rowOff>242894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5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2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311220</xdr:rowOff>
    </xdr:from>
    <xdr:to>
      <xdr:col>15</xdr:col>
      <xdr:colOff>101600</xdr:colOff>
      <xdr:row>36</xdr:row>
      <xdr:rowOff>69920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1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80097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7,657
183.21
9,201,604
8,766,992
367,936
4,348,797
9,834,751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41143</xdr:rowOff>
    </xdr:from>
    <xdr:to>
      <xdr:col>24</xdr:col>
      <xdr:colOff>63500</xdr:colOff>
      <xdr:row>37</xdr:row>
      <xdr:rowOff>8667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3343"/>
          <a:ext cx="838200" cy="13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45966</xdr:rowOff>
    </xdr:from>
    <xdr:to>
      <xdr:col>19</xdr:col>
      <xdr:colOff>177800</xdr:colOff>
      <xdr:row>37</xdr:row>
      <xdr:rowOff>8667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18166"/>
          <a:ext cx="889000" cy="13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45966</xdr:rowOff>
    </xdr:from>
    <xdr:to>
      <xdr:col>15</xdr:col>
      <xdr:colOff>50800</xdr:colOff>
      <xdr:row>37</xdr:row>
      <xdr:rowOff>56215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18166"/>
          <a:ext cx="889000" cy="1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56215</xdr:rowOff>
    </xdr:from>
    <xdr:to>
      <xdr:col>10</xdr:col>
      <xdr:colOff>114300</xdr:colOff>
      <xdr:row>37</xdr:row>
      <xdr:rowOff>66845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9865"/>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161793</xdr:rowOff>
    </xdr:from>
    <xdr:to>
      <xdr:col>24</xdr:col>
      <xdr:colOff>114300</xdr:colOff>
      <xdr:row>36</xdr:row>
      <xdr:rowOff>91943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140220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129317</xdr:rowOff>
    </xdr:from>
    <xdr:to>
      <xdr:col>20</xdr:col>
      <xdr:colOff>38100</xdr:colOff>
      <xdr:row>37</xdr:row>
      <xdr:rowOff>59467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50594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166616</xdr:rowOff>
    </xdr:from>
    <xdr:to>
      <xdr:col>15</xdr:col>
      <xdr:colOff>101600</xdr:colOff>
      <xdr:row>36</xdr:row>
      <xdr:rowOff>96766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87893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6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5415</xdr:rowOff>
    </xdr:from>
    <xdr:to>
      <xdr:col>10</xdr:col>
      <xdr:colOff>165100</xdr:colOff>
      <xdr:row>37</xdr:row>
      <xdr:rowOff>107015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98142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16045</xdr:rowOff>
    </xdr:from>
    <xdr:to>
      <xdr:col>6</xdr:col>
      <xdr:colOff>38100</xdr:colOff>
      <xdr:row>37</xdr:row>
      <xdr:rowOff>117645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108772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156011</xdr:rowOff>
    </xdr:from>
    <xdr:to>
      <xdr:col>24</xdr:col>
      <xdr:colOff>63500</xdr:colOff>
      <xdr:row>58</xdr:row>
      <xdr:rowOff>20127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8661"/>
          <a:ext cx="8382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17761</xdr:rowOff>
    </xdr:from>
    <xdr:to>
      <xdr:col>19</xdr:col>
      <xdr:colOff>177800</xdr:colOff>
      <xdr:row>58</xdr:row>
      <xdr:rowOff>20127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61861"/>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17761</xdr:rowOff>
    </xdr:from>
    <xdr:to>
      <xdr:col>15</xdr:col>
      <xdr:colOff>50800</xdr:colOff>
      <xdr:row>58</xdr:row>
      <xdr:rowOff>44759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1861"/>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44759</xdr:rowOff>
    </xdr:from>
    <xdr:to>
      <xdr:col>10</xdr:col>
      <xdr:colOff>114300</xdr:colOff>
      <xdr:row>58</xdr:row>
      <xdr:rowOff>59661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8859"/>
          <a:ext cx="889000" cy="1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105211</xdr:rowOff>
    </xdr:from>
    <xdr:to>
      <xdr:col>24</xdr:col>
      <xdr:colOff>114300</xdr:colOff>
      <xdr:row>58</xdr:row>
      <xdr:rowOff>35361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140777</xdr:rowOff>
    </xdr:from>
    <xdr:to>
      <xdr:col>20</xdr:col>
      <xdr:colOff>38100</xdr:colOff>
      <xdr:row>58</xdr:row>
      <xdr:rowOff>70927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62054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00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138411</xdr:rowOff>
    </xdr:from>
    <xdr:to>
      <xdr:col>15</xdr:col>
      <xdr:colOff>101600</xdr:colOff>
      <xdr:row>58</xdr:row>
      <xdr:rowOff>68561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59688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0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165409</xdr:rowOff>
    </xdr:from>
    <xdr:to>
      <xdr:col>10</xdr:col>
      <xdr:colOff>165100</xdr:colOff>
      <xdr:row>58</xdr:row>
      <xdr:rowOff>95559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86686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8861</xdr:rowOff>
    </xdr:from>
    <xdr:to>
      <xdr:col>6</xdr:col>
      <xdr:colOff>38100</xdr:colOff>
      <xdr:row>58</xdr:row>
      <xdr:rowOff>110461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101588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112477</xdr:rowOff>
    </xdr:from>
    <xdr:to>
      <xdr:col>24</xdr:col>
      <xdr:colOff>63500</xdr:colOff>
      <xdr:row>77</xdr:row>
      <xdr:rowOff>120574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14127"/>
          <a:ext cx="8382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120574</xdr:rowOff>
    </xdr:from>
    <xdr:to>
      <xdr:col>19</xdr:col>
      <xdr:colOff>177800</xdr:colOff>
      <xdr:row>78</xdr:row>
      <xdr:rowOff>125507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22224"/>
          <a:ext cx="889000" cy="17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104857</xdr:rowOff>
    </xdr:from>
    <xdr:to>
      <xdr:col>15</xdr:col>
      <xdr:colOff>50800</xdr:colOff>
      <xdr:row>78</xdr:row>
      <xdr:rowOff>125507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77957"/>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145968</xdr:rowOff>
    </xdr:from>
    <xdr:to>
      <xdr:col>10</xdr:col>
      <xdr:colOff>114300</xdr:colOff>
      <xdr:row>78</xdr:row>
      <xdr:rowOff>104857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47618"/>
          <a:ext cx="889000" cy="1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61677</xdr:rowOff>
    </xdr:from>
    <xdr:to>
      <xdr:col>24</xdr:col>
      <xdr:colOff>114300</xdr:colOff>
      <xdr:row>77</xdr:row>
      <xdr:rowOff>163277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84554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69774</xdr:rowOff>
    </xdr:from>
    <xdr:to>
      <xdr:col>20</xdr:col>
      <xdr:colOff>38100</xdr:colOff>
      <xdr:row>77</xdr:row>
      <xdr:rowOff>171374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16451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74707</xdr:rowOff>
    </xdr:from>
    <xdr:to>
      <xdr:col>15</xdr:col>
      <xdr:colOff>101600</xdr:colOff>
      <xdr:row>79</xdr:row>
      <xdr:rowOff>4857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167434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54057</xdr:rowOff>
    </xdr:from>
    <xdr:to>
      <xdr:col>10</xdr:col>
      <xdr:colOff>165100</xdr:colOff>
      <xdr:row>78</xdr:row>
      <xdr:rowOff>155657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146784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95168</xdr:rowOff>
    </xdr:from>
    <xdr:to>
      <xdr:col>6</xdr:col>
      <xdr:colOff>38100</xdr:colOff>
      <xdr:row>78</xdr:row>
      <xdr:rowOff>25318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41845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70259</xdr:rowOff>
    </xdr:from>
    <xdr:to>
      <xdr:col>24</xdr:col>
      <xdr:colOff>63500</xdr:colOff>
      <xdr:row>96</xdr:row>
      <xdr:rowOff>31769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186559"/>
          <a:ext cx="838200" cy="30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31769</xdr:rowOff>
    </xdr:from>
    <xdr:to>
      <xdr:col>19</xdr:col>
      <xdr:colOff>177800</xdr:colOff>
      <xdr:row>96</xdr:row>
      <xdr:rowOff>101741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90969"/>
          <a:ext cx="889000" cy="6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101741</xdr:rowOff>
    </xdr:from>
    <xdr:to>
      <xdr:col>15</xdr:col>
      <xdr:colOff>50800</xdr:colOff>
      <xdr:row>96</xdr:row>
      <xdr:rowOff>162505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60941"/>
          <a:ext cx="889000" cy="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162505</xdr:rowOff>
    </xdr:from>
    <xdr:to>
      <xdr:col>10</xdr:col>
      <xdr:colOff>114300</xdr:colOff>
      <xdr:row>97</xdr:row>
      <xdr:rowOff>16768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21705"/>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19459</xdr:rowOff>
    </xdr:from>
    <xdr:to>
      <xdr:col>24</xdr:col>
      <xdr:colOff>114300</xdr:colOff>
      <xdr:row>94</xdr:row>
      <xdr:rowOff>121059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42336</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8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152419</xdr:rowOff>
    </xdr:from>
    <xdr:to>
      <xdr:col>20</xdr:col>
      <xdr:colOff>38100</xdr:colOff>
      <xdr:row>96</xdr:row>
      <xdr:rowOff>82569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99096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50941</xdr:rowOff>
    </xdr:from>
    <xdr:to>
      <xdr:col>15</xdr:col>
      <xdr:colOff>101600</xdr:colOff>
      <xdr:row>96</xdr:row>
      <xdr:rowOff>152541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169068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111705</xdr:rowOff>
    </xdr:from>
    <xdr:to>
      <xdr:col>10</xdr:col>
      <xdr:colOff>165100</xdr:colOff>
      <xdr:row>97</xdr:row>
      <xdr:rowOff>41855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58382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137418</xdr:rowOff>
    </xdr:from>
    <xdr:to>
      <xdr:col>6</xdr:col>
      <xdr:colOff>38100</xdr:colOff>
      <xdr:row>97</xdr:row>
      <xdr:rowOff>67568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84095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7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69649</xdr:rowOff>
    </xdr:from>
    <xdr:to>
      <xdr:col>55</xdr:col>
      <xdr:colOff>0</xdr:colOff>
      <xdr:row>33</xdr:row>
      <xdr:rowOff>3111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556049"/>
          <a:ext cx="838200" cy="10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69649</xdr:rowOff>
    </xdr:from>
    <xdr:to>
      <xdr:col>50</xdr:col>
      <xdr:colOff>114300</xdr:colOff>
      <xdr:row>35</xdr:row>
      <xdr:rowOff>84360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556049"/>
          <a:ext cx="889000" cy="5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84360</xdr:rowOff>
    </xdr:from>
    <xdr:to>
      <xdr:col>45</xdr:col>
      <xdr:colOff>177800</xdr:colOff>
      <xdr:row>35</xdr:row>
      <xdr:rowOff>89015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85110"/>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89015</xdr:rowOff>
    </xdr:from>
    <xdr:to>
      <xdr:col>41</xdr:col>
      <xdr:colOff>50800</xdr:colOff>
      <xdr:row>35</xdr:row>
      <xdr:rowOff>105010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89765"/>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123761</xdr:rowOff>
    </xdr:from>
    <xdr:to>
      <xdr:col>55</xdr:col>
      <xdr:colOff>50800</xdr:colOff>
      <xdr:row>33</xdr:row>
      <xdr:rowOff>53911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6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146638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46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18849</xdr:rowOff>
    </xdr:from>
    <xdr:to>
      <xdr:col>50</xdr:col>
      <xdr:colOff>165100</xdr:colOff>
      <xdr:row>32</xdr:row>
      <xdr:rowOff>120449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136976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2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33560</xdr:rowOff>
    </xdr:from>
    <xdr:to>
      <xdr:col>46</xdr:col>
      <xdr:colOff>38100</xdr:colOff>
      <xdr:row>35</xdr:row>
      <xdr:rowOff>135160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151687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0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38215</xdr:rowOff>
    </xdr:from>
    <xdr:to>
      <xdr:col>41</xdr:col>
      <xdr:colOff>101600</xdr:colOff>
      <xdr:row>35</xdr:row>
      <xdr:rowOff>139815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156342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81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54210</xdr:rowOff>
    </xdr:from>
    <xdr:to>
      <xdr:col>36</xdr:col>
      <xdr:colOff>165100</xdr:colOff>
      <xdr:row>35</xdr:row>
      <xdr:rowOff>155810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887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5662</xdr:rowOff>
    </xdr:from>
    <xdr:to>
      <xdr:col>55</xdr:col>
      <xdr:colOff>0</xdr:colOff>
      <xdr:row>56</xdr:row>
      <xdr:rowOff>4463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35412"/>
          <a:ext cx="8382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4463</xdr:rowOff>
    </xdr:from>
    <xdr:to>
      <xdr:col>50</xdr:col>
      <xdr:colOff>114300</xdr:colOff>
      <xdr:row>56</xdr:row>
      <xdr:rowOff>27761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05663"/>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27761</xdr:rowOff>
    </xdr:from>
    <xdr:to>
      <xdr:col>45</xdr:col>
      <xdr:colOff>177800</xdr:colOff>
      <xdr:row>57</xdr:row>
      <xdr:rowOff>56450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28961"/>
          <a:ext cx="889000" cy="2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56450</xdr:rowOff>
    </xdr:from>
    <xdr:to>
      <xdr:col>41</xdr:col>
      <xdr:colOff>50800</xdr:colOff>
      <xdr:row>57</xdr:row>
      <xdr:rowOff>151261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29100"/>
          <a:ext cx="889000" cy="9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126312</xdr:rowOff>
    </xdr:from>
    <xdr:to>
      <xdr:col>55</xdr:col>
      <xdr:colOff>50800</xdr:colOff>
      <xdr:row>55</xdr:row>
      <xdr:rowOff>56462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3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149189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3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125113</xdr:rowOff>
    </xdr:from>
    <xdr:to>
      <xdr:col>50</xdr:col>
      <xdr:colOff>165100</xdr:colOff>
      <xdr:row>56</xdr:row>
      <xdr:rowOff>55263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71790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3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148411</xdr:rowOff>
    </xdr:from>
    <xdr:to>
      <xdr:col>46</xdr:col>
      <xdr:colOff>38100</xdr:colOff>
      <xdr:row>56</xdr:row>
      <xdr:rowOff>78561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95088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5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5650</xdr:rowOff>
    </xdr:from>
    <xdr:to>
      <xdr:col>41</xdr:col>
      <xdr:colOff>101600</xdr:colOff>
      <xdr:row>57</xdr:row>
      <xdr:rowOff>107250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98377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87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100461</xdr:rowOff>
    </xdr:from>
    <xdr:to>
      <xdr:col>36</xdr:col>
      <xdr:colOff>165100</xdr:colOff>
      <xdr:row>58</xdr:row>
      <xdr:rowOff>30611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21738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6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98472</xdr:rowOff>
    </xdr:from>
    <xdr:to>
      <xdr:col>55</xdr:col>
      <xdr:colOff>0</xdr:colOff>
      <xdr:row>78</xdr:row>
      <xdr:rowOff>67173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00122"/>
          <a:ext cx="838200" cy="1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98472</xdr:rowOff>
    </xdr:from>
    <xdr:to>
      <xdr:col>50</xdr:col>
      <xdr:colOff>114300</xdr:colOff>
      <xdr:row>78</xdr:row>
      <xdr:rowOff>58894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00122"/>
          <a:ext cx="889000" cy="1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58894</xdr:rowOff>
    </xdr:from>
    <xdr:to>
      <xdr:col>45</xdr:col>
      <xdr:colOff>177800</xdr:colOff>
      <xdr:row>78</xdr:row>
      <xdr:rowOff>144873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31994"/>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115164</xdr:rowOff>
    </xdr:from>
    <xdr:to>
      <xdr:col>41</xdr:col>
      <xdr:colOff>50800</xdr:colOff>
      <xdr:row>78</xdr:row>
      <xdr:rowOff>144873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88264"/>
          <a:ext cx="889000" cy="2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16373</xdr:rowOff>
    </xdr:from>
    <xdr:to>
      <xdr:col>55</xdr:col>
      <xdr:colOff>50800</xdr:colOff>
      <xdr:row>78</xdr:row>
      <xdr:rowOff>117973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166250</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47672</xdr:rowOff>
    </xdr:from>
    <xdr:to>
      <xdr:col>50</xdr:col>
      <xdr:colOff>165100</xdr:colOff>
      <xdr:row>77</xdr:row>
      <xdr:rowOff>149272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165799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8094</xdr:rowOff>
    </xdr:from>
    <xdr:to>
      <xdr:col>46</xdr:col>
      <xdr:colOff>38100</xdr:colOff>
      <xdr:row>78</xdr:row>
      <xdr:rowOff>109694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8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100821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94073</xdr:rowOff>
    </xdr:from>
    <xdr:to>
      <xdr:col>41</xdr:col>
      <xdr:colOff>101600</xdr:colOff>
      <xdr:row>79</xdr:row>
      <xdr:rowOff>24223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6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15350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64364</xdr:rowOff>
    </xdr:from>
    <xdr:to>
      <xdr:col>36</xdr:col>
      <xdr:colOff>165100</xdr:colOff>
      <xdr:row>78</xdr:row>
      <xdr:rowOff>165964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157091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102460</xdr:rowOff>
    </xdr:from>
    <xdr:to>
      <xdr:col>55</xdr:col>
      <xdr:colOff>0</xdr:colOff>
      <xdr:row>97</xdr:row>
      <xdr:rowOff>47734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218760"/>
          <a:ext cx="838200" cy="4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68757</xdr:rowOff>
    </xdr:from>
    <xdr:to>
      <xdr:col>50</xdr:col>
      <xdr:colOff>114300</xdr:colOff>
      <xdr:row>97</xdr:row>
      <xdr:rowOff>47734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356507"/>
          <a:ext cx="889000" cy="3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68757</xdr:rowOff>
    </xdr:from>
    <xdr:to>
      <xdr:col>45</xdr:col>
      <xdr:colOff>177800</xdr:colOff>
      <xdr:row>96</xdr:row>
      <xdr:rowOff>51575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356507"/>
          <a:ext cx="889000" cy="1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51575</xdr:rowOff>
    </xdr:from>
    <xdr:to>
      <xdr:col>41</xdr:col>
      <xdr:colOff>50800</xdr:colOff>
      <xdr:row>97</xdr:row>
      <xdr:rowOff>54693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10775"/>
          <a:ext cx="889000" cy="17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51660</xdr:rowOff>
    </xdr:from>
    <xdr:to>
      <xdr:col>55</xdr:col>
      <xdr:colOff>50800</xdr:colOff>
      <xdr:row>94</xdr:row>
      <xdr:rowOff>153260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1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74537</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01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168384</xdr:rowOff>
    </xdr:from>
    <xdr:to>
      <xdr:col>50</xdr:col>
      <xdr:colOff>165100</xdr:colOff>
      <xdr:row>97</xdr:row>
      <xdr:rowOff>98534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89661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17957</xdr:rowOff>
    </xdr:from>
    <xdr:to>
      <xdr:col>46</xdr:col>
      <xdr:colOff>38100</xdr:colOff>
      <xdr:row>95</xdr:row>
      <xdr:rowOff>119557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3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136084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08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775</xdr:rowOff>
    </xdr:from>
    <xdr:to>
      <xdr:col>41</xdr:col>
      <xdr:colOff>101600</xdr:colOff>
      <xdr:row>96</xdr:row>
      <xdr:rowOff>102375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118902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3893</xdr:rowOff>
    </xdr:from>
    <xdr:to>
      <xdr:col>36</xdr:col>
      <xdr:colOff>165100</xdr:colOff>
      <xdr:row>97</xdr:row>
      <xdr:rowOff>105493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96620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133162</xdr:rowOff>
    </xdr:from>
    <xdr:to>
      <xdr:col>85</xdr:col>
      <xdr:colOff>127000</xdr:colOff>
      <xdr:row>38</xdr:row>
      <xdr:rowOff>138118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48262"/>
          <a:ext cx="8382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111459</xdr:rowOff>
    </xdr:from>
    <xdr:to>
      <xdr:col>81</xdr:col>
      <xdr:colOff>50800</xdr:colOff>
      <xdr:row>38</xdr:row>
      <xdr:rowOff>133162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26559"/>
          <a:ext cx="889000" cy="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111459</xdr:rowOff>
    </xdr:from>
    <xdr:to>
      <xdr:col>76</xdr:col>
      <xdr:colOff>114300</xdr:colOff>
      <xdr:row>38</xdr:row>
      <xdr:rowOff>120109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26559"/>
          <a:ext cx="889000" cy="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120109</xdr:rowOff>
    </xdr:from>
    <xdr:to>
      <xdr:col>71</xdr:col>
      <xdr:colOff>177800</xdr:colOff>
      <xdr:row>38</xdr:row>
      <xdr:rowOff>131708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35209"/>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87318</xdr:rowOff>
    </xdr:from>
    <xdr:to>
      <xdr:col>85</xdr:col>
      <xdr:colOff>177800</xdr:colOff>
      <xdr:row>39</xdr:row>
      <xdr:rowOff>17468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82362</xdr:rowOff>
    </xdr:from>
    <xdr:to>
      <xdr:col>81</xdr:col>
      <xdr:colOff>101600</xdr:colOff>
      <xdr:row>39</xdr:row>
      <xdr:rowOff>12512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3639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9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60659</xdr:rowOff>
    </xdr:from>
    <xdr:to>
      <xdr:col>76</xdr:col>
      <xdr:colOff>165100</xdr:colOff>
      <xdr:row>38</xdr:row>
      <xdr:rowOff>162259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153386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6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69309</xdr:rowOff>
    </xdr:from>
    <xdr:to>
      <xdr:col>72</xdr:col>
      <xdr:colOff>38100</xdr:colOff>
      <xdr:row>38</xdr:row>
      <xdr:rowOff>170909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162036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7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80908</xdr:rowOff>
    </xdr:from>
    <xdr:to>
      <xdr:col>67</xdr:col>
      <xdr:colOff>101600</xdr:colOff>
      <xdr:row>39</xdr:row>
      <xdr:rowOff>11058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2185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168353</xdr:rowOff>
    </xdr:from>
    <xdr:to>
      <xdr:col>85</xdr:col>
      <xdr:colOff>127000</xdr:colOff>
      <xdr:row>76</xdr:row>
      <xdr:rowOff>63229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27103"/>
          <a:ext cx="838200" cy="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63229</xdr:rowOff>
    </xdr:from>
    <xdr:to>
      <xdr:col>81</xdr:col>
      <xdr:colOff>50800</xdr:colOff>
      <xdr:row>76</xdr:row>
      <xdr:rowOff>91410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93429"/>
          <a:ext cx="8890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91410</xdr:rowOff>
    </xdr:from>
    <xdr:to>
      <xdr:col>76</xdr:col>
      <xdr:colOff>114300</xdr:colOff>
      <xdr:row>76</xdr:row>
      <xdr:rowOff>117297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21610"/>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162235</xdr:rowOff>
    </xdr:from>
    <xdr:to>
      <xdr:col>71</xdr:col>
      <xdr:colOff>177800</xdr:colOff>
      <xdr:row>76</xdr:row>
      <xdr:rowOff>117297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020985"/>
          <a:ext cx="889000" cy="1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117553</xdr:rowOff>
    </xdr:from>
    <xdr:to>
      <xdr:col>85</xdr:col>
      <xdr:colOff>177800</xdr:colOff>
      <xdr:row>76</xdr:row>
      <xdr:rowOff>47703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140430</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2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12429</xdr:rowOff>
    </xdr:from>
    <xdr:to>
      <xdr:col>81</xdr:col>
      <xdr:colOff>101600</xdr:colOff>
      <xdr:row>76</xdr:row>
      <xdr:rowOff>114029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130556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1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40610</xdr:rowOff>
    </xdr:from>
    <xdr:to>
      <xdr:col>76</xdr:col>
      <xdr:colOff>165100</xdr:colOff>
      <xdr:row>76</xdr:row>
      <xdr:rowOff>142210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158738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4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66497</xdr:rowOff>
    </xdr:from>
    <xdr:to>
      <xdr:col>72</xdr:col>
      <xdr:colOff>38100</xdr:colOff>
      <xdr:row>76</xdr:row>
      <xdr:rowOff>168097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13174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111435</xdr:rowOff>
    </xdr:from>
    <xdr:to>
      <xdr:col>67</xdr:col>
      <xdr:colOff>101600</xdr:colOff>
      <xdr:row>76</xdr:row>
      <xdr:rowOff>41585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58112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74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73047</xdr:rowOff>
    </xdr:from>
    <xdr:to>
      <xdr:col>85</xdr:col>
      <xdr:colOff>127000</xdr:colOff>
      <xdr:row>99</xdr:row>
      <xdr:rowOff>40664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5147"/>
          <a:ext cx="838200" cy="1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40664</xdr:rowOff>
    </xdr:from>
    <xdr:to>
      <xdr:col>81</xdr:col>
      <xdr:colOff>50800</xdr:colOff>
      <xdr:row>99</xdr:row>
      <xdr:rowOff>70362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14214"/>
          <a:ext cx="889000" cy="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109237</xdr:rowOff>
    </xdr:from>
    <xdr:to>
      <xdr:col>76</xdr:col>
      <xdr:colOff>114300</xdr:colOff>
      <xdr:row>99</xdr:row>
      <xdr:rowOff>70362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11337"/>
          <a:ext cx="889000" cy="1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92709</xdr:rowOff>
    </xdr:from>
    <xdr:to>
      <xdr:col>71</xdr:col>
      <xdr:colOff>177800</xdr:colOff>
      <xdr:row>98</xdr:row>
      <xdr:rowOff>109237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894809"/>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22247</xdr:rowOff>
    </xdr:from>
    <xdr:to>
      <xdr:col>85</xdr:col>
      <xdr:colOff>177800</xdr:colOff>
      <xdr:row>98</xdr:row>
      <xdr:rowOff>123847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674</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161314</xdr:rowOff>
    </xdr:from>
    <xdr:to>
      <xdr:col>81</xdr:col>
      <xdr:colOff>101600</xdr:colOff>
      <xdr:row>99</xdr:row>
      <xdr:rowOff>91464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82591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19562</xdr:rowOff>
    </xdr:from>
    <xdr:to>
      <xdr:col>76</xdr:col>
      <xdr:colOff>165100</xdr:colOff>
      <xdr:row>99</xdr:row>
      <xdr:rowOff>121162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112289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58437</xdr:rowOff>
    </xdr:from>
    <xdr:to>
      <xdr:col>72</xdr:col>
      <xdr:colOff>38100</xdr:colOff>
      <xdr:row>98</xdr:row>
      <xdr:rowOff>160037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3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41909</xdr:rowOff>
    </xdr:from>
    <xdr:to>
      <xdr:col>67</xdr:col>
      <xdr:colOff>101600</xdr:colOff>
      <xdr:row>98</xdr:row>
      <xdr:rowOff>143509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134636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3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171171</xdr:rowOff>
    </xdr:from>
    <xdr:to>
      <xdr:col>116</xdr:col>
      <xdr:colOff>63500</xdr:colOff>
      <xdr:row>39</xdr:row>
      <xdr:rowOff>826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86271"/>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29439</xdr:rowOff>
    </xdr:from>
    <xdr:to>
      <xdr:col>111</xdr:col>
      <xdr:colOff>177800</xdr:colOff>
      <xdr:row>39</xdr:row>
      <xdr:rowOff>826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373089"/>
          <a:ext cx="889000" cy="3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29439</xdr:rowOff>
    </xdr:from>
    <xdr:to>
      <xdr:col>107</xdr:col>
      <xdr:colOff>50800</xdr:colOff>
      <xdr:row>37</xdr:row>
      <xdr:rowOff>66434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373089"/>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66434</xdr:rowOff>
    </xdr:from>
    <xdr:to>
      <xdr:col>102</xdr:col>
      <xdr:colOff>114300</xdr:colOff>
      <xdr:row>38</xdr:row>
      <xdr:rowOff>72758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410084"/>
          <a:ext cx="889000" cy="1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15701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120371</xdr:rowOff>
    </xdr:from>
    <xdr:to>
      <xdr:col>116</xdr:col>
      <xdr:colOff>114300</xdr:colOff>
      <xdr:row>39</xdr:row>
      <xdr:rowOff>50521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59936</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121476</xdr:rowOff>
    </xdr:from>
    <xdr:to>
      <xdr:col>112</xdr:col>
      <xdr:colOff>38100</xdr:colOff>
      <xdr:row>39</xdr:row>
      <xdr:rowOff>51626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42753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72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150089</xdr:rowOff>
    </xdr:from>
    <xdr:to>
      <xdr:col>107</xdr:col>
      <xdr:colOff>101600</xdr:colOff>
      <xdr:row>37</xdr:row>
      <xdr:rowOff>80239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96766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15634</xdr:rowOff>
    </xdr:from>
    <xdr:to>
      <xdr:col>102</xdr:col>
      <xdr:colOff>165100</xdr:colOff>
      <xdr:row>37</xdr:row>
      <xdr:rowOff>117234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3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133761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13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21958</xdr:rowOff>
    </xdr:from>
    <xdr:to>
      <xdr:col>98</xdr:col>
      <xdr:colOff>38100</xdr:colOff>
      <xdr:row>38</xdr:row>
      <xdr:rowOff>123558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140085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1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121094</xdr:rowOff>
    </xdr:from>
    <xdr:to>
      <xdr:col>116</xdr:col>
      <xdr:colOff>63500</xdr:colOff>
      <xdr:row>59</xdr:row>
      <xdr:rowOff>40005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65194"/>
          <a:ext cx="838200" cy="9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40005</xdr:rowOff>
    </xdr:from>
    <xdr:to>
      <xdr:col>111</xdr:col>
      <xdr:colOff>177800</xdr:colOff>
      <xdr:row>59</xdr:row>
      <xdr:rowOff>41263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5555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40424</xdr:rowOff>
    </xdr:from>
    <xdr:to>
      <xdr:col>107</xdr:col>
      <xdr:colOff>50800</xdr:colOff>
      <xdr:row>59</xdr:row>
      <xdr:rowOff>41263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5974"/>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35560</xdr:rowOff>
    </xdr:from>
    <xdr:to>
      <xdr:col>102</xdr:col>
      <xdr:colOff>114300</xdr:colOff>
      <xdr:row>59</xdr:row>
      <xdr:rowOff>40424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1110"/>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70294</xdr:rowOff>
    </xdr:from>
    <xdr:to>
      <xdr:col>116</xdr:col>
      <xdr:colOff>114300</xdr:colOff>
      <xdr:row>59</xdr:row>
      <xdr:rowOff>444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29671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0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160655</xdr:rowOff>
    </xdr:from>
    <xdr:to>
      <xdr:col>112</xdr:col>
      <xdr:colOff>38100</xdr:colOff>
      <xdr:row>59</xdr:row>
      <xdr:rowOff>90805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81932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97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161913</xdr:rowOff>
    </xdr:from>
    <xdr:to>
      <xdr:col>107</xdr:col>
      <xdr:colOff>101600</xdr:colOff>
      <xdr:row>59</xdr:row>
      <xdr:rowOff>92063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83190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161074</xdr:rowOff>
    </xdr:from>
    <xdr:to>
      <xdr:col>102</xdr:col>
      <xdr:colOff>165100</xdr:colOff>
      <xdr:row>59</xdr:row>
      <xdr:rowOff>91224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82351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7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156210</xdr:rowOff>
    </xdr:from>
    <xdr:to>
      <xdr:col>98</xdr:col>
      <xdr:colOff>38100</xdr:colOff>
      <xdr:row>59</xdr:row>
      <xdr:rowOff>86360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77487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134610</xdr:rowOff>
    </xdr:from>
    <xdr:to>
      <xdr:col>116</xdr:col>
      <xdr:colOff>63500</xdr:colOff>
      <xdr:row>75</xdr:row>
      <xdr:rowOff>37729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821910"/>
          <a:ext cx="8382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134610</xdr:rowOff>
    </xdr:from>
    <xdr:to>
      <xdr:col>111</xdr:col>
      <xdr:colOff>177800</xdr:colOff>
      <xdr:row>75</xdr:row>
      <xdr:rowOff>55621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21910"/>
          <a:ext cx="889000" cy="9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55621</xdr:rowOff>
    </xdr:from>
    <xdr:to>
      <xdr:col>107</xdr:col>
      <xdr:colOff>50800</xdr:colOff>
      <xdr:row>75</xdr:row>
      <xdr:rowOff>128011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1437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128011</xdr:rowOff>
    </xdr:from>
    <xdr:to>
      <xdr:col>102</xdr:col>
      <xdr:colOff>114300</xdr:colOff>
      <xdr:row>76</xdr:row>
      <xdr:rowOff>13391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86761"/>
          <a:ext cx="889000" cy="5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158379</xdr:rowOff>
    </xdr:from>
    <xdr:to>
      <xdr:col>116</xdr:col>
      <xdr:colOff>114300</xdr:colOff>
      <xdr:row>75</xdr:row>
      <xdr:rowOff>88529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136806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2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83810</xdr:rowOff>
    </xdr:from>
    <xdr:to>
      <xdr:col>112</xdr:col>
      <xdr:colOff>38100</xdr:colOff>
      <xdr:row>75</xdr:row>
      <xdr:rowOff>13960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5087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6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4821</xdr:rowOff>
    </xdr:from>
    <xdr:to>
      <xdr:col>107</xdr:col>
      <xdr:colOff>101600</xdr:colOff>
      <xdr:row>75</xdr:row>
      <xdr:rowOff>106421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6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97548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77211</xdr:rowOff>
    </xdr:from>
    <xdr:to>
      <xdr:col>102</xdr:col>
      <xdr:colOff>165100</xdr:colOff>
      <xdr:row>76</xdr:row>
      <xdr:rowOff>7361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169938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134041</xdr:rowOff>
    </xdr:from>
    <xdr:to>
      <xdr:col>98</xdr:col>
      <xdr:colOff>38100</xdr:colOff>
      <xdr:row>76</xdr:row>
      <xdr:rowOff>64191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55318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a:t>
          </a:r>
          <a:r>
            <a:rPr kumimoji="1" lang="en-US" altLang="ja-JP" sz="1300">
              <a:latin typeface="ＭＳ Ｐゴシック" panose="020B0600070205080204" pitchFamily="50" charset="-128"/>
              <a:ea typeface="ＭＳ Ｐゴシック" panose="020B0600070205080204" pitchFamily="50" charset="-128"/>
            </a:rPr>
            <a:t>1,130,641</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148,151</a:t>
          </a:r>
          <a:r>
            <a:rPr kumimoji="1" lang="ja-JP" altLang="en-US" sz="1300">
              <a:latin typeface="ＭＳ Ｐゴシック" panose="020B0600070205080204" pitchFamily="50" charset="-128"/>
              <a:ea typeface="ＭＳ Ｐゴシック" panose="020B0600070205080204" pitchFamily="50" charset="-128"/>
            </a:rPr>
            <a:t>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主な要因は、退職者の増による退職手当組合負担金が＋</a:t>
          </a:r>
          <a:r>
            <a:rPr kumimoji="1" lang="en-US" altLang="ja-JP" sz="1300">
              <a:latin typeface="ＭＳ Ｐゴシック" panose="020B0600070205080204" pitchFamily="50" charset="-128"/>
              <a:ea typeface="ＭＳ Ｐゴシック" panose="020B0600070205080204" pitchFamily="50" charset="-128"/>
            </a:rPr>
            <a:t>123,304</a:t>
          </a:r>
          <a:r>
            <a:rPr kumimoji="1" lang="ja-JP" altLang="en-US" sz="1300">
              <a:latin typeface="ＭＳ Ｐゴシック" panose="020B0600070205080204" pitchFamily="50" charset="-128"/>
              <a:ea typeface="ＭＳ Ｐゴシック" panose="020B0600070205080204" pitchFamily="50" charset="-128"/>
            </a:rPr>
            <a:t>千円となり、人件費が大幅に増額となった。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また、扶助費の増額については、住民税非課税世帯への臨時特別給付＋</a:t>
          </a:r>
          <a:r>
            <a:rPr kumimoji="1" lang="en-US" altLang="ja-JP" sz="1300">
              <a:latin typeface="ＭＳ Ｐゴシック" panose="020B0600070205080204" pitchFamily="50" charset="-128"/>
              <a:ea typeface="ＭＳ Ｐゴシック" panose="020B0600070205080204" pitchFamily="50" charset="-128"/>
            </a:rPr>
            <a:t>124,000</a:t>
          </a:r>
          <a:r>
            <a:rPr kumimoji="1" lang="ja-JP" altLang="en-US" sz="1300">
              <a:latin typeface="ＭＳ Ｐゴシック" panose="020B0600070205080204" pitchFamily="50" charset="-128"/>
              <a:ea typeface="ＭＳ Ｐゴシック" panose="020B0600070205080204" pitchFamily="50" charset="-128"/>
            </a:rPr>
            <a:t>千円、子育て世帯への臨時特別給付金</a:t>
          </a:r>
          <a:r>
            <a:rPr kumimoji="1" lang="en-US" altLang="ja-JP" sz="1300">
              <a:latin typeface="ＭＳ Ｐゴシック" panose="020B0600070205080204" pitchFamily="50" charset="-128"/>
              <a:ea typeface="ＭＳ Ｐゴシック" panose="020B0600070205080204" pitchFamily="50" charset="-128"/>
            </a:rPr>
            <a:t>+74,400</a:t>
          </a:r>
          <a:r>
            <a:rPr kumimoji="1" lang="ja-JP" altLang="en-US" sz="1300">
              <a:latin typeface="ＭＳ Ｐゴシック" panose="020B0600070205080204" pitchFamily="50" charset="-128"/>
              <a:ea typeface="ＭＳ Ｐゴシック" panose="020B0600070205080204" pitchFamily="50" charset="-128"/>
            </a:rPr>
            <a:t>千円等が主な要因で、多くが国の施策による臨時的なもので、突出している。しかし、高齢化に伴い年々、扶助費は増加傾向にある。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公債費については、町道宇留地越の原線道路改良工事などの大規模事業の元金償還が開始したことで増額となった。大規模事業が続いたことで公債費は年々増加傾向にある。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7,657
183.21
9,201,604
8,766,992
367,936
4,348,797
9,834,751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46927</xdr:rowOff>
    </xdr:from>
    <xdr:to>
      <xdr:col>24</xdr:col>
      <xdr:colOff>63500</xdr:colOff>
      <xdr:row>38</xdr:row>
      <xdr:rowOff>133032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90577"/>
          <a:ext cx="838200" cy="2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108077</xdr:rowOff>
    </xdr:from>
    <xdr:to>
      <xdr:col>19</xdr:col>
      <xdr:colOff>177800</xdr:colOff>
      <xdr:row>37</xdr:row>
      <xdr:rowOff>46927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80277"/>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108077</xdr:rowOff>
    </xdr:from>
    <xdr:to>
      <xdr:col>15</xdr:col>
      <xdr:colOff>50800</xdr:colOff>
      <xdr:row>37</xdr:row>
      <xdr:rowOff>49213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0277"/>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49213</xdr:rowOff>
    </xdr:from>
    <xdr:to>
      <xdr:col>10</xdr:col>
      <xdr:colOff>114300</xdr:colOff>
      <xdr:row>37</xdr:row>
      <xdr:rowOff>111506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92863"/>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82232</xdr:rowOff>
    </xdr:from>
    <xdr:to>
      <xdr:col>24</xdr:col>
      <xdr:colOff>114300</xdr:colOff>
      <xdr:row>39</xdr:row>
      <xdr:rowOff>12382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168609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167577</xdr:rowOff>
    </xdr:from>
    <xdr:to>
      <xdr:col>20</xdr:col>
      <xdr:colOff>38100</xdr:colOff>
      <xdr:row>37</xdr:row>
      <xdr:rowOff>97727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88854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57277</xdr:rowOff>
    </xdr:from>
    <xdr:to>
      <xdr:col>15</xdr:col>
      <xdr:colOff>101600</xdr:colOff>
      <xdr:row>36</xdr:row>
      <xdr:rowOff>158877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150004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169863</xdr:rowOff>
    </xdr:from>
    <xdr:to>
      <xdr:col>10</xdr:col>
      <xdr:colOff>165100</xdr:colOff>
      <xdr:row>37</xdr:row>
      <xdr:rowOff>100013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91140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60706</xdr:rowOff>
    </xdr:from>
    <xdr:to>
      <xdr:col>6</xdr:col>
      <xdr:colOff>38100</xdr:colOff>
      <xdr:row>37</xdr:row>
      <xdr:rowOff>162306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153433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160978</xdr:rowOff>
    </xdr:from>
    <xdr:to>
      <xdr:col>24</xdr:col>
      <xdr:colOff>63500</xdr:colOff>
      <xdr:row>56</xdr:row>
      <xdr:rowOff>105673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90728"/>
          <a:ext cx="838200" cy="1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105673</xdr:rowOff>
    </xdr:from>
    <xdr:to>
      <xdr:col>19</xdr:col>
      <xdr:colOff>177800</xdr:colOff>
      <xdr:row>58</xdr:row>
      <xdr:rowOff>57298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06873"/>
          <a:ext cx="889000" cy="29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23091</xdr:rowOff>
    </xdr:from>
    <xdr:to>
      <xdr:col>15</xdr:col>
      <xdr:colOff>50800</xdr:colOff>
      <xdr:row>58</xdr:row>
      <xdr:rowOff>57298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7191"/>
          <a:ext cx="889000" cy="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23091</xdr:rowOff>
    </xdr:from>
    <xdr:to>
      <xdr:col>10</xdr:col>
      <xdr:colOff>114300</xdr:colOff>
      <xdr:row>58</xdr:row>
      <xdr:rowOff>25329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7191"/>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110178</xdr:rowOff>
    </xdr:from>
    <xdr:to>
      <xdr:col>24</xdr:col>
      <xdr:colOff>114300</xdr:colOff>
      <xdr:row>56</xdr:row>
      <xdr:rowOff>40328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133055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9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54873</xdr:rowOff>
    </xdr:from>
    <xdr:to>
      <xdr:col>20</xdr:col>
      <xdr:colOff>38100</xdr:colOff>
      <xdr:row>56</xdr:row>
      <xdr:rowOff>156473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3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6498</xdr:rowOff>
    </xdr:from>
    <xdr:to>
      <xdr:col>15</xdr:col>
      <xdr:colOff>101600</xdr:colOff>
      <xdr:row>58</xdr:row>
      <xdr:rowOff>108098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99225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143741</xdr:rowOff>
    </xdr:from>
    <xdr:to>
      <xdr:col>10</xdr:col>
      <xdr:colOff>165100</xdr:colOff>
      <xdr:row>58</xdr:row>
      <xdr:rowOff>73891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65018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145979</xdr:rowOff>
    </xdr:from>
    <xdr:to>
      <xdr:col>6</xdr:col>
      <xdr:colOff>38100</xdr:colOff>
      <xdr:row>58</xdr:row>
      <xdr:rowOff>76129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67256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39031</xdr:rowOff>
    </xdr:from>
    <xdr:to>
      <xdr:col>24</xdr:col>
      <xdr:colOff>63500</xdr:colOff>
      <xdr:row>76</xdr:row>
      <xdr:rowOff>45151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97781"/>
          <a:ext cx="838200" cy="17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45151</xdr:rowOff>
    </xdr:from>
    <xdr:to>
      <xdr:col>19</xdr:col>
      <xdr:colOff>177800</xdr:colOff>
      <xdr:row>76</xdr:row>
      <xdr:rowOff>102498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75351"/>
          <a:ext cx="889000" cy="5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102498</xdr:rowOff>
    </xdr:from>
    <xdr:to>
      <xdr:col>15</xdr:col>
      <xdr:colOff>50800</xdr:colOff>
      <xdr:row>77</xdr:row>
      <xdr:rowOff>5021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32698"/>
          <a:ext cx="889000" cy="7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5021</xdr:rowOff>
    </xdr:from>
    <xdr:to>
      <xdr:col>10</xdr:col>
      <xdr:colOff>114300</xdr:colOff>
      <xdr:row>77</xdr:row>
      <xdr:rowOff>29901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06671"/>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159681</xdr:rowOff>
    </xdr:from>
    <xdr:to>
      <xdr:col>24</xdr:col>
      <xdr:colOff>114300</xdr:colOff>
      <xdr:row>75</xdr:row>
      <xdr:rowOff>89831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11108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9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165801</xdr:rowOff>
    </xdr:from>
    <xdr:to>
      <xdr:col>20</xdr:col>
      <xdr:colOff>38100</xdr:colOff>
      <xdr:row>76</xdr:row>
      <xdr:rowOff>95951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112478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9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51698</xdr:rowOff>
    </xdr:from>
    <xdr:to>
      <xdr:col>15</xdr:col>
      <xdr:colOff>101600</xdr:colOff>
      <xdr:row>76</xdr:row>
      <xdr:rowOff>153298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169824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5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125671</xdr:rowOff>
    </xdr:from>
    <xdr:to>
      <xdr:col>10</xdr:col>
      <xdr:colOff>165100</xdr:colOff>
      <xdr:row>77</xdr:row>
      <xdr:rowOff>55821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72349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3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150551</xdr:rowOff>
    </xdr:from>
    <xdr:to>
      <xdr:col>6</xdr:col>
      <xdr:colOff>38100</xdr:colOff>
      <xdr:row>77</xdr:row>
      <xdr:rowOff>80701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71828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7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33720</xdr:rowOff>
    </xdr:from>
    <xdr:to>
      <xdr:col>24</xdr:col>
      <xdr:colOff>63500</xdr:colOff>
      <xdr:row>95</xdr:row>
      <xdr:rowOff>35861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50020"/>
          <a:ext cx="838200" cy="17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35861</xdr:rowOff>
    </xdr:from>
    <xdr:to>
      <xdr:col>19</xdr:col>
      <xdr:colOff>177800</xdr:colOff>
      <xdr:row>95</xdr:row>
      <xdr:rowOff>90945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23611"/>
          <a:ext cx="889000" cy="5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90945</xdr:rowOff>
    </xdr:from>
    <xdr:to>
      <xdr:col>15</xdr:col>
      <xdr:colOff>50800</xdr:colOff>
      <xdr:row>95</xdr:row>
      <xdr:rowOff>124763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78695"/>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124763</xdr:rowOff>
    </xdr:from>
    <xdr:to>
      <xdr:col>10</xdr:col>
      <xdr:colOff>114300</xdr:colOff>
      <xdr:row>95</xdr:row>
      <xdr:rowOff>149439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12513"/>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154370</xdr:rowOff>
    </xdr:from>
    <xdr:to>
      <xdr:col>24</xdr:col>
      <xdr:colOff>114300</xdr:colOff>
      <xdr:row>94</xdr:row>
      <xdr:rowOff>84520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5797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5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156511</xdr:rowOff>
    </xdr:from>
    <xdr:to>
      <xdr:col>20</xdr:col>
      <xdr:colOff>38100</xdr:colOff>
      <xdr:row>95</xdr:row>
      <xdr:rowOff>86661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7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103188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04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40145</xdr:rowOff>
    </xdr:from>
    <xdr:to>
      <xdr:col>15</xdr:col>
      <xdr:colOff>101600</xdr:colOff>
      <xdr:row>95</xdr:row>
      <xdr:rowOff>141745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158272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1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73963</xdr:rowOff>
    </xdr:from>
    <xdr:to>
      <xdr:col>10</xdr:col>
      <xdr:colOff>165100</xdr:colOff>
      <xdr:row>96</xdr:row>
      <xdr:rowOff>4113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20640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3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98639</xdr:rowOff>
    </xdr:from>
    <xdr:to>
      <xdr:col>6</xdr:col>
      <xdr:colOff>38100</xdr:colOff>
      <xdr:row>96</xdr:row>
      <xdr:rowOff>28789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45316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16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62616</xdr:rowOff>
    </xdr:from>
    <xdr:to>
      <xdr:col>55</xdr:col>
      <xdr:colOff>0</xdr:colOff>
      <xdr:row>38</xdr:row>
      <xdr:rowOff>63164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77716"/>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62616</xdr:rowOff>
    </xdr:from>
    <xdr:to>
      <xdr:col>50</xdr:col>
      <xdr:colOff>114300</xdr:colOff>
      <xdr:row>38</xdr:row>
      <xdr:rowOff>81910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77716"/>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77521</xdr:rowOff>
    </xdr:from>
    <xdr:to>
      <xdr:col>45</xdr:col>
      <xdr:colOff>177800</xdr:colOff>
      <xdr:row>38</xdr:row>
      <xdr:rowOff>81910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92621"/>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76057</xdr:rowOff>
    </xdr:from>
    <xdr:to>
      <xdr:col>41</xdr:col>
      <xdr:colOff>50800</xdr:colOff>
      <xdr:row>38</xdr:row>
      <xdr:rowOff>77521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91157"/>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12364</xdr:rowOff>
    </xdr:from>
    <xdr:to>
      <xdr:col>55</xdr:col>
      <xdr:colOff>50800</xdr:colOff>
      <xdr:row>38</xdr:row>
      <xdr:rowOff>113964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143192</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1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11816</xdr:rowOff>
    </xdr:from>
    <xdr:to>
      <xdr:col>50</xdr:col>
      <xdr:colOff>165100</xdr:colOff>
      <xdr:row>38</xdr:row>
      <xdr:rowOff>113416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104543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19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31110</xdr:rowOff>
    </xdr:from>
    <xdr:to>
      <xdr:col>46</xdr:col>
      <xdr:colOff>38100</xdr:colOff>
      <xdr:row>38</xdr:row>
      <xdr:rowOff>132710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123837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3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26721</xdr:rowOff>
    </xdr:from>
    <xdr:to>
      <xdr:col>41</xdr:col>
      <xdr:colOff>101600</xdr:colOff>
      <xdr:row>38</xdr:row>
      <xdr:rowOff>128321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119448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3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25257</xdr:rowOff>
    </xdr:from>
    <xdr:to>
      <xdr:col>36</xdr:col>
      <xdr:colOff>165100</xdr:colOff>
      <xdr:row>38</xdr:row>
      <xdr:rowOff>126857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117984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33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72697</xdr:rowOff>
    </xdr:from>
    <xdr:to>
      <xdr:col>55</xdr:col>
      <xdr:colOff>0</xdr:colOff>
      <xdr:row>57</xdr:row>
      <xdr:rowOff>161220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45347"/>
          <a:ext cx="838200" cy="8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32071</xdr:rowOff>
    </xdr:from>
    <xdr:to>
      <xdr:col>50</xdr:col>
      <xdr:colOff>114300</xdr:colOff>
      <xdr:row>57</xdr:row>
      <xdr:rowOff>72697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04721"/>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32071</xdr:rowOff>
    </xdr:from>
    <xdr:to>
      <xdr:col>45</xdr:col>
      <xdr:colOff>177800</xdr:colOff>
      <xdr:row>57</xdr:row>
      <xdr:rowOff>154792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04721"/>
          <a:ext cx="889000" cy="1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147902</xdr:rowOff>
    </xdr:from>
    <xdr:to>
      <xdr:col>41</xdr:col>
      <xdr:colOff>50800</xdr:colOff>
      <xdr:row>57</xdr:row>
      <xdr:rowOff>154792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20552"/>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110420</xdr:rowOff>
    </xdr:from>
    <xdr:to>
      <xdr:col>55</xdr:col>
      <xdr:colOff>50800</xdr:colOff>
      <xdr:row>58</xdr:row>
      <xdr:rowOff>40570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88847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21897</xdr:rowOff>
    </xdr:from>
    <xdr:to>
      <xdr:col>50</xdr:col>
      <xdr:colOff>165100</xdr:colOff>
      <xdr:row>57</xdr:row>
      <xdr:rowOff>123497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140024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6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152721</xdr:rowOff>
    </xdr:from>
    <xdr:to>
      <xdr:col>46</xdr:col>
      <xdr:colOff>38100</xdr:colOff>
      <xdr:row>57</xdr:row>
      <xdr:rowOff>82871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99398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103992</xdr:rowOff>
    </xdr:from>
    <xdr:to>
      <xdr:col>41</xdr:col>
      <xdr:colOff>101600</xdr:colOff>
      <xdr:row>58</xdr:row>
      <xdr:rowOff>34142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7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25269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97102</xdr:rowOff>
    </xdr:from>
    <xdr:to>
      <xdr:col>36</xdr:col>
      <xdr:colOff>165100</xdr:colOff>
      <xdr:row>58</xdr:row>
      <xdr:rowOff>27252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18379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6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105350</xdr:rowOff>
    </xdr:from>
    <xdr:to>
      <xdr:col>55</xdr:col>
      <xdr:colOff>0</xdr:colOff>
      <xdr:row>77</xdr:row>
      <xdr:rowOff>130939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07000"/>
          <a:ext cx="838200" cy="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130939</xdr:rowOff>
    </xdr:from>
    <xdr:to>
      <xdr:col>50</xdr:col>
      <xdr:colOff>114300</xdr:colOff>
      <xdr:row>78</xdr:row>
      <xdr:rowOff>62553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32589"/>
          <a:ext cx="889000" cy="10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23361</xdr:rowOff>
    </xdr:from>
    <xdr:to>
      <xdr:col>45</xdr:col>
      <xdr:colOff>177800</xdr:colOff>
      <xdr:row>78</xdr:row>
      <xdr:rowOff>62553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96461"/>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23361</xdr:rowOff>
    </xdr:from>
    <xdr:to>
      <xdr:col>41</xdr:col>
      <xdr:colOff>50800</xdr:colOff>
      <xdr:row>78</xdr:row>
      <xdr:rowOff>83688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96461"/>
          <a:ext cx="889000" cy="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54550</xdr:rowOff>
    </xdr:from>
    <xdr:to>
      <xdr:col>55</xdr:col>
      <xdr:colOff>50800</xdr:colOff>
      <xdr:row>77</xdr:row>
      <xdr:rowOff>156150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77427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0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80139</xdr:rowOff>
    </xdr:from>
    <xdr:to>
      <xdr:col>50</xdr:col>
      <xdr:colOff>165100</xdr:colOff>
      <xdr:row>78</xdr:row>
      <xdr:rowOff>10289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7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11753</xdr:rowOff>
    </xdr:from>
    <xdr:to>
      <xdr:col>46</xdr:col>
      <xdr:colOff>38100</xdr:colOff>
      <xdr:row>78</xdr:row>
      <xdr:rowOff>113353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104480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144011</xdr:rowOff>
    </xdr:from>
    <xdr:to>
      <xdr:col>41</xdr:col>
      <xdr:colOff>101600</xdr:colOff>
      <xdr:row>78</xdr:row>
      <xdr:rowOff>74161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65288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32888</xdr:rowOff>
    </xdr:from>
    <xdr:to>
      <xdr:col>36</xdr:col>
      <xdr:colOff>165100</xdr:colOff>
      <xdr:row>78</xdr:row>
      <xdr:rowOff>134488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125615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152580</xdr:rowOff>
    </xdr:from>
    <xdr:to>
      <xdr:col>55</xdr:col>
      <xdr:colOff>0</xdr:colOff>
      <xdr:row>97</xdr:row>
      <xdr:rowOff>6435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11780"/>
          <a:ext cx="8382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144422</xdr:rowOff>
    </xdr:from>
    <xdr:to>
      <xdr:col>50</xdr:col>
      <xdr:colOff>114300</xdr:colOff>
      <xdr:row>97</xdr:row>
      <xdr:rowOff>6435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03622"/>
          <a:ext cx="8890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84127</xdr:rowOff>
    </xdr:from>
    <xdr:to>
      <xdr:col>45</xdr:col>
      <xdr:colOff>177800</xdr:colOff>
      <xdr:row>96</xdr:row>
      <xdr:rowOff>144422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543327"/>
          <a:ext cx="889000" cy="6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84127</xdr:rowOff>
    </xdr:from>
    <xdr:to>
      <xdr:col>41</xdr:col>
      <xdr:colOff>50800</xdr:colOff>
      <xdr:row>96</xdr:row>
      <xdr:rowOff>127319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543327"/>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101780</xdr:rowOff>
    </xdr:from>
    <xdr:to>
      <xdr:col>55</xdr:col>
      <xdr:colOff>50800</xdr:colOff>
      <xdr:row>97</xdr:row>
      <xdr:rowOff>31930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80207</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3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127085</xdr:rowOff>
    </xdr:from>
    <xdr:to>
      <xdr:col>50</xdr:col>
      <xdr:colOff>165100</xdr:colOff>
      <xdr:row>97</xdr:row>
      <xdr:rowOff>57235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48362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93622</xdr:rowOff>
    </xdr:from>
    <xdr:to>
      <xdr:col>46</xdr:col>
      <xdr:colOff>38100</xdr:colOff>
      <xdr:row>97</xdr:row>
      <xdr:rowOff>23772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14899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33327</xdr:rowOff>
    </xdr:from>
    <xdr:to>
      <xdr:col>41</xdr:col>
      <xdr:colOff>101600</xdr:colOff>
      <xdr:row>96</xdr:row>
      <xdr:rowOff>134927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151454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76519</xdr:rowOff>
    </xdr:from>
    <xdr:to>
      <xdr:col>36</xdr:col>
      <xdr:colOff>165100</xdr:colOff>
      <xdr:row>97</xdr:row>
      <xdr:rowOff>6669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23196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1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111516</xdr:rowOff>
    </xdr:from>
    <xdr:to>
      <xdr:col>85</xdr:col>
      <xdr:colOff>127000</xdr:colOff>
      <xdr:row>37</xdr:row>
      <xdr:rowOff>155035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55166"/>
          <a:ext cx="838200" cy="4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142662</xdr:rowOff>
    </xdr:from>
    <xdr:to>
      <xdr:col>81</xdr:col>
      <xdr:colOff>50800</xdr:colOff>
      <xdr:row>37</xdr:row>
      <xdr:rowOff>155035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86312"/>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142662</xdr:rowOff>
    </xdr:from>
    <xdr:to>
      <xdr:col>76</xdr:col>
      <xdr:colOff>114300</xdr:colOff>
      <xdr:row>37</xdr:row>
      <xdr:rowOff>171390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86312"/>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171390</xdr:rowOff>
    </xdr:from>
    <xdr:to>
      <xdr:col>71</xdr:col>
      <xdr:colOff>177800</xdr:colOff>
      <xdr:row>38</xdr:row>
      <xdr:rowOff>58100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15040"/>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60716</xdr:rowOff>
    </xdr:from>
    <xdr:to>
      <xdr:col>85</xdr:col>
      <xdr:colOff>177800</xdr:colOff>
      <xdr:row>37</xdr:row>
      <xdr:rowOff>162316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83593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5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104235</xdr:rowOff>
    </xdr:from>
    <xdr:to>
      <xdr:col>81</xdr:col>
      <xdr:colOff>101600</xdr:colOff>
      <xdr:row>38</xdr:row>
      <xdr:rowOff>34385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25512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91862</xdr:rowOff>
    </xdr:from>
    <xdr:to>
      <xdr:col>76</xdr:col>
      <xdr:colOff>165100</xdr:colOff>
      <xdr:row>38</xdr:row>
      <xdr:rowOff>22013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35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120590</xdr:rowOff>
    </xdr:from>
    <xdr:to>
      <xdr:col>72</xdr:col>
      <xdr:colOff>38100</xdr:colOff>
      <xdr:row>38</xdr:row>
      <xdr:rowOff>50740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41867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5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xdr:rowOff>
    </xdr:from>
    <xdr:to>
      <xdr:col>67</xdr:col>
      <xdr:colOff>101600</xdr:colOff>
      <xdr:row>38</xdr:row>
      <xdr:rowOff>108900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100027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1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112794</xdr:rowOff>
    </xdr:from>
    <xdr:to>
      <xdr:col>85</xdr:col>
      <xdr:colOff>127000</xdr:colOff>
      <xdr:row>56</xdr:row>
      <xdr:rowOff>139174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13994"/>
          <a:ext cx="8382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55156</xdr:rowOff>
    </xdr:from>
    <xdr:to>
      <xdr:col>81</xdr:col>
      <xdr:colOff>50800</xdr:colOff>
      <xdr:row>56</xdr:row>
      <xdr:rowOff>139174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313456"/>
          <a:ext cx="889000" cy="4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55156</xdr:rowOff>
    </xdr:from>
    <xdr:to>
      <xdr:col>76</xdr:col>
      <xdr:colOff>114300</xdr:colOff>
      <xdr:row>57</xdr:row>
      <xdr:rowOff>25949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313456"/>
          <a:ext cx="889000" cy="48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25949</xdr:rowOff>
    </xdr:from>
    <xdr:to>
      <xdr:col>71</xdr:col>
      <xdr:colOff>177800</xdr:colOff>
      <xdr:row>57</xdr:row>
      <xdr:rowOff>47223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98599"/>
          <a:ext cx="889000" cy="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61994</xdr:rowOff>
    </xdr:from>
    <xdr:to>
      <xdr:col>85</xdr:col>
      <xdr:colOff>177800</xdr:colOff>
      <xdr:row>56</xdr:row>
      <xdr:rowOff>163594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40421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88374</xdr:rowOff>
    </xdr:from>
    <xdr:to>
      <xdr:col>81</xdr:col>
      <xdr:colOff>101600</xdr:colOff>
      <xdr:row>57</xdr:row>
      <xdr:rowOff>18524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9651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4356</xdr:rowOff>
    </xdr:from>
    <xdr:to>
      <xdr:col>76</xdr:col>
      <xdr:colOff>165100</xdr:colOff>
      <xdr:row>54</xdr:row>
      <xdr:rowOff>105956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2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122483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03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146599</xdr:rowOff>
    </xdr:from>
    <xdr:to>
      <xdr:col>72</xdr:col>
      <xdr:colOff>38100</xdr:colOff>
      <xdr:row>57</xdr:row>
      <xdr:rowOff>76749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67876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167873</xdr:rowOff>
    </xdr:from>
    <xdr:to>
      <xdr:col>67</xdr:col>
      <xdr:colOff>101600</xdr:colOff>
      <xdr:row>57</xdr:row>
      <xdr:rowOff>98023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6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89150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6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133162</xdr:rowOff>
    </xdr:from>
    <xdr:to>
      <xdr:col>85</xdr:col>
      <xdr:colOff>127000</xdr:colOff>
      <xdr:row>78</xdr:row>
      <xdr:rowOff>138119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06262"/>
          <a:ext cx="8382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111458</xdr:rowOff>
    </xdr:from>
    <xdr:to>
      <xdr:col>81</xdr:col>
      <xdr:colOff>50800</xdr:colOff>
      <xdr:row>78</xdr:row>
      <xdr:rowOff>133162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84558"/>
          <a:ext cx="889000" cy="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111458</xdr:rowOff>
    </xdr:from>
    <xdr:to>
      <xdr:col>76</xdr:col>
      <xdr:colOff>114300</xdr:colOff>
      <xdr:row>78</xdr:row>
      <xdr:rowOff>120109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84558"/>
          <a:ext cx="889000" cy="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120109</xdr:rowOff>
    </xdr:from>
    <xdr:to>
      <xdr:col>71</xdr:col>
      <xdr:colOff>177800</xdr:colOff>
      <xdr:row>78</xdr:row>
      <xdr:rowOff>131708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93209"/>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87319</xdr:rowOff>
    </xdr:from>
    <xdr:to>
      <xdr:col>85</xdr:col>
      <xdr:colOff>177800</xdr:colOff>
      <xdr:row>79</xdr:row>
      <xdr:rowOff>17469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82362</xdr:rowOff>
    </xdr:from>
    <xdr:to>
      <xdr:col>81</xdr:col>
      <xdr:colOff>101600</xdr:colOff>
      <xdr:row>79</xdr:row>
      <xdr:rowOff>12512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3639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60658</xdr:rowOff>
    </xdr:from>
    <xdr:to>
      <xdr:col>76</xdr:col>
      <xdr:colOff>165100</xdr:colOff>
      <xdr:row>78</xdr:row>
      <xdr:rowOff>162258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153385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2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69309</xdr:rowOff>
    </xdr:from>
    <xdr:to>
      <xdr:col>72</xdr:col>
      <xdr:colOff>38100</xdr:colOff>
      <xdr:row>78</xdr:row>
      <xdr:rowOff>170909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162036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3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80908</xdr:rowOff>
    </xdr:from>
    <xdr:to>
      <xdr:col>67</xdr:col>
      <xdr:colOff>101600</xdr:colOff>
      <xdr:row>79</xdr:row>
      <xdr:rowOff>11058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2185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168353</xdr:rowOff>
    </xdr:from>
    <xdr:to>
      <xdr:col>85</xdr:col>
      <xdr:colOff>127000</xdr:colOff>
      <xdr:row>96</xdr:row>
      <xdr:rowOff>63229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456103"/>
          <a:ext cx="838200" cy="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63229</xdr:rowOff>
    </xdr:from>
    <xdr:to>
      <xdr:col>81</xdr:col>
      <xdr:colOff>50800</xdr:colOff>
      <xdr:row>96</xdr:row>
      <xdr:rowOff>91410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22429"/>
          <a:ext cx="8890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91410</xdr:rowOff>
    </xdr:from>
    <xdr:to>
      <xdr:col>76</xdr:col>
      <xdr:colOff>114300</xdr:colOff>
      <xdr:row>96</xdr:row>
      <xdr:rowOff>117297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50610"/>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162235</xdr:rowOff>
    </xdr:from>
    <xdr:to>
      <xdr:col>71</xdr:col>
      <xdr:colOff>177800</xdr:colOff>
      <xdr:row>96</xdr:row>
      <xdr:rowOff>117297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449985"/>
          <a:ext cx="889000" cy="1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117553</xdr:rowOff>
    </xdr:from>
    <xdr:to>
      <xdr:col>85</xdr:col>
      <xdr:colOff>177800</xdr:colOff>
      <xdr:row>96</xdr:row>
      <xdr:rowOff>47703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140430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25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12429</xdr:rowOff>
    </xdr:from>
    <xdr:to>
      <xdr:col>81</xdr:col>
      <xdr:colOff>101600</xdr:colOff>
      <xdr:row>96</xdr:row>
      <xdr:rowOff>114029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130556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4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40610</xdr:rowOff>
    </xdr:from>
    <xdr:to>
      <xdr:col>76</xdr:col>
      <xdr:colOff>165100</xdr:colOff>
      <xdr:row>96</xdr:row>
      <xdr:rowOff>142210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158737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66497</xdr:rowOff>
    </xdr:from>
    <xdr:to>
      <xdr:col>72</xdr:col>
      <xdr:colOff>38100</xdr:colOff>
      <xdr:row>96</xdr:row>
      <xdr:rowOff>168097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13174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111435</xdr:rowOff>
    </xdr:from>
    <xdr:to>
      <xdr:col>67</xdr:col>
      <xdr:colOff>101600</xdr:colOff>
      <xdr:row>96</xdr:row>
      <xdr:rowOff>41585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3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58112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17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総務費は、退職手当組合負担金＋</a:t>
          </a:r>
          <a:r>
            <a:rPr kumimoji="1" lang="en-US" altLang="ja-JP" sz="1300">
              <a:latin typeface="ＭＳ Ｐゴシック" panose="020B0600070205080204" pitchFamily="50" charset="-128"/>
              <a:ea typeface="ＭＳ Ｐゴシック" panose="020B0600070205080204" pitchFamily="50" charset="-128"/>
            </a:rPr>
            <a:t>123,304</a:t>
          </a:r>
          <a:r>
            <a:rPr kumimoji="1" lang="ja-JP" altLang="en-US" sz="1300">
              <a:latin typeface="ＭＳ Ｐゴシック" panose="020B0600070205080204" pitchFamily="50" charset="-128"/>
              <a:ea typeface="ＭＳ Ｐゴシック" panose="020B0600070205080204" pitchFamily="50" charset="-128"/>
            </a:rPr>
            <a:t>千円や役場庁舎耐震改修工事＋</a:t>
          </a:r>
          <a:r>
            <a:rPr kumimoji="1" lang="en-US" altLang="ja-JP" sz="1300">
              <a:latin typeface="ＭＳ Ｐゴシック" panose="020B0600070205080204" pitchFamily="50" charset="-128"/>
              <a:ea typeface="ＭＳ Ｐゴシック" panose="020B0600070205080204" pitchFamily="50" charset="-128"/>
            </a:rPr>
            <a:t>927,925</a:t>
          </a:r>
          <a:r>
            <a:rPr kumimoji="1" lang="ja-JP" altLang="en-US" sz="1300">
              <a:latin typeface="ＭＳ Ｐゴシック" panose="020B0600070205080204" pitchFamily="50" charset="-128"/>
              <a:ea typeface="ＭＳ Ｐゴシック" panose="020B0600070205080204" pitchFamily="50" charset="-128"/>
            </a:rPr>
            <a:t>千円等の大規模事業が続いたことにより、２年連続で増額となった。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住民税非課税世帯への臨時特別給付＋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千円、子育て世帯への臨時特別給付金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、コロナ関連の臨時的支出により増額となった。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また、衛生費については、環境衛生組合分担金（焼却施設整備分）</a:t>
          </a:r>
          <a:r>
            <a:rPr kumimoji="1" lang="en-US" altLang="ja-JP" sz="1300">
              <a:latin typeface="ＭＳ Ｐゴシック" panose="020B0600070205080204" pitchFamily="50" charset="-128"/>
              <a:ea typeface="ＭＳ Ｐゴシック" panose="020B0600070205080204" pitchFamily="50" charset="-128"/>
            </a:rPr>
            <a:t>+317,653</a:t>
          </a:r>
          <a:r>
            <a:rPr kumimoji="1" lang="ja-JP" altLang="en-US" sz="1300">
              <a:latin typeface="ＭＳ Ｐゴシック" panose="020B0600070205080204" pitchFamily="50" charset="-128"/>
              <a:ea typeface="ＭＳ Ｐゴシック" panose="020B0600070205080204" pitchFamily="50" charset="-128"/>
            </a:rPr>
            <a:t>千円が主な増額要因となった。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財政調整期金については、決算剰余金の積立のみで、取り崩しは行っていなたいため増加傾向となっている。</a:t>
          </a: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実質収支については、コロナ関連事業や役場庁舎耐震改修工事などの大規模事業などにより、歳入歳出共に昨年度より増加している。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年度においても全会計で黒字となった。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に赤字経営となった病院事業会計についても黒字を維持しているが、病院施設の老朽化に加え、医師や薬剤師等の人材不足等が課題となっており、関係機関との連携等により経営の安定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9201604</v>
      </c>
      <c r="BO4" s="488"/>
      <c r="BP4" s="488"/>
      <c r="BQ4" s="488"/>
      <c r="BR4" s="488"/>
      <c r="BS4" s="488"/>
      <c r="BT4" s="488"/>
      <c r="BU4" s="489"/>
      <c r="BV4" s="487">
        <v>7984418</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8.5</v>
      </c>
      <c r="CU4" s="628"/>
      <c r="CV4" s="628"/>
      <c r="CW4" s="628"/>
      <c r="CX4" s="628"/>
      <c r="CY4" s="628"/>
      <c r="CZ4" s="628"/>
      <c r="DA4" s="629"/>
      <c r="DB4" s="627">
        <v>5.0999999999999996</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8766992</v>
      </c>
      <c r="BO5" s="459"/>
      <c r="BP5" s="459"/>
      <c r="BQ5" s="459"/>
      <c r="BR5" s="459"/>
      <c r="BS5" s="459"/>
      <c r="BT5" s="459"/>
      <c r="BU5" s="460"/>
      <c r="BV5" s="458">
        <v>7746935</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84.7</v>
      </c>
      <c r="CU5" s="456"/>
      <c r="CV5" s="456"/>
      <c r="CW5" s="456"/>
      <c r="CX5" s="456"/>
      <c r="CY5" s="456"/>
      <c r="CZ5" s="456"/>
      <c r="DA5" s="457"/>
      <c r="DB5" s="455">
        <v>88</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434612</v>
      </c>
      <c r="BO6" s="459"/>
      <c r="BP6" s="459"/>
      <c r="BQ6" s="459"/>
      <c r="BR6" s="459"/>
      <c r="BS6" s="459"/>
      <c r="BT6" s="459"/>
      <c r="BU6" s="460"/>
      <c r="BV6" s="458">
        <v>237483</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87.8</v>
      </c>
      <c r="CU6" s="602"/>
      <c r="CV6" s="602"/>
      <c r="CW6" s="602"/>
      <c r="CX6" s="602"/>
      <c r="CY6" s="602"/>
      <c r="CZ6" s="602"/>
      <c r="DA6" s="603"/>
      <c r="DB6" s="601">
        <v>90.7</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66676</v>
      </c>
      <c r="BO7" s="459"/>
      <c r="BP7" s="459"/>
      <c r="BQ7" s="459"/>
      <c r="BR7" s="459"/>
      <c r="BS7" s="459"/>
      <c r="BT7" s="459"/>
      <c r="BU7" s="460"/>
      <c r="BV7" s="458">
        <v>30469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4348797</v>
      </c>
      <c r="CU7" s="459"/>
      <c r="CV7" s="459"/>
      <c r="CW7" s="459"/>
      <c r="CX7" s="459"/>
      <c r="CY7" s="459"/>
      <c r="CZ7" s="459"/>
      <c r="DA7" s="460"/>
      <c r="DB7" s="458">
        <v>4061488</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367936</v>
      </c>
      <c r="BO8" s="459"/>
      <c r="BP8" s="459"/>
      <c r="BQ8" s="459"/>
      <c r="BR8" s="459"/>
      <c r="BS8" s="459"/>
      <c r="BT8" s="459"/>
      <c r="BU8" s="460"/>
      <c r="BV8" s="458">
        <v>207014</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0.25</v>
      </c>
      <c r="CU8" s="562"/>
      <c r="CV8" s="562"/>
      <c r="CW8" s="562"/>
      <c r="CX8" s="562"/>
      <c r="CY8" s="562"/>
      <c r="CZ8" s="562"/>
      <c r="DA8" s="563"/>
      <c r="DB8" s="561">
        <v>0.26</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7890</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160922</v>
      </c>
      <c r="BO9" s="459"/>
      <c r="BP9" s="459"/>
      <c r="BQ9" s="459"/>
      <c r="BR9" s="459"/>
      <c r="BS9" s="459"/>
      <c r="BT9" s="459"/>
      <c r="BU9" s="460"/>
      <c r="BV9" s="458">
        <v>87947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13.8</v>
      </c>
      <c r="CU9" s="456"/>
      <c r="CV9" s="456"/>
      <c r="CW9" s="456"/>
      <c r="CX9" s="456"/>
      <c r="CY9" s="456"/>
      <c r="CZ9" s="456"/>
      <c r="DA9" s="457"/>
      <c r="DB9" s="455">
        <v>13.3</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8786</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886</v>
      </c>
      <c r="BO10" s="459"/>
      <c r="BP10" s="459"/>
      <c r="BQ10" s="459"/>
      <c r="BR10" s="459"/>
      <c r="BS10" s="459"/>
      <c r="BT10" s="459"/>
      <c r="BU10" s="460"/>
      <c r="BV10" s="458">
        <v>757</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2">
      <c r="A12" s="178"/>
      <c r="B12" s="564" t="s">
        <v>132</v>
      </c>
      <c r="C12" s="565"/>
      <c r="D12" s="565"/>
      <c r="E12" s="565"/>
      <c r="F12" s="565"/>
      <c r="G12" s="565"/>
      <c r="H12" s="565"/>
      <c r="I12" s="565"/>
      <c r="J12" s="565"/>
      <c r="K12" s="566"/>
      <c r="L12" s="573" t="s">
        <v>133</v>
      </c>
      <c r="M12" s="574"/>
      <c r="N12" s="574"/>
      <c r="O12" s="574"/>
      <c r="P12" s="574"/>
      <c r="Q12" s="575"/>
      <c r="R12" s="576">
        <v>7754</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93</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130</v>
      </c>
      <c r="CU12" s="562"/>
      <c r="CV12" s="562"/>
      <c r="CW12" s="562"/>
      <c r="CX12" s="562"/>
      <c r="CY12" s="562"/>
      <c r="CZ12" s="562"/>
      <c r="DA12" s="563"/>
      <c r="DB12" s="561" t="s">
        <v>130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7657</v>
      </c>
      <c r="S13" s="546"/>
      <c r="T13" s="546"/>
      <c r="U13" s="546"/>
      <c r="V13" s="547"/>
      <c r="W13" s="548" t="s">
        <v>140</v>
      </c>
      <c r="X13" s="444"/>
      <c r="Y13" s="444"/>
      <c r="Z13" s="444"/>
      <c r="AA13" s="444"/>
      <c r="AB13" s="445"/>
      <c r="AC13" s="411">
        <v>350</v>
      </c>
      <c r="AD13" s="412"/>
      <c r="AE13" s="412"/>
      <c r="AF13" s="412"/>
      <c r="AG13" s="413"/>
      <c r="AH13" s="411">
        <v>457</v>
      </c>
      <c r="AI13" s="412"/>
      <c r="AJ13" s="412"/>
      <c r="AK13" s="412"/>
      <c r="AL13" s="471"/>
      <c r="AM13" s="515" t="s">
        <v>141</v>
      </c>
      <c r="AN13" s="415"/>
      <c r="AO13" s="415"/>
      <c r="AP13" s="415"/>
      <c r="AQ13" s="415"/>
      <c r="AR13" s="415"/>
      <c r="AS13" s="415"/>
      <c r="AT13" s="416"/>
      <c r="AU13" s="516" t="s">
        <v>127</v>
      </c>
      <c r="AV13" s="517"/>
      <c r="AW13" s="517"/>
      <c r="AX13" s="517"/>
      <c r="AY13" s="472" t="s">
        <v>142</v>
      </c>
      <c r="AZ13" s="473"/>
      <c r="BA13" s="473"/>
      <c r="BB13" s="473"/>
      <c r="BC13" s="473"/>
      <c r="BD13" s="473"/>
      <c r="BE13" s="473"/>
      <c r="BF13" s="473"/>
      <c r="BG13" s="473"/>
      <c r="BH13" s="473"/>
      <c r="BI13" s="473"/>
      <c r="BJ13" s="473"/>
      <c r="BK13" s="473"/>
      <c r="BL13" s="473"/>
      <c r="BM13" s="474"/>
      <c r="BN13" s="458">
        <v>161808</v>
      </c>
      <c r="BO13" s="459"/>
      <c r="BP13" s="459"/>
      <c r="BQ13" s="459"/>
      <c r="BR13" s="459"/>
      <c r="BS13" s="459"/>
      <c r="BT13" s="459"/>
      <c r="BU13" s="460"/>
      <c r="BV13" s="458">
        <v>88704</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8.6999999999999993</v>
      </c>
      <c r="CU13" s="456"/>
      <c r="CV13" s="456"/>
      <c r="CW13" s="456"/>
      <c r="CX13" s="456"/>
      <c r="CY13" s="456"/>
      <c r="CZ13" s="456"/>
      <c r="DA13" s="457"/>
      <c r="DB13" s="455">
        <v>9.5</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7885</v>
      </c>
      <c r="S14" s="546"/>
      <c r="T14" s="546"/>
      <c r="U14" s="546"/>
      <c r="V14" s="547"/>
      <c r="W14" s="549"/>
      <c r="X14" s="447"/>
      <c r="Y14" s="447"/>
      <c r="Z14" s="447"/>
      <c r="AA14" s="447"/>
      <c r="AB14" s="448"/>
      <c r="AC14" s="538">
        <v>10.199999999999999</v>
      </c>
      <c r="AD14" s="539"/>
      <c r="AE14" s="539"/>
      <c r="AF14" s="539"/>
      <c r="AG14" s="540"/>
      <c r="AH14" s="538">
        <v>12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79.900000000000006</v>
      </c>
      <c r="CU14" s="556"/>
      <c r="CV14" s="556"/>
      <c r="CW14" s="556"/>
      <c r="CX14" s="556"/>
      <c r="CY14" s="556"/>
      <c r="CZ14" s="556"/>
      <c r="DA14" s="557"/>
      <c r="DB14" s="555">
        <v>58.1</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7800</v>
      </c>
      <c r="S15" s="546"/>
      <c r="T15" s="546"/>
      <c r="U15" s="546"/>
      <c r="V15" s="547"/>
      <c r="W15" s="548" t="s">
        <v>146</v>
      </c>
      <c r="X15" s="444"/>
      <c r="Y15" s="444"/>
      <c r="Z15" s="444"/>
      <c r="AA15" s="444"/>
      <c r="AB15" s="445"/>
      <c r="AC15" s="411">
        <v>701</v>
      </c>
      <c r="AD15" s="412"/>
      <c r="AE15" s="412"/>
      <c r="AF15" s="412"/>
      <c r="AG15" s="413"/>
      <c r="AH15" s="411">
        <v>768</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929594</v>
      </c>
      <c r="BO15" s="488"/>
      <c r="BP15" s="488"/>
      <c r="BQ15" s="488"/>
      <c r="BR15" s="488"/>
      <c r="BS15" s="488"/>
      <c r="BT15" s="488"/>
      <c r="BU15" s="489"/>
      <c r="BV15" s="487">
        <v>969955</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20.399999999999999</v>
      </c>
      <c r="AD16" s="539"/>
      <c r="AE16" s="539"/>
      <c r="AF16" s="539"/>
      <c r="AG16" s="540"/>
      <c r="AH16" s="538">
        <v>20.2</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3971339</v>
      </c>
      <c r="BO16" s="459"/>
      <c r="BP16" s="459"/>
      <c r="BQ16" s="459"/>
      <c r="BR16" s="459"/>
      <c r="BS16" s="459"/>
      <c r="BT16" s="459"/>
      <c r="BU16" s="460"/>
      <c r="BV16" s="458">
        <v>3714961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2382</v>
      </c>
      <c r="AD17" s="412"/>
      <c r="AE17" s="412"/>
      <c r="AF17" s="412"/>
      <c r="AG17" s="413"/>
      <c r="AH17" s="411">
        <v>2579</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1148676</v>
      </c>
      <c r="BO17" s="459"/>
      <c r="BP17" s="459"/>
      <c r="BQ17" s="459"/>
      <c r="BR17" s="459"/>
      <c r="BS17" s="459"/>
      <c r="BT17" s="459"/>
      <c r="BU17" s="460"/>
      <c r="BV17" s="458">
        <v>1200309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183.21</v>
      </c>
      <c r="M18" s="511"/>
      <c r="N18" s="511"/>
      <c r="O18" s="511"/>
      <c r="P18" s="511"/>
      <c r="Q18" s="511"/>
      <c r="R18" s="512"/>
      <c r="S18" s="512"/>
      <c r="T18" s="512"/>
      <c r="U18" s="512"/>
      <c r="V18" s="513"/>
      <c r="W18" s="529"/>
      <c r="X18" s="530"/>
      <c r="Y18" s="530"/>
      <c r="Z18" s="530"/>
      <c r="AA18" s="530"/>
      <c r="AB18" s="554"/>
      <c r="AC18" s="428">
        <v>69.400000000000006</v>
      </c>
      <c r="AD18" s="429"/>
      <c r="AE18" s="429"/>
      <c r="AF18" s="429"/>
      <c r="AG18" s="514"/>
      <c r="AH18" s="428">
        <v>67.8</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3766740</v>
      </c>
      <c r="BO18" s="459"/>
      <c r="BP18" s="459"/>
      <c r="BQ18" s="459"/>
      <c r="BR18" s="459"/>
      <c r="BS18" s="459"/>
      <c r="BT18" s="459"/>
      <c r="BU18" s="460"/>
      <c r="BV18" s="458">
        <v>3590342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43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5336515</v>
      </c>
      <c r="BO19" s="459"/>
      <c r="BP19" s="459"/>
      <c r="BQ19" s="459"/>
      <c r="BR19" s="459"/>
      <c r="BS19" s="459"/>
      <c r="BT19" s="459"/>
      <c r="BU19" s="460"/>
      <c r="BV19" s="458">
        <v>5204686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3288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9834751</v>
      </c>
      <c r="BO22" s="488"/>
      <c r="BP22" s="488"/>
      <c r="BQ22" s="488"/>
      <c r="BR22" s="488"/>
      <c r="BS22" s="488"/>
      <c r="BT22" s="488"/>
      <c r="BU22" s="489"/>
      <c r="BV22" s="487">
        <v>8205255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5373183</v>
      </c>
      <c r="BO23" s="459"/>
      <c r="BP23" s="459"/>
      <c r="BQ23" s="459"/>
      <c r="BR23" s="459"/>
      <c r="BS23" s="459"/>
      <c r="BT23" s="459"/>
      <c r="BU23" s="460"/>
      <c r="BV23" s="458">
        <v>5016138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7200</v>
      </c>
      <c r="R24" s="412"/>
      <c r="S24" s="412"/>
      <c r="T24" s="412"/>
      <c r="U24" s="412"/>
      <c r="V24" s="413"/>
      <c r="W24" s="501"/>
      <c r="X24" s="438"/>
      <c r="Y24" s="439"/>
      <c r="Z24" s="414" t="s">
        <v>171</v>
      </c>
      <c r="AA24" s="415"/>
      <c r="AB24" s="415"/>
      <c r="AC24" s="415"/>
      <c r="AD24" s="415"/>
      <c r="AE24" s="415"/>
      <c r="AF24" s="415"/>
      <c r="AG24" s="416"/>
      <c r="AH24" s="411">
        <v>99</v>
      </c>
      <c r="AI24" s="412"/>
      <c r="AJ24" s="412"/>
      <c r="AK24" s="412"/>
      <c r="AL24" s="413"/>
      <c r="AM24" s="411">
        <v>277893</v>
      </c>
      <c r="AN24" s="412"/>
      <c r="AO24" s="412"/>
      <c r="AP24" s="412"/>
      <c r="AQ24" s="412"/>
      <c r="AR24" s="413"/>
      <c r="AS24" s="411">
        <v>2807</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7492601</v>
      </c>
      <c r="BO24" s="459"/>
      <c r="BP24" s="459"/>
      <c r="BQ24" s="459"/>
      <c r="BR24" s="459"/>
      <c r="BS24" s="459"/>
      <c r="BT24" s="459"/>
      <c r="BU24" s="460"/>
      <c r="BV24" s="458">
        <v>5797202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5900</v>
      </c>
      <c r="R25" s="412"/>
      <c r="S25" s="412"/>
      <c r="T25" s="412"/>
      <c r="U25" s="412"/>
      <c r="V25" s="413"/>
      <c r="W25" s="501"/>
      <c r="X25" s="438"/>
      <c r="Y25" s="439"/>
      <c r="Z25" s="414" t="s">
        <v>174</v>
      </c>
      <c r="AA25" s="415"/>
      <c r="AB25" s="415"/>
      <c r="AC25" s="415"/>
      <c r="AD25" s="415"/>
      <c r="AE25" s="415"/>
      <c r="AF25" s="415"/>
      <c r="AG25" s="416"/>
      <c r="AH25" s="411" t="s">
        <v>130</v>
      </c>
      <c r="AI25" s="412"/>
      <c r="AJ25" s="412"/>
      <c r="AK25" s="412"/>
      <c r="AL25" s="413"/>
      <c r="AM25" s="411" t="s">
        <v>130</v>
      </c>
      <c r="AN25" s="412"/>
      <c r="AO25" s="412"/>
      <c r="AP25" s="412"/>
      <c r="AQ25" s="412"/>
      <c r="AR25" s="413"/>
      <c r="AS25" s="411" t="s">
        <v>130</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96807</v>
      </c>
      <c r="BO25" s="488"/>
      <c r="BP25" s="488"/>
      <c r="BQ25" s="488"/>
      <c r="BR25" s="488"/>
      <c r="BS25" s="488"/>
      <c r="BT25" s="488"/>
      <c r="BU25" s="489"/>
      <c r="BV25" s="487">
        <v>127714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176</v>
      </c>
      <c r="F26" s="415"/>
      <c r="G26" s="415"/>
      <c r="H26" s="415"/>
      <c r="I26" s="415"/>
      <c r="J26" s="415"/>
      <c r="K26" s="416"/>
      <c r="L26" s="411">
        <v>1</v>
      </c>
      <c r="M26" s="412"/>
      <c r="N26" s="412"/>
      <c r="O26" s="412"/>
      <c r="P26" s="413"/>
      <c r="Q26" s="411">
        <v>5200</v>
      </c>
      <c r="R26" s="412"/>
      <c r="S26" s="412"/>
      <c r="T26" s="412"/>
      <c r="U26" s="412"/>
      <c r="V26" s="413"/>
      <c r="W26" s="501"/>
      <c r="X26" s="438"/>
      <c r="Y26" s="439"/>
      <c r="Z26" s="414" t="s">
        <v>177</v>
      </c>
      <c r="AA26" s="469"/>
      <c r="AB26" s="469"/>
      <c r="AC26" s="469"/>
      <c r="AD26" s="469"/>
      <c r="AE26" s="469"/>
      <c r="AF26" s="469"/>
      <c r="AG26" s="470"/>
      <c r="AH26" s="411">
        <v>3</v>
      </c>
      <c r="AI26" s="412"/>
      <c r="AJ26" s="412"/>
      <c r="AK26" s="412"/>
      <c r="AL26" s="413"/>
      <c r="AM26" s="411">
        <v>7602</v>
      </c>
      <c r="AN26" s="412"/>
      <c r="AO26" s="412"/>
      <c r="AP26" s="412"/>
      <c r="AQ26" s="412"/>
      <c r="AR26" s="413"/>
      <c r="AS26" s="411">
        <v>2534</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130</v>
      </c>
      <c r="BO26" s="459"/>
      <c r="BP26" s="459"/>
      <c r="BQ26" s="459"/>
      <c r="BR26" s="459"/>
      <c r="BS26" s="459"/>
      <c r="BT26" s="459"/>
      <c r="BU26" s="460"/>
      <c r="BV26" s="458" t="s">
        <v>179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2750</v>
      </c>
      <c r="R27" s="412"/>
      <c r="S27" s="412"/>
      <c r="T27" s="412"/>
      <c r="U27" s="412"/>
      <c r="V27" s="413"/>
      <c r="W27" s="501"/>
      <c r="X27" s="438"/>
      <c r="Y27" s="439"/>
      <c r="Z27" s="414" t="s">
        <v>181</v>
      </c>
      <c r="AA27" s="415"/>
      <c r="AB27" s="415"/>
      <c r="AC27" s="415"/>
      <c r="AD27" s="415"/>
      <c r="AE27" s="415"/>
      <c r="AF27" s="415"/>
      <c r="AG27" s="416"/>
      <c r="AH27" s="411" t="s">
        <v>130</v>
      </c>
      <c r="AI27" s="412"/>
      <c r="AJ27" s="412"/>
      <c r="AK27" s="412"/>
      <c r="AL27" s="413"/>
      <c r="AM27" s="411" t="s">
        <v>179</v>
      </c>
      <c r="AN27" s="412"/>
      <c r="AO27" s="412"/>
      <c r="AP27" s="412"/>
      <c r="AQ27" s="412"/>
      <c r="AR27" s="413"/>
      <c r="AS27" s="411" t="s">
        <v>130</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177742</v>
      </c>
      <c r="BO27" s="493"/>
      <c r="BP27" s="493"/>
      <c r="BQ27" s="493"/>
      <c r="BR27" s="493"/>
      <c r="BS27" s="493"/>
      <c r="BT27" s="493"/>
      <c r="BU27" s="494"/>
      <c r="BV27" s="492">
        <v>177741</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183</v>
      </c>
      <c r="F28" s="415"/>
      <c r="G28" s="415"/>
      <c r="H28" s="415"/>
      <c r="I28" s="415"/>
      <c r="J28" s="415"/>
      <c r="K28" s="416"/>
      <c r="L28" s="411">
        <v>1</v>
      </c>
      <c r="M28" s="412"/>
      <c r="N28" s="412"/>
      <c r="O28" s="412"/>
      <c r="P28" s="413"/>
      <c r="Q28" s="411">
        <v>2450</v>
      </c>
      <c r="R28" s="412"/>
      <c r="S28" s="412"/>
      <c r="T28" s="412"/>
      <c r="U28" s="412"/>
      <c r="V28" s="413"/>
      <c r="W28" s="501"/>
      <c r="X28" s="438"/>
      <c r="Y28" s="439"/>
      <c r="Z28" s="414" t="s">
        <v>184</v>
      </c>
      <c r="AA28" s="415"/>
      <c r="AB28" s="415"/>
      <c r="AC28" s="415"/>
      <c r="AD28" s="415"/>
      <c r="AE28" s="415"/>
      <c r="AF28" s="415"/>
      <c r="AG28" s="416"/>
      <c r="AH28" s="411" t="s">
        <v>130</v>
      </c>
      <c r="AI28" s="412"/>
      <c r="AJ28" s="412"/>
      <c r="AK28" s="412"/>
      <c r="AL28" s="413"/>
      <c r="AM28" s="411" t="s">
        <v>130</v>
      </c>
      <c r="AN28" s="412"/>
      <c r="AO28" s="412"/>
      <c r="AP28" s="412"/>
      <c r="AQ28" s="412"/>
      <c r="AR28" s="413"/>
      <c r="AS28" s="411" t="s">
        <v>130</v>
      </c>
      <c r="AT28" s="412"/>
      <c r="AU28" s="412"/>
      <c r="AV28" s="412"/>
      <c r="AW28" s="412"/>
      <c r="AX28" s="471"/>
      <c r="AY28" s="475" t="s">
        <v>185</v>
      </c>
      <c r="AZ28" s="476"/>
      <c r="BA28" s="476"/>
      <c r="BB28" s="477"/>
      <c r="BC28" s="484" t="s">
        <v>47</v>
      </c>
      <c r="BD28" s="485"/>
      <c r="BE28" s="485"/>
      <c r="BF28" s="485"/>
      <c r="BG28" s="485"/>
      <c r="BH28" s="485"/>
      <c r="BI28" s="485"/>
      <c r="BJ28" s="485"/>
      <c r="BK28" s="485"/>
      <c r="BL28" s="485"/>
      <c r="BM28" s="486"/>
      <c r="BN28" s="487">
        <v>1364398</v>
      </c>
      <c r="BO28" s="488"/>
      <c r="BP28" s="488"/>
      <c r="BQ28" s="488"/>
      <c r="BR28" s="488"/>
      <c r="BS28" s="488"/>
      <c r="BT28" s="488"/>
      <c r="BU28" s="489"/>
      <c r="BV28" s="487">
        <v>1253512</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186</v>
      </c>
      <c r="F29" s="415"/>
      <c r="G29" s="415"/>
      <c r="H29" s="415"/>
      <c r="I29" s="415"/>
      <c r="J29" s="415"/>
      <c r="K29" s="416"/>
      <c r="L29" s="411">
        <v>8</v>
      </c>
      <c r="M29" s="412"/>
      <c r="N29" s="412"/>
      <c r="O29" s="412"/>
      <c r="P29" s="413"/>
      <c r="Q29" s="411">
        <v>2250</v>
      </c>
      <c r="R29" s="412"/>
      <c r="S29" s="412"/>
      <c r="T29" s="412"/>
      <c r="U29" s="412"/>
      <c r="V29" s="413"/>
      <c r="W29" s="502"/>
      <c r="X29" s="503"/>
      <c r="Y29" s="504"/>
      <c r="Z29" s="414" t="s">
        <v>187</v>
      </c>
      <c r="AA29" s="415"/>
      <c r="AB29" s="415"/>
      <c r="AC29" s="415"/>
      <c r="AD29" s="415"/>
      <c r="AE29" s="415"/>
      <c r="AF29" s="415"/>
      <c r="AG29" s="416"/>
      <c r="AH29" s="411">
        <v>99</v>
      </c>
      <c r="AI29" s="412"/>
      <c r="AJ29" s="412"/>
      <c r="AK29" s="412"/>
      <c r="AL29" s="413"/>
      <c r="AM29" s="411">
        <v>277893</v>
      </c>
      <c r="AN29" s="412"/>
      <c r="AO29" s="412"/>
      <c r="AP29" s="412"/>
      <c r="AQ29" s="412"/>
      <c r="AR29" s="413"/>
      <c r="AS29" s="411">
        <v>2807</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256926</v>
      </c>
      <c r="BO29" s="459"/>
      <c r="BP29" s="459"/>
      <c r="BQ29" s="459"/>
      <c r="BR29" s="459"/>
      <c r="BS29" s="459"/>
      <c r="BT29" s="459"/>
      <c r="BU29" s="460"/>
      <c r="BV29" s="458">
        <v>256670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90.8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2442601</v>
      </c>
      <c r="BO30" s="493"/>
      <c r="BP30" s="493"/>
      <c r="BQ30" s="493"/>
      <c r="BR30" s="493"/>
      <c r="BS30" s="493"/>
      <c r="BT30" s="493"/>
      <c r="BU30" s="494"/>
      <c r="BV30" s="492">
        <v>2037343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196</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公共下水道事業特別会計</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403" t="s">
        <v>570</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c r="BW53" s="403"/>
      <c r="BX53" s="403"/>
      <c r="BY53" s="403"/>
      <c r="BZ53" s="403"/>
      <c r="CA53" s="403"/>
      <c r="CB53" s="403"/>
      <c r="CC53" s="403"/>
      <c r="CD53" s="403"/>
      <c r="CE53" s="403"/>
      <c r="CF53" s="403"/>
      <c r="CG53" s="403"/>
      <c r="CH53" s="403"/>
      <c r="CI53" s="403"/>
      <c r="CJ53" s="403"/>
      <c r="CK53" s="403"/>
      <c r="CL53" s="403"/>
      <c r="CM53" s="403"/>
      <c r="CN53" s="403"/>
      <c r="CO53" s="403"/>
      <c r="CP53" s="403"/>
      <c r="CQ53" s="403"/>
      <c r="CR53" s="403"/>
      <c r="CS53" s="403"/>
      <c r="CT53" s="403"/>
      <c r="CU53" s="403"/>
      <c r="CV53" s="403"/>
      <c r="CW53" s="403"/>
      <c r="CX53" s="403"/>
      <c r="CY53" s="403"/>
      <c r="CZ53" s="403"/>
      <c r="DA53" s="403"/>
      <c r="DB53" s="403"/>
      <c r="DC53" s="403"/>
      <c r="DD53" s="403"/>
      <c r="DE53" s="403"/>
      <c r="DF53" s="403"/>
      <c r="DG53" s="403"/>
      <c r="DH53" s="403"/>
      <c r="DI53" s="403"/>
    </row>
    <row r="54" spans="5:113" x14ac:dyDescent="0.2"/>
    <row r="55" spans="5:113" x14ac:dyDescent="0.2"/>
    <row r="56" spans="5:113" x14ac:dyDescent="0.2"/>
  </sheetData>
  <sheetProtection algorithmName="SHA-512" hashValue="66c+50BG6nxladfEDc3q9GHUpTJf4Drjzu+EpwyP4pOudmjpWlkAlyUs6jHAFSpFDvfDSlJG0okp95xtnKWEaQ==" saltValue="5SEnpxHYX1v/wqc/EswxO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15" t="s">
        <v>550</v>
      </c>
      <c r="D34" s="1215"/>
      <c r="E34" s="1216"/>
      <c r="F34" s="32">
        <v>23.11</v>
      </c>
      <c r="G34" s="33">
        <v>29.27</v>
      </c>
      <c r="H34" s="33">
        <v>32.869999999999997</v>
      </c>
      <c r="I34" s="33">
        <v>35.17</v>
      </c>
      <c r="J34" s="34">
        <v>36.29</v>
      </c>
      <c r="K34" s="22"/>
      <c r="L34" s="22"/>
      <c r="M34" s="22"/>
      <c r="N34" s="22"/>
      <c r="O34" s="22"/>
      <c r="P34" s="22"/>
    </row>
    <row r="35" spans="1:16" ht="39" customHeight="1" x14ac:dyDescent="0.2">
      <c r="A35" s="22"/>
      <c r="B35" s="35"/>
      <c r="C35" s="1209" t="s">
        <v>551</v>
      </c>
      <c r="D35" s="1210"/>
      <c r="E35" s="1211"/>
      <c r="F35" s="36">
        <v>10.38</v>
      </c>
      <c r="G35" s="37">
        <v>12.35</v>
      </c>
      <c r="H35" s="37">
        <v>12.52</v>
      </c>
      <c r="I35" s="37">
        <v>11.78</v>
      </c>
      <c r="J35" s="38">
        <v>11.07</v>
      </c>
      <c r="K35" s="22"/>
      <c r="L35" s="22"/>
      <c r="M35" s="22"/>
      <c r="N35" s="22"/>
      <c r="O35" s="22"/>
      <c r="P35" s="22"/>
    </row>
    <row r="36" spans="1:16" ht="39" customHeight="1" x14ac:dyDescent="0.2">
      <c r="A36" s="22"/>
      <c r="B36" s="35"/>
      <c r="C36" s="1209" t="s">
        <v>552</v>
      </c>
      <c r="D36" s="1210"/>
      <c r="E36" s="1211"/>
      <c r="F36" s="36">
        <v>1.24</v>
      </c>
      <c r="G36" s="37">
        <v>1.3</v>
      </c>
      <c r="H36" s="37">
        <v>3.06</v>
      </c>
      <c r="I36" s="37">
        <v>5.09</v>
      </c>
      <c r="J36" s="38">
        <v>8.4600000000000009</v>
      </c>
      <c r="K36" s="22"/>
      <c r="L36" s="22"/>
      <c r="M36" s="22"/>
      <c r="N36" s="22"/>
      <c r="O36" s="22"/>
      <c r="P36" s="22"/>
    </row>
    <row r="37" spans="1:16" ht="39" customHeight="1" x14ac:dyDescent="0.2">
      <c r="A37" s="22"/>
      <c r="B37" s="35"/>
      <c r="C37" s="1209" t="s">
        <v>553</v>
      </c>
      <c r="D37" s="1210"/>
      <c r="E37" s="1211"/>
      <c r="F37" s="36">
        <v>0.06</v>
      </c>
      <c r="G37" s="37">
        <v>0.02</v>
      </c>
      <c r="H37" s="37">
        <v>0.16</v>
      </c>
      <c r="I37" s="37">
        <v>0.14000000000000001</v>
      </c>
      <c r="J37" s="38">
        <v>0.19</v>
      </c>
      <c r="K37" s="22"/>
      <c r="L37" s="22"/>
      <c r="M37" s="22"/>
      <c r="N37" s="22"/>
      <c r="O37" s="22"/>
      <c r="P37" s="22"/>
    </row>
    <row r="38" spans="1:16" ht="39" customHeight="1" x14ac:dyDescent="0.2">
      <c r="A38" s="22"/>
      <c r="B38" s="35"/>
      <c r="C38" s="1209" t="s">
        <v>554</v>
      </c>
      <c r="D38" s="1210"/>
      <c r="E38" s="1211"/>
      <c r="F38" s="36">
        <v>0.01</v>
      </c>
      <c r="G38" s="37">
        <v>0.08</v>
      </c>
      <c r="H38" s="37">
        <v>0</v>
      </c>
      <c r="I38" s="37">
        <v>0.12</v>
      </c>
      <c r="J38" s="38">
        <v>0.05</v>
      </c>
      <c r="K38" s="22"/>
      <c r="L38" s="22"/>
      <c r="M38" s="22"/>
      <c r="N38" s="22"/>
      <c r="O38" s="22"/>
      <c r="P38" s="22"/>
    </row>
    <row r="39" spans="1:16" ht="39" customHeight="1" x14ac:dyDescent="0.2">
      <c r="A39" s="22"/>
      <c r="B39" s="35"/>
      <c r="C39" s="1209" t="s">
        <v>555</v>
      </c>
      <c r="D39" s="1210"/>
      <c r="E39" s="1211"/>
      <c r="F39" s="36">
        <v>0</v>
      </c>
      <c r="G39" s="37">
        <v>0</v>
      </c>
      <c r="H39" s="37">
        <v>0</v>
      </c>
      <c r="I39" s="37">
        <v>0</v>
      </c>
      <c r="J39" s="38">
        <v>0</v>
      </c>
      <c r="K39" s="22"/>
      <c r="L39" s="22"/>
      <c r="M39" s="22"/>
      <c r="N39" s="22"/>
      <c r="O39" s="22"/>
      <c r="P39" s="22"/>
    </row>
    <row r="40" spans="1:16" ht="39" customHeight="1" x14ac:dyDescent="0.2">
      <c r="A40" s="22"/>
      <c r="B40" s="35"/>
      <c r="C40" s="1209" t="s">
        <v>556</v>
      </c>
      <c r="D40" s="1210"/>
      <c r="E40" s="1211"/>
      <c r="F40" s="36">
        <v>0</v>
      </c>
      <c r="G40" s="37">
        <v>0</v>
      </c>
      <c r="H40" s="37">
        <v>0.61</v>
      </c>
      <c r="I40" s="37">
        <v>0</v>
      </c>
      <c r="J40" s="38">
        <v>0</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557</v>
      </c>
      <c r="D42" s="1210"/>
      <c r="E42" s="1211"/>
      <c r="F42" s="36" t="s">
        <v>503</v>
      </c>
      <c r="G42" s="37" t="s">
        <v>503</v>
      </c>
      <c r="H42" s="37" t="s">
        <v>503</v>
      </c>
      <c r="I42" s="37" t="s">
        <v>503</v>
      </c>
      <c r="J42" s="38" t="s">
        <v>503</v>
      </c>
      <c r="K42" s="22"/>
      <c r="L42" s="22"/>
      <c r="M42" s="22"/>
      <c r="N42" s="22"/>
      <c r="O42" s="22"/>
      <c r="P42" s="22"/>
    </row>
    <row r="43" spans="1:16" ht="39" customHeight="1" thickBot="1" x14ac:dyDescent="0.25">
      <c r="A43" s="22"/>
      <c r="B43" s="40"/>
      <c r="C43" s="1212" t="s">
        <v>558</v>
      </c>
      <c r="D43" s="1213"/>
      <c r="E43" s="1214"/>
      <c r="F43" s="41" t="s">
        <v>503</v>
      </c>
      <c r="G43" s="42" t="s">
        <v>503</v>
      </c>
      <c r="H43" s="42" t="s">
        <v>503</v>
      </c>
      <c r="I43" s="42" t="s">
        <v>503</v>
      </c>
      <c r="J43" s="43" t="s">
        <v>503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rYFthSawP7Q8YEAX+CyLZFN/rzpuCrdcRucVurX7o2+sFTdSW8K6vhDeSlwUg5ZyVC/DlvVT72IYNu1jr1iJQ==" saltValue="DctQscw/m+ccp7w/DvUC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680</v>
      </c>
      <c r="L45" s="60">
        <v>666</v>
      </c>
      <c r="M45" s="60">
        <v>694</v>
      </c>
      <c r="N45" s="60">
        <v>723</v>
      </c>
      <c r="O45" s="61">
        <v>824</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503</v>
      </c>
      <c r="L46" s="64" t="s">
        <v>503</v>
      </c>
      <c r="M46" s="64" t="s">
        <v>503</v>
      </c>
      <c r="N46" s="64" t="s">
        <v>503</v>
      </c>
      <c r="O46" s="65" t="s">
        <v>503</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503</v>
      </c>
      <c r="L47" s="64" t="s">
        <v>503</v>
      </c>
      <c r="M47" s="64" t="s">
        <v>503</v>
      </c>
      <c r="N47" s="64" t="s">
        <v>503</v>
      </c>
      <c r="O47" s="65" t="s">
        <v>503</v>
      </c>
      <c r="P47" s="48"/>
      <c r="Q47" s="48"/>
      <c r="R47" s="48"/>
      <c r="S47" s="48"/>
      <c r="T47" s="48"/>
      <c r="U47" s="48"/>
    </row>
    <row r="48" spans="1:21" ht="30.75" customHeight="1" x14ac:dyDescent="0.2">
      <c r="A48" s="48"/>
      <c r="B48" s="1237"/>
      <c r="C48" s="1238"/>
      <c r="D48" s="62"/>
      <c r="E48" s="1219" t="s">
        <v>14</v>
      </c>
      <c r="F48" s="1219"/>
      <c r="G48" s="1219"/>
      <c r="H48" s="1219"/>
      <c r="I48" s="1219"/>
      <c r="J48" s="1220"/>
      <c r="K48" s="63">
        <v>293</v>
      </c>
      <c r="L48" s="64">
        <v>329</v>
      </c>
      <c r="M48" s="64">
        <v>333</v>
      </c>
      <c r="N48" s="64">
        <v>249</v>
      </c>
      <c r="O48" s="65">
        <v>261</v>
      </c>
      <c r="P48" s="48"/>
      <c r="Q48" s="48"/>
      <c r="R48" s="48"/>
      <c r="S48" s="48"/>
      <c r="T48" s="48"/>
      <c r="U48" s="48"/>
    </row>
    <row r="49" spans="1:21" ht="30.75" customHeight="1" x14ac:dyDescent="0.2">
      <c r="A49" s="48"/>
      <c r="B49" s="1237"/>
      <c r="C49" s="1238"/>
      <c r="D49" s="62"/>
      <c r="E49" s="1219" t="s">
        <v>15</v>
      </c>
      <c r="F49" s="1219"/>
      <c r="G49" s="1219"/>
      <c r="H49" s="1219"/>
      <c r="I49" s="1219"/>
      <c r="J49" s="1220"/>
      <c r="K49" s="63">
        <v>79</v>
      </c>
      <c r="L49" s="64">
        <v>79</v>
      </c>
      <c r="M49" s="64">
        <v>76</v>
      </c>
      <c r="N49" s="64">
        <v>76</v>
      </c>
      <c r="O49" s="65">
        <v>76</v>
      </c>
      <c r="P49" s="48"/>
      <c r="Q49" s="48"/>
      <c r="R49" s="48"/>
      <c r="S49" s="48"/>
      <c r="T49" s="48"/>
      <c r="U49" s="48"/>
    </row>
    <row r="50" spans="1:21" ht="30.75" customHeight="1" x14ac:dyDescent="0.2">
      <c r="A50" s="48"/>
      <c r="B50" s="1237"/>
      <c r="C50" s="1238"/>
      <c r="D50" s="62"/>
      <c r="E50" s="1219" t="s">
        <v>16</v>
      </c>
      <c r="F50" s="1219"/>
      <c r="G50" s="1219"/>
      <c r="H50" s="1219"/>
      <c r="I50" s="1219"/>
      <c r="J50" s="1220"/>
      <c r="K50" s="63" t="s">
        <v>503</v>
      </c>
      <c r="L50" s="64" t="s">
        <v>503</v>
      </c>
      <c r="M50" s="64" t="s">
        <v>503</v>
      </c>
      <c r="N50" s="64" t="s">
        <v>503</v>
      </c>
      <c r="O50" s="65" t="s">
        <v>503</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503</v>
      </c>
      <c r="L51" s="64" t="s">
        <v>503</v>
      </c>
      <c r="M51" s="64" t="s">
        <v>503</v>
      </c>
      <c r="N51" s="64" t="s">
        <v>503</v>
      </c>
      <c r="O51" s="65" t="s">
        <v>503</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790</v>
      </c>
      <c r="L52" s="64">
        <v>745</v>
      </c>
      <c r="M52" s="64">
        <v>770</v>
      </c>
      <c r="N52" s="64">
        <v>795</v>
      </c>
      <c r="O52" s="65">
        <v>868</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262</v>
      </c>
      <c r="L53" s="69">
        <v>329</v>
      </c>
      <c r="M53" s="69">
        <v>333</v>
      </c>
      <c r="N53" s="69">
        <v>253</v>
      </c>
      <c r="O53" s="70">
        <v>293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5">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2">
      <c r="B57" s="1225" t="s">
        <v>24</v>
      </c>
      <c r="C57" s="1226"/>
      <c r="D57" s="1229" t="s">
        <v>25</v>
      </c>
      <c r="E57" s="1230"/>
      <c r="F57" s="1230"/>
      <c r="G57" s="1230"/>
      <c r="H57" s="1230"/>
      <c r="I57" s="1230"/>
      <c r="J57" s="1231"/>
      <c r="K57" s="83"/>
      <c r="L57" s="84"/>
      <c r="M57" s="84"/>
      <c r="N57" s="84"/>
      <c r="O57" s="85"/>
    </row>
    <row r="58" spans="1:21" ht="31.5" customHeight="1" thickBot="1" x14ac:dyDescent="0.25">
      <c r="B58" s="1227"/>
      <c r="C58" s="1228"/>
      <c r="D58" s="1232" t="s">
        <v>26</v>
      </c>
      <c r="E58" s="1233"/>
      <c r="F58" s="1233"/>
      <c r="G58" s="1233"/>
      <c r="H58" s="1233"/>
      <c r="I58" s="1233"/>
      <c r="J58" s="123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BS5iAu4+/Qr/LBRwuIN2uDphWOsCVlzT6w3gpU+Py7j7Wc7tFnbzBcUbndQPnYEOed5pG+dVowVpDMXwU3NvA==" saltValue="GmsnZ1F9fehKCn6eHlCk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545</v>
      </c>
      <c r="J40" s="100" t="s">
        <v>546</v>
      </c>
      <c r="K40" s="100" t="s">
        <v>547</v>
      </c>
      <c r="L40" s="100" t="s">
        <v>548</v>
      </c>
      <c r="M40" s="101" t="s">
        <v>549</v>
      </c>
    </row>
    <row r="41" spans="2:13" ht="27.75" customHeight="1" x14ac:dyDescent="0.2">
      <c r="B41" s="1255" t="s">
        <v>29</v>
      </c>
      <c r="C41" s="1256"/>
      <c r="D41" s="102"/>
      <c r="E41" s="1257" t="s">
        <v>30</v>
      </c>
      <c r="F41" s="1257"/>
      <c r="G41" s="1257"/>
      <c r="H41" s="1258"/>
      <c r="I41" s="358">
        <v>6980</v>
      </c>
      <c r="J41" s="359">
        <v>7247</v>
      </c>
      <c r="K41" s="359">
        <v>8089</v>
      </c>
      <c r="L41" s="359">
        <v>8205</v>
      </c>
      <c r="M41" s="360">
        <v>9835</v>
      </c>
    </row>
    <row r="42" spans="2:13" ht="27.75" customHeight="1" x14ac:dyDescent="0.2">
      <c r="B42" s="1245"/>
      <c r="C42" s="1246"/>
      <c r="D42" s="103"/>
      <c r="E42" s="1249" t="s">
        <v>31</v>
      </c>
      <c r="F42" s="1249"/>
      <c r="G42" s="1249"/>
      <c r="H42" s="1250"/>
      <c r="I42" s="361">
        <v>100</v>
      </c>
      <c r="J42" s="362" t="s">
        <v>503</v>
      </c>
      <c r="K42" s="362" t="s">
        <v>503</v>
      </c>
      <c r="L42" s="362" t="s">
        <v>503</v>
      </c>
      <c r="M42" s="363" t="s">
        <v>503</v>
      </c>
    </row>
    <row r="43" spans="2:13" ht="27.75" customHeight="1" x14ac:dyDescent="0.2">
      <c r="B43" s="1245"/>
      <c r="C43" s="1246"/>
      <c r="D43" s="103"/>
      <c r="E43" s="1249" t="s">
        <v>32</v>
      </c>
      <c r="F43" s="1249"/>
      <c r="G43" s="1249"/>
      <c r="H43" s="1250"/>
      <c r="I43" s="361">
        <v>3159</v>
      </c>
      <c r="J43" s="362">
        <v>3101</v>
      </c>
      <c r="K43" s="362">
        <v>3117</v>
      </c>
      <c r="L43" s="362">
        <v>2898</v>
      </c>
      <c r="M43" s="363">
        <v>2559</v>
      </c>
    </row>
    <row r="44" spans="2:13" ht="27.75" customHeight="1" x14ac:dyDescent="0.2">
      <c r="B44" s="1245"/>
      <c r="C44" s="1246"/>
      <c r="D44" s="103"/>
      <c r="E44" s="1249" t="s">
        <v>33</v>
      </c>
      <c r="F44" s="1249"/>
      <c r="G44" s="1249"/>
      <c r="H44" s="1250"/>
      <c r="I44" s="361">
        <v>597</v>
      </c>
      <c r="J44" s="362">
        <v>504</v>
      </c>
      <c r="K44" s="362">
        <v>431</v>
      </c>
      <c r="L44" s="362">
        <v>358</v>
      </c>
      <c r="M44" s="363">
        <v>285</v>
      </c>
    </row>
    <row r="45" spans="2:13" ht="27.75" customHeight="1" x14ac:dyDescent="0.2">
      <c r="B45" s="1245"/>
      <c r="C45" s="1246"/>
      <c r="D45" s="103"/>
      <c r="E45" s="1249" t="s">
        <v>34</v>
      </c>
      <c r="F45" s="1249"/>
      <c r="G45" s="1249"/>
      <c r="H45" s="1250"/>
      <c r="I45" s="361">
        <v>838</v>
      </c>
      <c r="J45" s="362">
        <v>807</v>
      </c>
      <c r="K45" s="362">
        <v>716</v>
      </c>
      <c r="L45" s="362">
        <v>724</v>
      </c>
      <c r="M45" s="363">
        <v>668</v>
      </c>
    </row>
    <row r="46" spans="2:13" ht="27.75" customHeight="1" x14ac:dyDescent="0.2">
      <c r="B46" s="1245"/>
      <c r="C46" s="1246"/>
      <c r="D46" s="104"/>
      <c r="E46" s="1249" t="s">
        <v>35</v>
      </c>
      <c r="F46" s="1249"/>
      <c r="G46" s="1249"/>
      <c r="H46" s="1250"/>
      <c r="I46" s="361" t="s">
        <v>503</v>
      </c>
      <c r="J46" s="362" t="s">
        <v>503</v>
      </c>
      <c r="K46" s="362" t="s">
        <v>503</v>
      </c>
      <c r="L46" s="362" t="s">
        <v>503</v>
      </c>
      <c r="M46" s="363" t="s">
        <v>503</v>
      </c>
    </row>
    <row r="47" spans="2:13" ht="27.75" customHeight="1" x14ac:dyDescent="0.2">
      <c r="B47" s="1245"/>
      <c r="C47" s="1246"/>
      <c r="D47" s="105"/>
      <c r="E47" s="1259" t="s">
        <v>36</v>
      </c>
      <c r="F47" s="1260"/>
      <c r="G47" s="1260"/>
      <c r="H47" s="1261"/>
      <c r="I47" s="361" t="s">
        <v>503</v>
      </c>
      <c r="J47" s="362" t="s">
        <v>503</v>
      </c>
      <c r="K47" s="362" t="s">
        <v>503</v>
      </c>
      <c r="L47" s="362" t="s">
        <v>503</v>
      </c>
      <c r="M47" s="363" t="s">
        <v>503</v>
      </c>
    </row>
    <row r="48" spans="2:13" ht="27.75" customHeight="1" x14ac:dyDescent="0.2">
      <c r="B48" s="1245"/>
      <c r="C48" s="1246"/>
      <c r="D48" s="103"/>
      <c r="E48" s="1249" t="s">
        <v>37</v>
      </c>
      <c r="F48" s="1249"/>
      <c r="G48" s="1249"/>
      <c r="H48" s="1250"/>
      <c r="I48" s="361" t="s">
        <v>503</v>
      </c>
      <c r="J48" s="362" t="s">
        <v>503</v>
      </c>
      <c r="K48" s="362" t="s">
        <v>503</v>
      </c>
      <c r="L48" s="362" t="s">
        <v>503</v>
      </c>
      <c r="M48" s="363" t="s">
        <v>503</v>
      </c>
    </row>
    <row r="49" spans="2:13" ht="27.75" customHeight="1" x14ac:dyDescent="0.2">
      <c r="B49" s="1247"/>
      <c r="C49" s="1248"/>
      <c r="D49" s="103"/>
      <c r="E49" s="1249" t="s">
        <v>38</v>
      </c>
      <c r="F49" s="1249"/>
      <c r="G49" s="1249"/>
      <c r="H49" s="1250"/>
      <c r="I49" s="361" t="s">
        <v>503</v>
      </c>
      <c r="J49" s="362" t="s">
        <v>503</v>
      </c>
      <c r="K49" s="362" t="s">
        <v>503</v>
      </c>
      <c r="L49" s="362" t="s">
        <v>503</v>
      </c>
      <c r="M49" s="363" t="s">
        <v>503</v>
      </c>
    </row>
    <row r="50" spans="2:13" ht="27.75" customHeight="1" x14ac:dyDescent="0.2">
      <c r="B50" s="1243" t="s">
        <v>39</v>
      </c>
      <c r="C50" s="1244"/>
      <c r="D50" s="106"/>
      <c r="E50" s="1249" t="s">
        <v>40</v>
      </c>
      <c r="F50" s="1249"/>
      <c r="G50" s="1249"/>
      <c r="H50" s="1250"/>
      <c r="I50" s="361">
        <v>1381</v>
      </c>
      <c r="J50" s="362">
        <v>1421</v>
      </c>
      <c r="K50" s="362">
        <v>1451</v>
      </c>
      <c r="L50" s="362">
        <v>1522</v>
      </c>
      <c r="M50" s="363">
        <v>1633</v>
      </c>
    </row>
    <row r="51" spans="2:13" ht="27.75" customHeight="1" x14ac:dyDescent="0.2">
      <c r="B51" s="1245"/>
      <c r="C51" s="1246"/>
      <c r="D51" s="103"/>
      <c r="E51" s="1249" t="s">
        <v>41</v>
      </c>
      <c r="F51" s="1249"/>
      <c r="G51" s="1249"/>
      <c r="H51" s="1250"/>
      <c r="I51" s="361">
        <v>764</v>
      </c>
      <c r="J51" s="362">
        <v>728</v>
      </c>
      <c r="K51" s="362">
        <v>491</v>
      </c>
      <c r="L51" s="362">
        <v>448</v>
      </c>
      <c r="M51" s="363">
        <v>417</v>
      </c>
    </row>
    <row r="52" spans="2:13" ht="27.75" customHeight="1" x14ac:dyDescent="0.2">
      <c r="B52" s="1247"/>
      <c r="C52" s="1248"/>
      <c r="D52" s="103"/>
      <c r="E52" s="1249" t="s">
        <v>42</v>
      </c>
      <c r="F52" s="1249"/>
      <c r="G52" s="1249"/>
      <c r="H52" s="1250"/>
      <c r="I52" s="361">
        <v>7005</v>
      </c>
      <c r="J52" s="362">
        <v>7083</v>
      </c>
      <c r="K52" s="362">
        <v>7586</v>
      </c>
      <c r="L52" s="362">
        <v>8291</v>
      </c>
      <c r="M52" s="363">
        <v>8432</v>
      </c>
    </row>
    <row r="53" spans="2:13" ht="27.75" customHeight="1" thickBot="1" x14ac:dyDescent="0.25">
      <c r="B53" s="1251" t="s">
        <v>43</v>
      </c>
      <c r="C53" s="1252"/>
      <c r="D53" s="107"/>
      <c r="E53" s="1253" t="s">
        <v>44</v>
      </c>
      <c r="F53" s="1253"/>
      <c r="G53" s="1253"/>
      <c r="H53" s="1254"/>
      <c r="I53" s="364">
        <v>2524</v>
      </c>
      <c r="J53" s="365">
        <v>2426</v>
      </c>
      <c r="K53" s="365">
        <v>2826</v>
      </c>
      <c r="L53" s="365">
        <v>1925</v>
      </c>
      <c r="M53" s="366">
        <v>2865</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Wp5ra/rPD54LFuaPHmpJ+s2mfqgAGyguSwcgAD5S8quzRgSkWCc7msnFun/kFELLoOBqYrp//fwBn/3c3uebmw==" saltValue="r8yY6uBTtV3ocD5uUC/o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547</v>
      </c>
      <c r="G54" s="116" t="s">
        <v>548</v>
      </c>
      <c r="H54" s="117" t="s">
        <v>549</v>
      </c>
    </row>
    <row r="55" spans="2:8" ht="52.5" customHeight="1" x14ac:dyDescent="0.2">
      <c r="B55" s="118"/>
      <c r="C55" s="1270" t="s">
        <v>47</v>
      </c>
      <c r="D55" s="1270"/>
      <c r="E55" s="1271"/>
      <c r="F55" s="119">
        <v>1183</v>
      </c>
      <c r="G55" s="119">
        <v>1254</v>
      </c>
      <c r="H55" s="120">
        <v>1364</v>
      </c>
    </row>
    <row r="56" spans="2:8" ht="52.5" customHeight="1" x14ac:dyDescent="0.2">
      <c r="B56" s="121"/>
      <c r="C56" s="1272" t="s">
        <v>48</v>
      </c>
      <c r="D56" s="1272"/>
      <c r="E56" s="1273"/>
      <c r="F56" s="122">
        <v>256</v>
      </c>
      <c r="G56" s="122">
        <v>257</v>
      </c>
      <c r="H56" s="123">
        <v>257</v>
      </c>
    </row>
    <row r="57" spans="2:8" ht="53.25" customHeight="1" x14ac:dyDescent="0.2">
      <c r="B57" s="121"/>
      <c r="C57" s="1274" t="s">
        <v>49</v>
      </c>
      <c r="D57" s="1274"/>
      <c r="E57" s="1275"/>
      <c r="F57" s="124">
        <v>1974</v>
      </c>
      <c r="G57" s="124">
        <v>2037</v>
      </c>
      <c r="H57" s="125">
        <v>2443</v>
      </c>
    </row>
    <row r="58" spans="2:8" ht="45.75" customHeight="1" x14ac:dyDescent="0.2">
      <c r="B58" s="126"/>
      <c r="C58" s="1262" t="s">
        <v>565</v>
      </c>
      <c r="D58" s="1263"/>
      <c r="E58" s="1264"/>
      <c r="F58" s="127">
        <v>1581</v>
      </c>
      <c r="G58" s="127">
        <v>1631</v>
      </c>
      <c r="H58" s="128">
        <v>2032</v>
      </c>
    </row>
    <row r="59" spans="2:8" ht="45.75" customHeight="1" x14ac:dyDescent="0.2">
      <c r="B59" s="126"/>
      <c r="C59" s="1262" t="s">
        <v>568</v>
      </c>
      <c r="D59" s="1263"/>
      <c r="E59" s="1264"/>
      <c r="F59" s="127">
        <v>219</v>
      </c>
      <c r="G59" s="127">
        <v>219</v>
      </c>
      <c r="H59" s="128">
        <v>220</v>
      </c>
    </row>
    <row r="60" spans="2:8" ht="45.75" customHeight="1" x14ac:dyDescent="0.2">
      <c r="B60" s="126"/>
      <c r="C60" s="1262" t="s">
        <v>566</v>
      </c>
      <c r="D60" s="1263"/>
      <c r="E60" s="1264"/>
      <c r="F60" s="127">
        <v>113</v>
      </c>
      <c r="G60" s="127">
        <v>121</v>
      </c>
      <c r="H60" s="128">
        <v>123</v>
      </c>
    </row>
    <row r="61" spans="2:8" ht="45.75" customHeight="1" x14ac:dyDescent="0.2">
      <c r="B61" s="126"/>
      <c r="C61" s="1262" t="s">
        <v>569</v>
      </c>
      <c r="D61" s="1263"/>
      <c r="E61" s="1264"/>
      <c r="F61" s="127">
        <v>32</v>
      </c>
      <c r="G61" s="127">
        <v>32</v>
      </c>
      <c r="H61" s="128">
        <v>32</v>
      </c>
    </row>
    <row r="62" spans="2:8" ht="45.75" customHeight="1" thickBot="1" x14ac:dyDescent="0.25">
      <c r="B62" s="129"/>
      <c r="C62" s="1265" t="s">
        <v>567</v>
      </c>
      <c r="D62" s="1266"/>
      <c r="E62" s="1267"/>
      <c r="F62" s="130">
        <v>16</v>
      </c>
      <c r="G62" s="130">
        <v>16</v>
      </c>
      <c r="H62" s="131">
        <v>16</v>
      </c>
    </row>
    <row r="63" spans="2:8" ht="52.5" customHeight="1" thickBot="1" x14ac:dyDescent="0.25">
      <c r="B63" s="132"/>
      <c r="C63" s="1268" t="s">
        <v>50</v>
      </c>
      <c r="D63" s="1268"/>
      <c r="E63" s="1269"/>
      <c r="F63" s="133">
        <v>3413</v>
      </c>
      <c r="G63" s="133">
        <v>3548</v>
      </c>
      <c r="H63" s="134">
        <v>4064</v>
      </c>
    </row>
    <row r="64" spans="2:8" ht="13.2" x14ac:dyDescent="0.2"/>
  </sheetData>
  <sheetProtection algorithmName="SHA-512" hashValue="Rnt+6eu3Mo51oAWybbzOcewVQ4H2OE0B+UwF0HIQ9hbRjieM+RMaWyffNzIyAf6p6Qko0rHP4cPn52dvLgpyNQ==" saltValue="UAEJEcqDJZ8Hc/ccLmEJ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25AFC-25E3-4EFB-8567-AA4E84EBDFE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571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572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582</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573</v>
      </c>
    </row>
    <row r="50" spans="1:109" ht="13.2"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545</v>
      </c>
      <c r="BQ50" s="1282"/>
      <c r="BR50" s="1282"/>
      <c r="BS50" s="1282"/>
      <c r="BT50" s="1282"/>
      <c r="BU50" s="1282"/>
      <c r="BV50" s="1282"/>
      <c r="BW50" s="1282"/>
      <c r="BX50" s="1282" t="s">
        <v>546</v>
      </c>
      <c r="BY50" s="1282"/>
      <c r="BZ50" s="1282"/>
      <c r="CA50" s="1282"/>
      <c r="CB50" s="1282"/>
      <c r="CC50" s="1282"/>
      <c r="CD50" s="1282"/>
      <c r="CE50" s="1282"/>
      <c r="CF50" s="1282" t="s">
        <v>547</v>
      </c>
      <c r="CG50" s="1282"/>
      <c r="CH50" s="1282"/>
      <c r="CI50" s="1282"/>
      <c r="CJ50" s="1282"/>
      <c r="CK50" s="1282"/>
      <c r="CL50" s="1282"/>
      <c r="CM50" s="1282"/>
      <c r="CN50" s="1282" t="s">
        <v>548</v>
      </c>
      <c r="CO50" s="1282"/>
      <c r="CP50" s="1282"/>
      <c r="CQ50" s="1282"/>
      <c r="CR50" s="1282"/>
      <c r="CS50" s="1282"/>
      <c r="CT50" s="1282"/>
      <c r="CU50" s="1282"/>
      <c r="CV50" s="1282" t="s">
        <v>549</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574</v>
      </c>
      <c r="AO51" s="1281"/>
      <c r="AP51" s="1281"/>
      <c r="AQ51" s="1281"/>
      <c r="AR51" s="1281"/>
      <c r="AS51" s="1281"/>
      <c r="AT51" s="1281"/>
      <c r="AU51" s="1281"/>
      <c r="AV51" s="1281"/>
      <c r="AW51" s="1281"/>
      <c r="AX51" s="1281"/>
      <c r="AY51" s="1281"/>
      <c r="AZ51" s="1281"/>
      <c r="BA51" s="1281"/>
      <c r="BB51" s="1281" t="s">
        <v>575</v>
      </c>
      <c r="BC51" s="1281"/>
      <c r="BD51" s="1281"/>
      <c r="BE51" s="1281"/>
      <c r="BF51" s="1281"/>
      <c r="BG51" s="1281"/>
      <c r="BH51" s="1281"/>
      <c r="BI51" s="1281"/>
      <c r="BJ51" s="1281"/>
      <c r="BK51" s="1281"/>
      <c r="BL51" s="1281"/>
      <c r="BM51" s="1281"/>
      <c r="BN51" s="1281"/>
      <c r="BO51" s="1281"/>
      <c r="BP51" s="1278">
        <v>78.8</v>
      </c>
      <c r="BQ51" s="1278"/>
      <c r="BR51" s="1278"/>
      <c r="BS51" s="1278"/>
      <c r="BT51" s="1278"/>
      <c r="BU51" s="1278"/>
      <c r="BV51" s="1278"/>
      <c r="BW51" s="1278"/>
      <c r="BX51" s="1278">
        <v>77.2</v>
      </c>
      <c r="BY51" s="1278"/>
      <c r="BZ51" s="1278"/>
      <c r="CA51" s="1278"/>
      <c r="CB51" s="1278"/>
      <c r="CC51" s="1278"/>
      <c r="CD51" s="1278"/>
      <c r="CE51" s="1278"/>
      <c r="CF51" s="1278">
        <v>89.6</v>
      </c>
      <c r="CG51" s="1278"/>
      <c r="CH51" s="1278"/>
      <c r="CI51" s="1278"/>
      <c r="CJ51" s="1278"/>
      <c r="CK51" s="1278"/>
      <c r="CL51" s="1278"/>
      <c r="CM51" s="1278"/>
      <c r="CN51" s="1278">
        <v>58.1</v>
      </c>
      <c r="CO51" s="1278"/>
      <c r="CP51" s="1278"/>
      <c r="CQ51" s="1278"/>
      <c r="CR51" s="1278"/>
      <c r="CS51" s="1278"/>
      <c r="CT51" s="1278"/>
      <c r="CU51" s="1278"/>
      <c r="CV51" s="1278">
        <v>79.900000000000006</v>
      </c>
      <c r="CW51" s="1278"/>
      <c r="CX51" s="1278"/>
      <c r="CY51" s="1278"/>
      <c r="CZ51" s="1278"/>
      <c r="DA51" s="1278"/>
      <c r="DB51" s="1278"/>
      <c r="DC51" s="1278"/>
    </row>
    <row r="52" spans="1:109" ht="13.2"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576</v>
      </c>
      <c r="BC53" s="1281"/>
      <c r="BD53" s="1281"/>
      <c r="BE53" s="1281"/>
      <c r="BF53" s="1281"/>
      <c r="BG53" s="1281"/>
      <c r="BH53" s="1281"/>
      <c r="BI53" s="1281"/>
      <c r="BJ53" s="1281"/>
      <c r="BK53" s="1281"/>
      <c r="BL53" s="1281"/>
      <c r="BM53" s="1281"/>
      <c r="BN53" s="1281"/>
      <c r="BO53" s="1281"/>
      <c r="BP53" s="1278">
        <v>65.2</v>
      </c>
      <c r="BQ53" s="1278"/>
      <c r="BR53" s="1278"/>
      <c r="BS53" s="1278"/>
      <c r="BT53" s="1278"/>
      <c r="BU53" s="1278"/>
      <c r="BV53" s="1278"/>
      <c r="BW53" s="1278"/>
      <c r="BX53" s="1278">
        <v>70.7</v>
      </c>
      <c r="BY53" s="1278"/>
      <c r="BZ53" s="1278"/>
      <c r="CA53" s="1278"/>
      <c r="CB53" s="1278"/>
      <c r="CC53" s="1278"/>
      <c r="CD53" s="1278"/>
      <c r="CE53" s="1278"/>
      <c r="CF53" s="1278">
        <v>71.5</v>
      </c>
      <c r="CG53" s="1278"/>
      <c r="CH53" s="1278"/>
      <c r="CI53" s="1278"/>
      <c r="CJ53" s="1278"/>
      <c r="CK53" s="1278"/>
      <c r="CL53" s="1278"/>
      <c r="CM53" s="1278"/>
      <c r="CN53" s="1278">
        <v>72.7</v>
      </c>
      <c r="CO53" s="1278"/>
      <c r="CP53" s="1278"/>
      <c r="CQ53" s="1278"/>
      <c r="CR53" s="1278"/>
      <c r="CS53" s="1278"/>
      <c r="CT53" s="1278"/>
      <c r="CU53" s="1278"/>
      <c r="CV53" s="1278">
        <v>68.5</v>
      </c>
      <c r="CW53" s="1278"/>
      <c r="CX53" s="1278"/>
      <c r="CY53" s="1278"/>
      <c r="CZ53" s="1278"/>
      <c r="DA53" s="1278"/>
      <c r="DB53" s="1278"/>
      <c r="DC53" s="1278"/>
    </row>
    <row r="54" spans="1:109" ht="13.2"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76"/>
      <c r="H55" s="1276"/>
      <c r="I55" s="1276"/>
      <c r="J55" s="1276"/>
      <c r="K55" s="1283"/>
      <c r="L55" s="1283"/>
      <c r="M55" s="1283"/>
      <c r="N55" s="1283"/>
      <c r="AN55" s="1282" t="s">
        <v>577</v>
      </c>
      <c r="AO55" s="1282"/>
      <c r="AP55" s="1282"/>
      <c r="AQ55" s="1282"/>
      <c r="AR55" s="1282"/>
      <c r="AS55" s="1282"/>
      <c r="AT55" s="1282"/>
      <c r="AU55" s="1282"/>
      <c r="AV55" s="1282"/>
      <c r="AW55" s="1282"/>
      <c r="AX55" s="1282"/>
      <c r="AY55" s="1282"/>
      <c r="AZ55" s="1282"/>
      <c r="BA55" s="1282"/>
      <c r="BB55" s="1281" t="s">
        <v>575</v>
      </c>
      <c r="BC55" s="1281"/>
      <c r="BD55" s="1281"/>
      <c r="BE55" s="1281"/>
      <c r="BF55" s="1281"/>
      <c r="BG55" s="1281"/>
      <c r="BH55" s="1281"/>
      <c r="BI55" s="1281"/>
      <c r="BJ55" s="1281"/>
      <c r="BK55" s="1281"/>
      <c r="BL55" s="1281"/>
      <c r="BM55" s="1281"/>
      <c r="BN55" s="1281"/>
      <c r="BO55" s="1281"/>
      <c r="BP55" s="1278">
        <v>23.4</v>
      </c>
      <c r="BQ55" s="1278"/>
      <c r="BR55" s="1278"/>
      <c r="BS55" s="1278"/>
      <c r="BT55" s="1278"/>
      <c r="BU55" s="1278"/>
      <c r="BV55" s="1278"/>
      <c r="BW55" s="1278"/>
      <c r="BX55" s="1278">
        <v>7.6</v>
      </c>
      <c r="BY55" s="1278"/>
      <c r="BZ55" s="1278"/>
      <c r="CA55" s="1278"/>
      <c r="CB55" s="1278"/>
      <c r="CC55" s="1278"/>
      <c r="CD55" s="1278"/>
      <c r="CE55" s="1278"/>
      <c r="CF55" s="1278">
        <v>3</v>
      </c>
      <c r="CG55" s="1278"/>
      <c r="CH55" s="1278"/>
      <c r="CI55" s="1278"/>
      <c r="CJ55" s="1278"/>
      <c r="CK55" s="1278"/>
      <c r="CL55" s="1278"/>
      <c r="CM55" s="1278"/>
      <c r="CN55" s="1278">
        <v>3.4</v>
      </c>
      <c r="CO55" s="1278"/>
      <c r="CP55" s="1278"/>
      <c r="CQ55" s="1278"/>
      <c r="CR55" s="1278"/>
      <c r="CS55" s="1278"/>
      <c r="CT55" s="1278"/>
      <c r="CU55" s="1278"/>
      <c r="CV55" s="1278">
        <v>0</v>
      </c>
      <c r="CW55" s="1278"/>
      <c r="CX55" s="1278"/>
      <c r="CY55" s="1278"/>
      <c r="CZ55" s="1278"/>
      <c r="DA55" s="1278"/>
      <c r="DB55" s="1278"/>
      <c r="DC55" s="1278"/>
    </row>
    <row r="56" spans="1:109" ht="13.2"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576</v>
      </c>
      <c r="BC57" s="1281"/>
      <c r="BD57" s="1281"/>
      <c r="BE57" s="1281"/>
      <c r="BF57" s="1281"/>
      <c r="BG57" s="1281"/>
      <c r="BH57" s="1281"/>
      <c r="BI57" s="1281"/>
      <c r="BJ57" s="1281"/>
      <c r="BK57" s="1281"/>
      <c r="BL57" s="1281"/>
      <c r="BM57" s="1281"/>
      <c r="BN57" s="1281"/>
      <c r="BO57" s="1281"/>
      <c r="BP57" s="1278">
        <v>59.2</v>
      </c>
      <c r="BQ57" s="1278"/>
      <c r="BR57" s="1278"/>
      <c r="BS57" s="1278"/>
      <c r="BT57" s="1278"/>
      <c r="BU57" s="1278"/>
      <c r="BV57" s="1278"/>
      <c r="BW57" s="1278"/>
      <c r="BX57" s="1278">
        <v>63.4</v>
      </c>
      <c r="BY57" s="1278"/>
      <c r="BZ57" s="1278"/>
      <c r="CA57" s="1278"/>
      <c r="CB57" s="1278"/>
      <c r="CC57" s="1278"/>
      <c r="CD57" s="1278"/>
      <c r="CE57" s="1278"/>
      <c r="CF57" s="1278">
        <v>63.3</v>
      </c>
      <c r="CG57" s="1278"/>
      <c r="CH57" s="1278"/>
      <c r="CI57" s="1278"/>
      <c r="CJ57" s="1278"/>
      <c r="CK57" s="1278"/>
      <c r="CL57" s="1278"/>
      <c r="CM57" s="1278"/>
      <c r="CN57" s="1278">
        <v>62.8</v>
      </c>
      <c r="CO57" s="1278"/>
      <c r="CP57" s="1278"/>
      <c r="CQ57" s="1278"/>
      <c r="CR57" s="1278"/>
      <c r="CS57" s="1278"/>
      <c r="CT57" s="1278"/>
      <c r="CU57" s="1278"/>
      <c r="CV57" s="1278">
        <v>62.8</v>
      </c>
      <c r="CW57" s="1278"/>
      <c r="CX57" s="1278"/>
      <c r="CY57" s="1278"/>
      <c r="CZ57" s="1278"/>
      <c r="DA57" s="1278"/>
      <c r="DB57" s="1278"/>
      <c r="DC57" s="1278"/>
      <c r="DD57" s="388"/>
      <c r="DE57" s="387"/>
    </row>
    <row r="58" spans="1:109" s="383" customFormat="1" ht="13.2"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578</v>
      </c>
    </row>
    <row r="64" spans="1:109" ht="13.2" x14ac:dyDescent="0.2">
      <c r="B64" s="375"/>
      <c r="G64" s="382"/>
      <c r="I64" s="395"/>
      <c r="J64" s="395"/>
      <c r="K64" s="395"/>
      <c r="L64" s="395"/>
      <c r="M64" s="395"/>
      <c r="N64" s="396"/>
      <c r="AM64" s="382"/>
      <c r="AN64" s="382" t="s">
        <v>572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4" t="s">
        <v>581</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573</v>
      </c>
    </row>
    <row r="72" spans="2:107" ht="13.2"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545</v>
      </c>
      <c r="BQ72" s="1282"/>
      <c r="BR72" s="1282"/>
      <c r="BS72" s="1282"/>
      <c r="BT72" s="1282"/>
      <c r="BU72" s="1282"/>
      <c r="BV72" s="1282"/>
      <c r="BW72" s="1282"/>
      <c r="BX72" s="1282" t="s">
        <v>546</v>
      </c>
      <c r="BY72" s="1282"/>
      <c r="BZ72" s="1282"/>
      <c r="CA72" s="1282"/>
      <c r="CB72" s="1282"/>
      <c r="CC72" s="1282"/>
      <c r="CD72" s="1282"/>
      <c r="CE72" s="1282"/>
      <c r="CF72" s="1282" t="s">
        <v>547</v>
      </c>
      <c r="CG72" s="1282"/>
      <c r="CH72" s="1282"/>
      <c r="CI72" s="1282"/>
      <c r="CJ72" s="1282"/>
      <c r="CK72" s="1282"/>
      <c r="CL72" s="1282"/>
      <c r="CM72" s="1282"/>
      <c r="CN72" s="1282" t="s">
        <v>548</v>
      </c>
      <c r="CO72" s="1282"/>
      <c r="CP72" s="1282"/>
      <c r="CQ72" s="1282"/>
      <c r="CR72" s="1282"/>
      <c r="CS72" s="1282"/>
      <c r="CT72" s="1282"/>
      <c r="CU72" s="1282"/>
      <c r="CV72" s="1282" t="s">
        <v>549</v>
      </c>
      <c r="CW72" s="1282"/>
      <c r="CX72" s="1282"/>
      <c r="CY72" s="1282"/>
      <c r="CZ72" s="1282"/>
      <c r="DA72" s="1282"/>
      <c r="DB72" s="1282"/>
      <c r="DC72" s="1282"/>
    </row>
    <row r="73" spans="2:107" ht="13.2" x14ac:dyDescent="0.2">
      <c r="B73" s="375"/>
      <c r="G73" s="1293"/>
      <c r="H73" s="1293"/>
      <c r="I73" s="1293"/>
      <c r="J73" s="1293"/>
      <c r="K73" s="1277"/>
      <c r="L73" s="1277"/>
      <c r="M73" s="1277"/>
      <c r="N73" s="1277"/>
      <c r="AM73" s="384"/>
      <c r="AN73" s="1281" t="s">
        <v>574</v>
      </c>
      <c r="AO73" s="1281"/>
      <c r="AP73" s="1281"/>
      <c r="AQ73" s="1281"/>
      <c r="AR73" s="1281"/>
      <c r="AS73" s="1281"/>
      <c r="AT73" s="1281"/>
      <c r="AU73" s="1281"/>
      <c r="AV73" s="1281"/>
      <c r="AW73" s="1281"/>
      <c r="AX73" s="1281"/>
      <c r="AY73" s="1281"/>
      <c r="AZ73" s="1281"/>
      <c r="BA73" s="1281"/>
      <c r="BB73" s="1281" t="s">
        <v>575</v>
      </c>
      <c r="BC73" s="1281"/>
      <c r="BD73" s="1281"/>
      <c r="BE73" s="1281"/>
      <c r="BF73" s="1281"/>
      <c r="BG73" s="1281"/>
      <c r="BH73" s="1281"/>
      <c r="BI73" s="1281"/>
      <c r="BJ73" s="1281"/>
      <c r="BK73" s="1281"/>
      <c r="BL73" s="1281"/>
      <c r="BM73" s="1281"/>
      <c r="BN73" s="1281"/>
      <c r="BO73" s="1281"/>
      <c r="BP73" s="1278">
        <v>78.8</v>
      </c>
      <c r="BQ73" s="1278"/>
      <c r="BR73" s="1278"/>
      <c r="BS73" s="1278"/>
      <c r="BT73" s="1278"/>
      <c r="BU73" s="1278"/>
      <c r="BV73" s="1278"/>
      <c r="BW73" s="1278"/>
      <c r="BX73" s="1278">
        <v>77.2</v>
      </c>
      <c r="BY73" s="1278"/>
      <c r="BZ73" s="1278"/>
      <c r="CA73" s="1278"/>
      <c r="CB73" s="1278"/>
      <c r="CC73" s="1278"/>
      <c r="CD73" s="1278"/>
      <c r="CE73" s="1278"/>
      <c r="CF73" s="1278">
        <v>89.6</v>
      </c>
      <c r="CG73" s="1278"/>
      <c r="CH73" s="1278"/>
      <c r="CI73" s="1278"/>
      <c r="CJ73" s="1278"/>
      <c r="CK73" s="1278"/>
      <c r="CL73" s="1278"/>
      <c r="CM73" s="1278"/>
      <c r="CN73" s="1278">
        <v>58.1</v>
      </c>
      <c r="CO73" s="1278"/>
      <c r="CP73" s="1278"/>
      <c r="CQ73" s="1278"/>
      <c r="CR73" s="1278"/>
      <c r="CS73" s="1278"/>
      <c r="CT73" s="1278"/>
      <c r="CU73" s="1278"/>
      <c r="CV73" s="1278">
        <v>79.900000000000006</v>
      </c>
      <c r="CW73" s="1278"/>
      <c r="CX73" s="1278"/>
      <c r="CY73" s="1278"/>
      <c r="CZ73" s="1278"/>
      <c r="DA73" s="1278"/>
      <c r="DB73" s="1278"/>
      <c r="DC73" s="1278"/>
    </row>
    <row r="74" spans="2:107" ht="13.2"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579</v>
      </c>
      <c r="BC75" s="1281"/>
      <c r="BD75" s="1281"/>
      <c r="BE75" s="1281"/>
      <c r="BF75" s="1281"/>
      <c r="BG75" s="1281"/>
      <c r="BH75" s="1281"/>
      <c r="BI75" s="1281"/>
      <c r="BJ75" s="1281"/>
      <c r="BK75" s="1281"/>
      <c r="BL75" s="1281"/>
      <c r="BM75" s="1281"/>
      <c r="BN75" s="1281"/>
      <c r="BO75" s="1281"/>
      <c r="BP75" s="1278">
        <v>7.2</v>
      </c>
      <c r="BQ75" s="1278"/>
      <c r="BR75" s="1278"/>
      <c r="BS75" s="1278"/>
      <c r="BT75" s="1278"/>
      <c r="BU75" s="1278"/>
      <c r="BV75" s="1278"/>
      <c r="BW75" s="1278"/>
      <c r="BX75" s="1278">
        <v>8.5</v>
      </c>
      <c r="BY75" s="1278"/>
      <c r="BZ75" s="1278"/>
      <c r="CA75" s="1278"/>
      <c r="CB75" s="1278"/>
      <c r="CC75" s="1278"/>
      <c r="CD75" s="1278"/>
      <c r="CE75" s="1278"/>
      <c r="CF75" s="1278">
        <v>9.6999999999999993</v>
      </c>
      <c r="CG75" s="1278"/>
      <c r="CH75" s="1278"/>
      <c r="CI75" s="1278"/>
      <c r="CJ75" s="1278"/>
      <c r="CK75" s="1278"/>
      <c r="CL75" s="1278"/>
      <c r="CM75" s="1278"/>
      <c r="CN75" s="1278">
        <v>9.5</v>
      </c>
      <c r="CO75" s="1278"/>
      <c r="CP75" s="1278"/>
      <c r="CQ75" s="1278"/>
      <c r="CR75" s="1278"/>
      <c r="CS75" s="1278"/>
      <c r="CT75" s="1278"/>
      <c r="CU75" s="1278"/>
      <c r="CV75" s="1278">
        <v>8.6999999999999993</v>
      </c>
      <c r="CW75" s="1278"/>
      <c r="CX75" s="1278"/>
      <c r="CY75" s="1278"/>
      <c r="CZ75" s="1278"/>
      <c r="DA75" s="1278"/>
      <c r="DB75" s="1278"/>
      <c r="DC75" s="1278"/>
    </row>
    <row r="76" spans="2:107" ht="13.2"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76"/>
      <c r="H77" s="1276"/>
      <c r="I77" s="1276"/>
      <c r="J77" s="1276"/>
      <c r="K77" s="1277"/>
      <c r="L77" s="1277"/>
      <c r="M77" s="1277"/>
      <c r="N77" s="1277"/>
      <c r="AN77" s="1282" t="s">
        <v>577</v>
      </c>
      <c r="AO77" s="1282"/>
      <c r="AP77" s="1282"/>
      <c r="AQ77" s="1282"/>
      <c r="AR77" s="1282"/>
      <c r="AS77" s="1282"/>
      <c r="AT77" s="1282"/>
      <c r="AU77" s="1282"/>
      <c r="AV77" s="1282"/>
      <c r="AW77" s="1282"/>
      <c r="AX77" s="1282"/>
      <c r="AY77" s="1282"/>
      <c r="AZ77" s="1282"/>
      <c r="BA77" s="1282"/>
      <c r="BB77" s="1281" t="s">
        <v>575</v>
      </c>
      <c r="BC77" s="1281"/>
      <c r="BD77" s="1281"/>
      <c r="BE77" s="1281"/>
      <c r="BF77" s="1281"/>
      <c r="BG77" s="1281"/>
      <c r="BH77" s="1281"/>
      <c r="BI77" s="1281"/>
      <c r="BJ77" s="1281"/>
      <c r="BK77" s="1281"/>
      <c r="BL77" s="1281"/>
      <c r="BM77" s="1281"/>
      <c r="BN77" s="1281"/>
      <c r="BO77" s="1281"/>
      <c r="BP77" s="1278">
        <v>23.4</v>
      </c>
      <c r="BQ77" s="1278"/>
      <c r="BR77" s="1278"/>
      <c r="BS77" s="1278"/>
      <c r="BT77" s="1278"/>
      <c r="BU77" s="1278"/>
      <c r="BV77" s="1278"/>
      <c r="BW77" s="1278"/>
      <c r="BX77" s="1278">
        <v>7.6</v>
      </c>
      <c r="BY77" s="1278"/>
      <c r="BZ77" s="1278"/>
      <c r="CA77" s="1278"/>
      <c r="CB77" s="1278"/>
      <c r="CC77" s="1278"/>
      <c r="CD77" s="1278"/>
      <c r="CE77" s="1278"/>
      <c r="CF77" s="1278">
        <v>3</v>
      </c>
      <c r="CG77" s="1278"/>
      <c r="CH77" s="1278"/>
      <c r="CI77" s="1278"/>
      <c r="CJ77" s="1278"/>
      <c r="CK77" s="1278"/>
      <c r="CL77" s="1278"/>
      <c r="CM77" s="1278"/>
      <c r="CN77" s="1278">
        <v>3.4</v>
      </c>
      <c r="CO77" s="1278"/>
      <c r="CP77" s="1278"/>
      <c r="CQ77" s="1278"/>
      <c r="CR77" s="1278"/>
      <c r="CS77" s="1278"/>
      <c r="CT77" s="1278"/>
      <c r="CU77" s="1278"/>
      <c r="CV77" s="1278">
        <v>0</v>
      </c>
      <c r="CW77" s="1278"/>
      <c r="CX77" s="1278"/>
      <c r="CY77" s="1278"/>
      <c r="CZ77" s="1278"/>
      <c r="DA77" s="1278"/>
      <c r="DB77" s="1278"/>
      <c r="DC77" s="1278"/>
    </row>
    <row r="78" spans="2:107" ht="13.2"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579</v>
      </c>
      <c r="BC79" s="1281"/>
      <c r="BD79" s="1281"/>
      <c r="BE79" s="1281"/>
      <c r="BF79" s="1281"/>
      <c r="BG79" s="1281"/>
      <c r="BH79" s="1281"/>
      <c r="BI79" s="1281"/>
      <c r="BJ79" s="1281"/>
      <c r="BK79" s="1281"/>
      <c r="BL79" s="1281"/>
      <c r="BM79" s="1281"/>
      <c r="BN79" s="1281"/>
      <c r="BO79" s="1281"/>
      <c r="BP79" s="1278">
        <v>8.5</v>
      </c>
      <c r="BQ79" s="1278"/>
      <c r="BR79" s="1278"/>
      <c r="BS79" s="1278"/>
      <c r="BT79" s="1278"/>
      <c r="BU79" s="1278"/>
      <c r="BV79" s="1278"/>
      <c r="BW79" s="1278"/>
      <c r="BX79" s="1278">
        <v>8.6</v>
      </c>
      <c r="BY79" s="1278"/>
      <c r="BZ79" s="1278"/>
      <c r="CA79" s="1278"/>
      <c r="CB79" s="1278"/>
      <c r="CC79" s="1278"/>
      <c r="CD79" s="1278"/>
      <c r="CE79" s="1278"/>
      <c r="CF79" s="1278">
        <v>8.8000000000000007</v>
      </c>
      <c r="CG79" s="1278"/>
      <c r="CH79" s="1278"/>
      <c r="CI79" s="1278"/>
      <c r="CJ79" s="1278"/>
      <c r="CK79" s="1278"/>
      <c r="CL79" s="1278"/>
      <c r="CM79" s="1278"/>
      <c r="CN79" s="1278">
        <v>8.8000000000000007</v>
      </c>
      <c r="CO79" s="1278"/>
      <c r="CP79" s="1278"/>
      <c r="CQ79" s="1278"/>
      <c r="CR79" s="1278"/>
      <c r="CS79" s="1278"/>
      <c r="CT79" s="1278"/>
      <c r="CU79" s="1278"/>
      <c r="CV79" s="1278">
        <v>8.3000000000000007</v>
      </c>
      <c r="CW79" s="1278"/>
      <c r="CX79" s="1278"/>
      <c r="CY79" s="1278"/>
      <c r="CZ79" s="1278"/>
      <c r="DA79" s="1278"/>
      <c r="DB79" s="1278"/>
      <c r="DC79" s="1278"/>
    </row>
    <row r="80" spans="2:107" ht="13.2"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YulOo9sx4l6fqbgDZdOLE/9Z8QQE/1ZSEjFOWmqJQrA5YHoLMDJWnWcWQ4KLnp8fovvpcNALLpPWwu/r9azCfw==" saltValue="SNQaqQ+eKFVvWzdWpzUTI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BF1E4-014C-4C83-85CE-AE127CF2B3B3}">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492</v>
      </c>
    </row>
  </sheetData>
  <sheetProtection algorithmName="SHA-512" hashValue="bW96uRAHo8uRKE68OwTU1SKZxAIuDbvdtBtGGilk9f5fe+QMLd/O6td9PuNcu9830tNGjnd59oa0zjg+k27pkw==" saltValue="HYB2EqpH/hAVfGr7EMGv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06241-0D36-4B5C-9607-B344C93A5718}">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492</v>
      </c>
    </row>
  </sheetData>
  <sheetProtection algorithmName="SHA-512" hashValue="7QjWS5oQfKWeNSFrJBYpJS93cUFBU5bkoTVLSD4+Q63qqxdvaJhVonEODRWYSSlobCiZQi2j3HWgiEJvKxMHFQ==" saltValue="Y5ukD22abKEpajlQAIiW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542</v>
      </c>
      <c r="G2" s="148"/>
      <c r="H2" s="149"/>
    </row>
    <row r="3" spans="1:8" x14ac:dyDescent="0.2">
      <c r="A3" s="145" t="s">
        <v>535</v>
      </c>
      <c r="B3" s="150"/>
      <c r="C3" s="151"/>
      <c r="D3" s="152">
        <v>88960</v>
      </c>
      <c r="E3" s="153"/>
      <c r="F3" s="154">
        <v>116162</v>
      </c>
      <c r="G3" s="155"/>
      <c r="H3" s="156"/>
    </row>
    <row r="4" spans="1:8" x14ac:dyDescent="0.2">
      <c r="A4" s="157"/>
      <c r="B4" s="158"/>
      <c r="C4" s="159"/>
      <c r="D4" s="160">
        <v>34855</v>
      </c>
      <c r="E4" s="161"/>
      <c r="F4" s="162">
        <v>61562</v>
      </c>
      <c r="G4" s="163"/>
      <c r="H4" s="164"/>
    </row>
    <row r="5" spans="1:8" x14ac:dyDescent="0.2">
      <c r="A5" s="145" t="s">
        <v>537</v>
      </c>
      <c r="B5" s="150"/>
      <c r="C5" s="151"/>
      <c r="D5" s="152">
        <v>117992</v>
      </c>
      <c r="E5" s="153"/>
      <c r="F5" s="154">
        <v>121449</v>
      </c>
      <c r="G5" s="155"/>
      <c r="H5" s="156"/>
    </row>
    <row r="6" spans="1:8" x14ac:dyDescent="0.2">
      <c r="A6" s="157"/>
      <c r="B6" s="158"/>
      <c r="C6" s="159"/>
      <c r="D6" s="160">
        <v>47386</v>
      </c>
      <c r="E6" s="161"/>
      <c r="F6" s="162">
        <v>62922</v>
      </c>
      <c r="G6" s="163"/>
      <c r="H6" s="164"/>
    </row>
    <row r="7" spans="1:8" x14ac:dyDescent="0.2">
      <c r="A7" s="145" t="s">
        <v>538</v>
      </c>
      <c r="B7" s="150"/>
      <c r="C7" s="151"/>
      <c r="D7" s="152">
        <v>179277</v>
      </c>
      <c r="E7" s="153"/>
      <c r="F7" s="154">
        <v>145139</v>
      </c>
      <c r="G7" s="155"/>
      <c r="H7" s="156"/>
    </row>
    <row r="8" spans="1:8" x14ac:dyDescent="0.2">
      <c r="A8" s="157"/>
      <c r="B8" s="158"/>
      <c r="C8" s="159"/>
      <c r="D8" s="160">
        <v>79196</v>
      </c>
      <c r="E8" s="161"/>
      <c r="F8" s="162">
        <v>83762</v>
      </c>
      <c r="G8" s="163"/>
      <c r="H8" s="164"/>
    </row>
    <row r="9" spans="1:8" x14ac:dyDescent="0.2">
      <c r="A9" s="145" t="s">
        <v>539</v>
      </c>
      <c r="B9" s="150"/>
      <c r="C9" s="151"/>
      <c r="D9" s="152">
        <v>186411</v>
      </c>
      <c r="E9" s="153"/>
      <c r="F9" s="154">
        <v>125391</v>
      </c>
      <c r="G9" s="155"/>
      <c r="H9" s="156"/>
    </row>
    <row r="10" spans="1:8" x14ac:dyDescent="0.2">
      <c r="A10" s="157"/>
      <c r="B10" s="158"/>
      <c r="C10" s="159"/>
      <c r="D10" s="160">
        <v>122325</v>
      </c>
      <c r="E10" s="161"/>
      <c r="F10" s="162">
        <v>68516</v>
      </c>
      <c r="G10" s="163"/>
      <c r="H10" s="164"/>
    </row>
    <row r="11" spans="1:8" x14ac:dyDescent="0.2">
      <c r="A11" s="145" t="s">
        <v>540</v>
      </c>
      <c r="B11" s="150"/>
      <c r="C11" s="151"/>
      <c r="D11" s="152">
        <v>238544</v>
      </c>
      <c r="E11" s="153"/>
      <c r="F11" s="154">
        <v>138402</v>
      </c>
      <c r="G11" s="155"/>
      <c r="H11" s="156"/>
    </row>
    <row r="12" spans="1:8" x14ac:dyDescent="0.2">
      <c r="A12" s="157"/>
      <c r="B12" s="158"/>
      <c r="C12" s="165"/>
      <c r="D12" s="160">
        <v>190141</v>
      </c>
      <c r="E12" s="161"/>
      <c r="F12" s="162">
        <v>70652</v>
      </c>
      <c r="G12" s="163"/>
      <c r="H12" s="164"/>
    </row>
    <row r="13" spans="1:8" x14ac:dyDescent="0.2">
      <c r="A13" s="145"/>
      <c r="B13" s="150"/>
      <c r="C13" s="166"/>
      <c r="D13" s="167">
        <v>162237</v>
      </c>
      <c r="E13" s="168"/>
      <c r="F13" s="169">
        <v>129309</v>
      </c>
      <c r="G13" s="170"/>
      <c r="H13" s="156"/>
    </row>
    <row r="14" spans="1:8" x14ac:dyDescent="0.2">
      <c r="A14" s="157"/>
      <c r="B14" s="158"/>
      <c r="C14" s="159"/>
      <c r="D14" s="160">
        <v>94781</v>
      </c>
      <c r="E14" s="161"/>
      <c r="F14" s="162">
        <v>69483</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1.24</v>
      </c>
      <c r="C19" s="171">
        <f>ROUND(VALUE(SUBSTITUTE(実質収支比率等に係る経年分析!G$48,"▲","-")),2)</f>
        <v>1.3</v>
      </c>
      <c r="D19" s="171">
        <f>ROUND(VALUE(SUBSTITUTE(実質収支比率等に係る経年分析!H$48,"▲","-")),2)</f>
        <v>3.07</v>
      </c>
      <c r="E19" s="171">
        <f>ROUND(VALUE(SUBSTITUTE(実質収支比率等に係る経年分析!I$48,"▲","-")),2)</f>
        <v>5.0999999999999996</v>
      </c>
      <c r="F19" s="171">
        <f>ROUND(VALUE(SUBSTITUTE(実質収支比率等に係る経年分析!J$48,"▲","-")),2)</f>
        <v>8.4600000000000009</v>
      </c>
    </row>
    <row r="20" spans="1:11" x14ac:dyDescent="0.2">
      <c r="A20" s="171" t="s">
        <v>54</v>
      </c>
      <c r="B20" s="171">
        <f>ROUND(VALUE(SUBSTITUTE(実質収支比率等に係る経年分析!F$47,"▲","-")),2)</f>
        <v>28.59</v>
      </c>
      <c r="C20" s="171">
        <f>ROUND(VALUE(SUBSTITUTE(実質収支比率等に係る経年分析!G$47,"▲","-")),2)</f>
        <v>30.04</v>
      </c>
      <c r="D20" s="171">
        <f>ROUND(VALUE(SUBSTITUTE(実質収支比率等に係る経年分析!H$47,"▲","-")),2)</f>
        <v>30.49</v>
      </c>
      <c r="E20" s="171">
        <f>ROUND(VALUE(SUBSTITUTE(実質収支比率等に係る経年分析!I$47,"▲","-")),2)</f>
        <v>30.86</v>
      </c>
      <c r="F20" s="171">
        <f>ROUND(VALUE(SUBSTITUTE(実質収支比率等に係る経年分析!J$47,"▲","-")),2)</f>
        <v>31.37</v>
      </c>
    </row>
    <row r="21" spans="1:11" x14ac:dyDescent="0.2">
      <c r="A21" s="171" t="s">
        <v>55</v>
      </c>
      <c r="B21" s="171">
        <f>IF(ISNUMBER(VALUE(SUBSTITUTE(実質収支比率等に係る経年分析!F$49,"▲","-"))),ROUND(VALUE(SUBSTITUTE(実質収支比率等に係る経年分析!F$49,"▲","-")),2),NA())</f>
        <v>6.09</v>
      </c>
      <c r="C21" s="171">
        <f>IF(ISNUMBER(VALUE(SUBSTITUTE(実質収支比率等に係る経年分析!G$49,"▲","-"))),ROUND(VALUE(SUBSTITUTE(実質収支比率等に係る経年分析!G$49,"▲","-")),2),NA())</f>
        <v>0.03</v>
      </c>
      <c r="D21" s="171">
        <f>IF(ISNUMBER(VALUE(SUBSTITUTE(実質収支比率等に係る経年分析!H$49,"▲","-"))),ROUND(VALUE(SUBSTITUTE(実質収支比率等に係る経年分析!H$49,"▲","-")),2),NA())</f>
        <v>1.78</v>
      </c>
      <c r="E21" s="171">
        <f>IF(ISNUMBER(VALUE(SUBSTITUTE(実質収支比率等に係る経年分析!I$49,"▲","-"))),ROUND(VALUE(SUBSTITUTE(実質収支比率等に係る経年分析!I$49,"▲","-")),2),NA())</f>
        <v>2.1800000000000002</v>
      </c>
      <c r="F21" s="171">
        <f>IF(ISNUMBER(VALUE(SUBSTITUTE(実質収支比率等に係る経年分析!J$49,"▲","-"))),ROUND(VALUE(SUBSTITUTE(実質収支比率等に係る経年分析!J$49,"▲","-")),2),NA())</f>
        <v>3.72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0.19</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8.4600000000000009</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10.38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11.78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11.07</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32.869999999999997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35.17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36.29</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790</v>
      </c>
      <c r="E42" s="173"/>
      <c r="F42" s="173"/>
      <c r="G42" s="173">
        <f>'実質公債費比率（分子）の構造'!L$52</f>
        <v>745</v>
      </c>
      <c r="H42" s="173"/>
      <c r="I42" s="173"/>
      <c r="J42" s="173">
        <f>'実質公債費比率（分子）の構造'!M$52</f>
        <v>770</v>
      </c>
      <c r="K42" s="173"/>
      <c r="L42" s="173"/>
      <c r="M42" s="173">
        <f>'実質公債費比率（分子）の構造'!N$52</f>
        <v>795</v>
      </c>
      <c r="N42" s="173"/>
      <c r="O42" s="173"/>
      <c r="P42" s="173">
        <f>'実質公債費比率（分子）の構造'!O$52</f>
        <v>868</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79</v>
      </c>
      <c r="C45" s="173"/>
      <c r="D45" s="173"/>
      <c r="E45" s="173">
        <f>'実質公債費比率（分子）の構造'!L$49</f>
        <v>79</v>
      </c>
      <c r="F45" s="173"/>
      <c r="G45" s="173"/>
      <c r="H45" s="173">
        <f>'実質公債費比率（分子）の構造'!M$49</f>
        <v>76</v>
      </c>
      <c r="I45" s="173"/>
      <c r="J45" s="173"/>
      <c r="K45" s="173">
        <f>'実質公債費比率（分子）の構造'!N$49</f>
        <v>76</v>
      </c>
      <c r="L45" s="173"/>
      <c r="M45" s="173"/>
      <c r="N45" s="173">
        <f>'実質公債費比率（分子）の構造'!O$49</f>
        <v>76</v>
      </c>
      <c r="O45" s="173"/>
      <c r="P45" s="173"/>
    </row>
    <row r="46" spans="1:16" x14ac:dyDescent="0.2">
      <c r="A46" s="173" t="s">
        <v>66</v>
      </c>
      <c r="B46" s="173">
        <f>'実質公債費比率（分子）の構造'!K$48</f>
        <v>293</v>
      </c>
      <c r="C46" s="173"/>
      <c r="D46" s="173"/>
      <c r="E46" s="173">
        <f>'実質公債費比率（分子）の構造'!L$48</f>
        <v>329</v>
      </c>
      <c r="F46" s="173"/>
      <c r="G46" s="173"/>
      <c r="H46" s="173">
        <f>'実質公債費比率（分子）の構造'!M$48</f>
        <v>333</v>
      </c>
      <c r="I46" s="173"/>
      <c r="J46" s="173"/>
      <c r="K46" s="173">
        <f>'実質公債費比率（分子）の構造'!N$48</f>
        <v>249</v>
      </c>
      <c r="L46" s="173"/>
      <c r="M46" s="173"/>
      <c r="N46" s="173">
        <f>'実質公債費比率（分子）の構造'!O$48</f>
        <v>261</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680</v>
      </c>
      <c r="C49" s="173"/>
      <c r="D49" s="173"/>
      <c r="E49" s="173">
        <f>'実質公債費比率（分子）の構造'!L$45</f>
        <v>666</v>
      </c>
      <c r="F49" s="173"/>
      <c r="G49" s="173"/>
      <c r="H49" s="173">
        <f>'実質公債費比率（分子）の構造'!M$45</f>
        <v>694</v>
      </c>
      <c r="I49" s="173"/>
      <c r="J49" s="173"/>
      <c r="K49" s="173">
        <f>'実質公債費比率（分子）の構造'!N$45</f>
        <v>723</v>
      </c>
      <c r="L49" s="173"/>
      <c r="M49" s="173"/>
      <c r="N49" s="173">
        <f>'実質公債費比率（分子）の構造'!O$45</f>
        <v>824</v>
      </c>
      <c r="O49" s="173"/>
      <c r="P49" s="173"/>
    </row>
    <row r="50" spans="1:16" x14ac:dyDescent="0.2">
      <c r="A50" s="173" t="s">
        <v>70</v>
      </c>
      <c r="B50" s="173" t="e">
        <f>NA()</f>
        <v>#N/A</v>
      </c>
      <c r="C50" s="173">
        <f>IF(ISNUMBER('実質公債費比率（分子）の構造'!K$53),'実質公債費比率（分子）の構造'!K$53,NA())</f>
        <v>262</v>
      </c>
      <c r="D50" s="173" t="e">
        <f>NA()</f>
        <v>#N/A</v>
      </c>
      <c r="E50" s="173" t="e">
        <f>NA()</f>
        <v>#N/A</v>
      </c>
      <c r="F50" s="173">
        <f>IF(ISNUMBER('実質公債費比率（分子）の構造'!L$53),'実質公債費比率（分子）の構造'!L$53,NA())</f>
        <v>329</v>
      </c>
      <c r="G50" s="173" t="e">
        <f>NA()</f>
        <v>#N/A</v>
      </c>
      <c r="H50" s="173" t="e">
        <f>NA()</f>
        <v>#N/A</v>
      </c>
      <c r="I50" s="173">
        <f>IF(ISNUMBER('実質公債費比率（分子）の構造'!M$53),'実質公債費比率（分子）の構造'!M$53,NA())</f>
        <v>333</v>
      </c>
      <c r="J50" s="173" t="e">
        <f>NA()</f>
        <v>#N/A</v>
      </c>
      <c r="K50" s="173" t="e">
        <f>NA()</f>
        <v>#N/A</v>
      </c>
      <c r="L50" s="173">
        <f>IF(ISNUMBER('実質公債費比率（分子）の構造'!N$53),'実質公債費比率（分子）の構造'!N$53,NA())</f>
        <v>253</v>
      </c>
      <c r="M50" s="173" t="e">
        <f>NA()</f>
        <v>#N/A</v>
      </c>
      <c r="N50" s="173" t="e">
        <f>NA()</f>
        <v>#N/A</v>
      </c>
      <c r="O50" s="173">
        <f>IF(ISNUMBER('実質公債費比率（分子）の構造'!O$53),'実質公債費比率（分子）の構造'!O$53,NA())</f>
        <v>293</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7005</v>
      </c>
      <c r="E56" s="172"/>
      <c r="F56" s="172"/>
      <c r="G56" s="172">
        <f>'将来負担比率（分子）の構造'!J$52</f>
        <v>7083</v>
      </c>
      <c r="H56" s="172"/>
      <c r="I56" s="172"/>
      <c r="J56" s="172">
        <f>'将来負担比率（分子）の構造'!K$52</f>
        <v>7586</v>
      </c>
      <c r="K56" s="172"/>
      <c r="L56" s="172"/>
      <c r="M56" s="172">
        <f>'将来負担比率（分子）の構造'!L$52</f>
        <v>8291</v>
      </c>
      <c r="N56" s="172"/>
      <c r="O56" s="172"/>
      <c r="P56" s="172">
        <f>'将来負担比率（分子）の構造'!M$52</f>
        <v>8432</v>
      </c>
    </row>
    <row r="57" spans="1:16" x14ac:dyDescent="0.2">
      <c r="A57" s="172" t="s">
        <v>41</v>
      </c>
      <c r="B57" s="172"/>
      <c r="C57" s="172"/>
      <c r="D57" s="172">
        <f>'将来負担比率（分子）の構造'!I$51</f>
        <v>764</v>
      </c>
      <c r="E57" s="172"/>
      <c r="F57" s="172"/>
      <c r="G57" s="172">
        <f>'将来負担比率（分子）の構造'!J$51</f>
        <v>728</v>
      </c>
      <c r="H57" s="172"/>
      <c r="I57" s="172"/>
      <c r="J57" s="172">
        <f>'将来負担比率（分子）の構造'!K$51</f>
        <v>491</v>
      </c>
      <c r="K57" s="172"/>
      <c r="L57" s="172"/>
      <c r="M57" s="172">
        <f>'将来負担比率（分子）の構造'!L$51</f>
        <v>448</v>
      </c>
      <c r="N57" s="172"/>
      <c r="O57" s="172"/>
      <c r="P57" s="172">
        <f>'将来負担比率（分子）の構造'!M$51</f>
        <v>417</v>
      </c>
    </row>
    <row r="58" spans="1:16" x14ac:dyDescent="0.2">
      <c r="A58" s="172" t="s">
        <v>40</v>
      </c>
      <c r="B58" s="172"/>
      <c r="C58" s="172"/>
      <c r="D58" s="172">
        <f>'将来負担比率（分子）の構造'!I$50</f>
        <v>1381</v>
      </c>
      <c r="E58" s="172"/>
      <c r="F58" s="172"/>
      <c r="G58" s="172">
        <f>'将来負担比率（分子）の構造'!J$50</f>
        <v>1421</v>
      </c>
      <c r="H58" s="172"/>
      <c r="I58" s="172"/>
      <c r="J58" s="172">
        <f>'将来負担比率（分子）の構造'!K$50</f>
        <v>1451</v>
      </c>
      <c r="K58" s="172"/>
      <c r="L58" s="172"/>
      <c r="M58" s="172">
        <f>'将来負担比率（分子）の構造'!L$50</f>
        <v>1522</v>
      </c>
      <c r="N58" s="172"/>
      <c r="O58" s="172"/>
      <c r="P58" s="172">
        <f>'将来負担比率（分子）の構造'!M$50</f>
        <v>1633</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838</v>
      </c>
      <c r="C62" s="172"/>
      <c r="D62" s="172"/>
      <c r="E62" s="172">
        <f>'将来負担比率（分子）の構造'!J$45</f>
        <v>807</v>
      </c>
      <c r="F62" s="172"/>
      <c r="G62" s="172"/>
      <c r="H62" s="172">
        <f>'将来負担比率（分子）の構造'!K$45</f>
        <v>716</v>
      </c>
      <c r="I62" s="172"/>
      <c r="J62" s="172"/>
      <c r="K62" s="172">
        <f>'将来負担比率（分子）の構造'!L$45</f>
        <v>724</v>
      </c>
      <c r="L62" s="172"/>
      <c r="M62" s="172"/>
      <c r="N62" s="172">
        <f>'将来負担比率（分子）の構造'!M$45</f>
        <v>668</v>
      </c>
      <c r="O62" s="172"/>
      <c r="P62" s="172"/>
    </row>
    <row r="63" spans="1:16" x14ac:dyDescent="0.2">
      <c r="A63" s="172" t="s">
        <v>33</v>
      </c>
      <c r="B63" s="172">
        <f>'将来負担比率（分子）の構造'!I$44</f>
        <v>597</v>
      </c>
      <c r="C63" s="172"/>
      <c r="D63" s="172"/>
      <c r="E63" s="172">
        <f>'将来負担比率（分子）の構造'!J$44</f>
        <v>504</v>
      </c>
      <c r="F63" s="172"/>
      <c r="G63" s="172"/>
      <c r="H63" s="172">
        <f>'将来負担比率（分子）の構造'!K$44</f>
        <v>431</v>
      </c>
      <c r="I63" s="172"/>
      <c r="J63" s="172"/>
      <c r="K63" s="172">
        <f>'将来負担比率（分子）の構造'!L$44</f>
        <v>358</v>
      </c>
      <c r="L63" s="172"/>
      <c r="M63" s="172"/>
      <c r="N63" s="172">
        <f>'将来負担比率（分子）の構造'!M$44</f>
        <v>285</v>
      </c>
      <c r="O63" s="172"/>
      <c r="P63" s="172"/>
    </row>
    <row r="64" spans="1:16" x14ac:dyDescent="0.2">
      <c r="A64" s="172" t="s">
        <v>32</v>
      </c>
      <c r="B64" s="172">
        <f>'将来負担比率（分子）の構造'!I$43</f>
        <v>3159</v>
      </c>
      <c r="C64" s="172"/>
      <c r="D64" s="172"/>
      <c r="E64" s="172">
        <f>'将来負担比率（分子）の構造'!J$43</f>
        <v>3101</v>
      </c>
      <c r="F64" s="172"/>
      <c r="G64" s="172"/>
      <c r="H64" s="172">
        <f>'将来負担比率（分子）の構造'!K$43</f>
        <v>3117</v>
      </c>
      <c r="I64" s="172"/>
      <c r="J64" s="172"/>
      <c r="K64" s="172">
        <f>'将来負担比率（分子）の構造'!L$43</f>
        <v>2898</v>
      </c>
      <c r="L64" s="172"/>
      <c r="M64" s="172"/>
      <c r="N64" s="172">
        <f>'将来負担比率（分子）の構造'!M$43</f>
        <v>2559</v>
      </c>
      <c r="O64" s="172"/>
      <c r="P64" s="172"/>
    </row>
    <row r="65" spans="1:16" x14ac:dyDescent="0.2">
      <c r="A65" s="172" t="s">
        <v>31</v>
      </c>
      <c r="B65" s="172">
        <f>'将来負担比率（分子）の構造'!I$42</f>
        <v>100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6980</v>
      </c>
      <c r="C66" s="172"/>
      <c r="D66" s="172"/>
      <c r="E66" s="172">
        <f>'将来負担比率（分子）の構造'!J$41</f>
        <v>7247</v>
      </c>
      <c r="F66" s="172"/>
      <c r="G66" s="172"/>
      <c r="H66" s="172">
        <f>'将来負担比率（分子）の構造'!K$41</f>
        <v>8089</v>
      </c>
      <c r="I66" s="172"/>
      <c r="J66" s="172"/>
      <c r="K66" s="172">
        <f>'将来負担比率（分子）の構造'!L$41</f>
        <v>8205</v>
      </c>
      <c r="L66" s="172"/>
      <c r="M66" s="172"/>
      <c r="N66" s="172">
        <f>'将来負担比率（分子）の構造'!M$41</f>
        <v>9835</v>
      </c>
      <c r="O66" s="172"/>
      <c r="P66" s="172"/>
    </row>
    <row r="67" spans="1:16" x14ac:dyDescent="0.2">
      <c r="A67" s="172" t="s">
        <v>74</v>
      </c>
      <c r="B67" s="172" t="e">
        <f>NA()</f>
        <v>#N/A</v>
      </c>
      <c r="C67" s="172">
        <f>IF(ISNUMBER('将来負担比率（分子）の構造'!I$53), IF('将来負担比率（分子）の構造'!I$53 &lt; 0, 0, '将来負担比率（分子）の構造'!I$53), NA())</f>
        <v>2524</v>
      </c>
      <c r="D67" s="172" t="e">
        <f>NA()</f>
        <v>#N/A</v>
      </c>
      <c r="E67" s="172" t="e">
        <f>NA()</f>
        <v>#N/A</v>
      </c>
      <c r="F67" s="172">
        <f>IF(ISNUMBER('将来負担比率（分子）の構造'!J$53), IF('将来負担比率（分子）の構造'!J$53 &lt; 0, 0, '将来負担比率（分子）の構造'!J$53), NA())</f>
        <v>2426</v>
      </c>
      <c r="G67" s="172" t="e">
        <f>NA()</f>
        <v>#N/A</v>
      </c>
      <c r="H67" s="172" t="e">
        <f>NA()</f>
        <v>#N/A</v>
      </c>
      <c r="I67" s="172">
        <f>IF(ISNUMBER('将来負担比率（分子）の構造'!K$53), IF('将来負担比率（分子）の構造'!K$53 &lt; 0, 0, '将来負担比率（分子）の構造'!K$53), NA())</f>
        <v>2826</v>
      </c>
      <c r="J67" s="172" t="e">
        <f>NA()</f>
        <v>#N/A</v>
      </c>
      <c r="K67" s="172" t="e">
        <f>NA()</f>
        <v>#N/A</v>
      </c>
      <c r="L67" s="172">
        <f>IF(ISNUMBER('将来負担比率（分子）の構造'!L$53), IF('将来負担比率（分子）の構造'!L$53 &lt; 0, 0, '将来負担比率（分子）の構造'!L$53), NA())</f>
        <v>1925</v>
      </c>
      <c r="M67" s="172" t="e">
        <f>NA()</f>
        <v>#N/A</v>
      </c>
      <c r="N67" s="172" t="e">
        <f>NA()</f>
        <v>#N/A</v>
      </c>
      <c r="O67" s="172">
        <f>IF(ISNUMBER('将来負担比率（分子）の構造'!M$53), IF('将来負担比率（分子）の構造'!M$53 &lt; 0, 0, '将来負担比率（分子）の構造'!M$53), NA())</f>
        <v>2865</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1183</v>
      </c>
      <c r="C72" s="176">
        <f>基金残高に係る経年分析!G55</f>
        <v>1254</v>
      </c>
      <c r="D72" s="176">
        <f>基金残高に係る経年分析!H55</f>
        <v>1364</v>
      </c>
    </row>
    <row r="73" spans="1:16" x14ac:dyDescent="0.2">
      <c r="A73" s="175" t="s">
        <v>77</v>
      </c>
      <c r="B73" s="176">
        <f>基金残高に係る経年分析!F56</f>
        <v>256</v>
      </c>
      <c r="C73" s="176">
        <f>基金残高に係る経年分析!G56</f>
        <v>257</v>
      </c>
      <c r="D73" s="176">
        <f>基金残高に係る経年分析!H56</f>
        <v>257</v>
      </c>
    </row>
    <row r="74" spans="1:16" x14ac:dyDescent="0.2">
      <c r="A74" s="175" t="s">
        <v>78</v>
      </c>
      <c r="B74" s="176">
        <f>基金残高に係る経年分析!F57</f>
        <v>1974</v>
      </c>
      <c r="C74" s="176">
        <f>基金残高に係る経年分析!G57</f>
        <v>2037</v>
      </c>
      <c r="D74" s="176">
        <f>基金残高に係る経年分析!H57</f>
        <v>2443</v>
      </c>
    </row>
  </sheetData>
  <sheetProtection algorithmName="SHA-512" hashValue="EyNvNlqQFnC8kAkL4uI7ydKd1emAoaK0/l/bNAn6X+bf5XRFmp2NM6Wm4yz95xSn4lXqXBxKWvUbCu7sBv5QNQ==" saltValue="j97pF1/CcV4cWLYuARjg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225</v>
      </c>
      <c r="C5" s="732"/>
      <c r="D5" s="732"/>
      <c r="E5" s="732"/>
      <c r="F5" s="732"/>
      <c r="G5" s="732"/>
      <c r="H5" s="732"/>
      <c r="I5" s="732"/>
      <c r="J5" s="732"/>
      <c r="K5" s="732"/>
      <c r="L5" s="732"/>
      <c r="M5" s="732"/>
      <c r="N5" s="732"/>
      <c r="O5" s="732"/>
      <c r="P5" s="732"/>
      <c r="Q5" s="733"/>
      <c r="R5" s="717">
        <v>936557</v>
      </c>
      <c r="S5" s="718"/>
      <c r="T5" s="718"/>
      <c r="U5" s="718"/>
      <c r="V5" s="718"/>
      <c r="W5" s="718"/>
      <c r="X5" s="718"/>
      <c r="Y5" s="761"/>
      <c r="Z5" s="779">
        <v>10.199999999999999</v>
      </c>
      <c r="AA5" s="779"/>
      <c r="AB5" s="779"/>
      <c r="AC5" s="779"/>
      <c r="AD5" s="780">
        <v>897737</v>
      </c>
      <c r="AE5" s="780"/>
      <c r="AF5" s="780"/>
      <c r="AG5" s="780"/>
      <c r="AH5" s="780"/>
      <c r="AI5" s="780"/>
      <c r="AJ5" s="780"/>
      <c r="AK5" s="780"/>
      <c r="AL5" s="762">
        <v>20.9</v>
      </c>
      <c r="AM5" s="736"/>
      <c r="AN5" s="736"/>
      <c r="AO5" s="763"/>
      <c r="AP5" s="731" t="s">
        <v>226</v>
      </c>
      <c r="AQ5" s="732"/>
      <c r="AR5" s="732"/>
      <c r="AS5" s="732"/>
      <c r="AT5" s="732"/>
      <c r="AU5" s="732"/>
      <c r="AV5" s="732"/>
      <c r="AW5" s="732"/>
      <c r="AX5" s="732"/>
      <c r="AY5" s="732"/>
      <c r="AZ5" s="732"/>
      <c r="BA5" s="732"/>
      <c r="BB5" s="732"/>
      <c r="BC5" s="732"/>
      <c r="BD5" s="732"/>
      <c r="BE5" s="732"/>
      <c r="BF5" s="733"/>
      <c r="BG5" s="664">
        <v>924641</v>
      </c>
      <c r="BH5" s="665"/>
      <c r="BI5" s="665"/>
      <c r="BJ5" s="665"/>
      <c r="BK5" s="665"/>
      <c r="BL5" s="665"/>
      <c r="BM5" s="665"/>
      <c r="BN5" s="666"/>
      <c r="BO5" s="691">
        <v>98.7</v>
      </c>
      <c r="BP5" s="691"/>
      <c r="BQ5" s="691"/>
      <c r="BR5" s="691"/>
      <c r="BS5" s="692">
        <v>59536</v>
      </c>
      <c r="BT5" s="692"/>
      <c r="BU5" s="692"/>
      <c r="BV5" s="692"/>
      <c r="BW5" s="692"/>
      <c r="BX5" s="692"/>
      <c r="BY5" s="692"/>
      <c r="BZ5" s="692"/>
      <c r="CA5" s="692"/>
      <c r="CB5" s="759"/>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2">
      <c r="B6" s="661" t="s">
        <v>230</v>
      </c>
      <c r="C6" s="662"/>
      <c r="D6" s="662"/>
      <c r="E6" s="662"/>
      <c r="F6" s="662"/>
      <c r="G6" s="662"/>
      <c r="H6" s="662"/>
      <c r="I6" s="662"/>
      <c r="J6" s="662"/>
      <c r="K6" s="662"/>
      <c r="L6" s="662"/>
      <c r="M6" s="662"/>
      <c r="N6" s="662"/>
      <c r="O6" s="662"/>
      <c r="P6" s="662"/>
      <c r="Q6" s="663"/>
      <c r="R6" s="664">
        <v>89894</v>
      </c>
      <c r="S6" s="665"/>
      <c r="T6" s="665"/>
      <c r="U6" s="665"/>
      <c r="V6" s="665"/>
      <c r="W6" s="665"/>
      <c r="X6" s="665"/>
      <c r="Y6" s="666"/>
      <c r="Z6" s="691">
        <v>1</v>
      </c>
      <c r="AA6" s="691"/>
      <c r="AB6" s="691"/>
      <c r="AC6" s="691"/>
      <c r="AD6" s="692">
        <v>89894</v>
      </c>
      <c r="AE6" s="692"/>
      <c r="AF6" s="692"/>
      <c r="AG6" s="692"/>
      <c r="AH6" s="692"/>
      <c r="AI6" s="692"/>
      <c r="AJ6" s="692"/>
      <c r="AK6" s="692"/>
      <c r="AL6" s="667">
        <v>2.1</v>
      </c>
      <c r="AM6" s="668"/>
      <c r="AN6" s="668"/>
      <c r="AO6" s="693"/>
      <c r="AP6" s="661" t="s">
        <v>231</v>
      </c>
      <c r="AQ6" s="662"/>
      <c r="AR6" s="662"/>
      <c r="AS6" s="662"/>
      <c r="AT6" s="662"/>
      <c r="AU6" s="662"/>
      <c r="AV6" s="662"/>
      <c r="AW6" s="662"/>
      <c r="AX6" s="662"/>
      <c r="AY6" s="662"/>
      <c r="AZ6" s="662"/>
      <c r="BA6" s="662"/>
      <c r="BB6" s="662"/>
      <c r="BC6" s="662"/>
      <c r="BD6" s="662"/>
      <c r="BE6" s="662"/>
      <c r="BF6" s="663"/>
      <c r="BG6" s="664">
        <v>924641</v>
      </c>
      <c r="BH6" s="665"/>
      <c r="BI6" s="665"/>
      <c r="BJ6" s="665"/>
      <c r="BK6" s="665"/>
      <c r="BL6" s="665"/>
      <c r="BM6" s="665"/>
      <c r="BN6" s="666"/>
      <c r="BO6" s="691">
        <v>98.7</v>
      </c>
      <c r="BP6" s="691"/>
      <c r="BQ6" s="691"/>
      <c r="BR6" s="691"/>
      <c r="BS6" s="692">
        <v>59536</v>
      </c>
      <c r="BT6" s="692"/>
      <c r="BU6" s="692"/>
      <c r="BV6" s="692"/>
      <c r="BW6" s="692"/>
      <c r="BX6" s="692"/>
      <c r="BY6" s="692"/>
      <c r="BZ6" s="692"/>
      <c r="CA6" s="692"/>
      <c r="CB6" s="759"/>
      <c r="CD6" s="720" t="s">
        <v>232</v>
      </c>
      <c r="CE6" s="721"/>
      <c r="CF6" s="721"/>
      <c r="CG6" s="721"/>
      <c r="CH6" s="721"/>
      <c r="CI6" s="721"/>
      <c r="CJ6" s="721"/>
      <c r="CK6" s="721"/>
      <c r="CL6" s="721"/>
      <c r="CM6" s="721"/>
      <c r="CN6" s="721"/>
      <c r="CO6" s="721"/>
      <c r="CP6" s="721"/>
      <c r="CQ6" s="722"/>
      <c r="CR6" s="664">
        <v>49894</v>
      </c>
      <c r="CS6" s="665"/>
      <c r="CT6" s="665"/>
      <c r="CU6" s="665"/>
      <c r="CV6" s="665"/>
      <c r="CW6" s="665"/>
      <c r="CX6" s="665"/>
      <c r="CY6" s="666"/>
      <c r="CZ6" s="762">
        <v>0.6</v>
      </c>
      <c r="DA6" s="736"/>
      <c r="DB6" s="736"/>
      <c r="DC6" s="765"/>
      <c r="DD6" s="670" t="s">
        <v>179</v>
      </c>
      <c r="DE6" s="665"/>
      <c r="DF6" s="665"/>
      <c r="DG6" s="665"/>
      <c r="DH6" s="665"/>
      <c r="DI6" s="665"/>
      <c r="DJ6" s="665"/>
      <c r="DK6" s="665"/>
      <c r="DL6" s="665"/>
      <c r="DM6" s="665"/>
      <c r="DN6" s="665"/>
      <c r="DO6" s="665"/>
      <c r="DP6" s="666"/>
      <c r="DQ6" s="670">
        <v>49894</v>
      </c>
      <c r="DR6" s="665"/>
      <c r="DS6" s="665"/>
      <c r="DT6" s="665"/>
      <c r="DU6" s="665"/>
      <c r="DV6" s="665"/>
      <c r="DW6" s="665"/>
      <c r="DX6" s="665"/>
      <c r="DY6" s="665"/>
      <c r="DZ6" s="665"/>
      <c r="EA6" s="665"/>
      <c r="EB6" s="665"/>
      <c r="EC6" s="705"/>
    </row>
    <row r="7" spans="2:143" ht="11.25" customHeight="1" x14ac:dyDescent="0.2">
      <c r="B7" s="661" t="s">
        <v>233</v>
      </c>
      <c r="C7" s="662"/>
      <c r="D7" s="662"/>
      <c r="E7" s="662"/>
      <c r="F7" s="662"/>
      <c r="G7" s="662"/>
      <c r="H7" s="662"/>
      <c r="I7" s="662"/>
      <c r="J7" s="662"/>
      <c r="K7" s="662"/>
      <c r="L7" s="662"/>
      <c r="M7" s="662"/>
      <c r="N7" s="662"/>
      <c r="O7" s="662"/>
      <c r="P7" s="662"/>
      <c r="Q7" s="663"/>
      <c r="R7" s="664">
        <v>600</v>
      </c>
      <c r="S7" s="665"/>
      <c r="T7" s="665"/>
      <c r="U7" s="665"/>
      <c r="V7" s="665"/>
      <c r="W7" s="665"/>
      <c r="X7" s="665"/>
      <c r="Y7" s="666"/>
      <c r="Z7" s="691">
        <v>0</v>
      </c>
      <c r="AA7" s="691"/>
      <c r="AB7" s="691"/>
      <c r="AC7" s="691"/>
      <c r="AD7" s="692">
        <v>600</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349374</v>
      </c>
      <c r="BH7" s="665"/>
      <c r="BI7" s="665"/>
      <c r="BJ7" s="665"/>
      <c r="BK7" s="665"/>
      <c r="BL7" s="665"/>
      <c r="BM7" s="665"/>
      <c r="BN7" s="666"/>
      <c r="BO7" s="691">
        <v>37.299999999999997</v>
      </c>
      <c r="BP7" s="691"/>
      <c r="BQ7" s="691"/>
      <c r="BR7" s="691"/>
      <c r="BS7" s="692">
        <v>9406</v>
      </c>
      <c r="BT7" s="692"/>
      <c r="BU7" s="692"/>
      <c r="BV7" s="692"/>
      <c r="BW7" s="692"/>
      <c r="BX7" s="692"/>
      <c r="BY7" s="692"/>
      <c r="BZ7" s="692"/>
      <c r="CA7" s="692"/>
      <c r="CB7" s="759"/>
      <c r="CD7" s="706" t="s">
        <v>235</v>
      </c>
      <c r="CE7" s="703"/>
      <c r="CF7" s="703"/>
      <c r="CG7" s="703"/>
      <c r="CH7" s="703"/>
      <c r="CI7" s="703"/>
      <c r="CJ7" s="703"/>
      <c r="CK7" s="703"/>
      <c r="CL7" s="703"/>
      <c r="CM7" s="703"/>
      <c r="CN7" s="703"/>
      <c r="CO7" s="703"/>
      <c r="CP7" s="703"/>
      <c r="CQ7" s="704"/>
      <c r="CR7" s="664">
        <v>2961788</v>
      </c>
      <c r="CS7" s="665"/>
      <c r="CT7" s="665"/>
      <c r="CU7" s="665"/>
      <c r="CV7" s="665"/>
      <c r="CW7" s="665"/>
      <c r="CX7" s="665"/>
      <c r="CY7" s="666"/>
      <c r="CZ7" s="691">
        <v>33.799999999999997</v>
      </c>
      <c r="DA7" s="691"/>
      <c r="DB7" s="691"/>
      <c r="DC7" s="691"/>
      <c r="DD7" s="670">
        <v>1261955</v>
      </c>
      <c r="DE7" s="665"/>
      <c r="DF7" s="665"/>
      <c r="DG7" s="665"/>
      <c r="DH7" s="665"/>
      <c r="DI7" s="665"/>
      <c r="DJ7" s="665"/>
      <c r="DK7" s="665"/>
      <c r="DL7" s="665"/>
      <c r="DM7" s="665"/>
      <c r="DN7" s="665"/>
      <c r="DO7" s="665"/>
      <c r="DP7" s="666"/>
      <c r="DQ7" s="670">
        <v>1456434</v>
      </c>
      <c r="DR7" s="665"/>
      <c r="DS7" s="665"/>
      <c r="DT7" s="665"/>
      <c r="DU7" s="665"/>
      <c r="DV7" s="665"/>
      <c r="DW7" s="665"/>
      <c r="DX7" s="665"/>
      <c r="DY7" s="665"/>
      <c r="DZ7" s="665"/>
      <c r="EA7" s="665"/>
      <c r="EB7" s="665"/>
      <c r="EC7" s="705"/>
    </row>
    <row r="8" spans="2:143" ht="11.25" customHeight="1" x14ac:dyDescent="0.2">
      <c r="B8" s="661" t="s">
        <v>236</v>
      </c>
      <c r="C8" s="662"/>
      <c r="D8" s="662"/>
      <c r="E8" s="662"/>
      <c r="F8" s="662"/>
      <c r="G8" s="662"/>
      <c r="H8" s="662"/>
      <c r="I8" s="662"/>
      <c r="J8" s="662"/>
      <c r="K8" s="662"/>
      <c r="L8" s="662"/>
      <c r="M8" s="662"/>
      <c r="N8" s="662"/>
      <c r="O8" s="662"/>
      <c r="P8" s="662"/>
      <c r="Q8" s="663"/>
      <c r="R8" s="664">
        <v>3669</v>
      </c>
      <c r="S8" s="665"/>
      <c r="T8" s="665"/>
      <c r="U8" s="665"/>
      <c r="V8" s="665"/>
      <c r="W8" s="665"/>
      <c r="X8" s="665"/>
      <c r="Y8" s="666"/>
      <c r="Z8" s="691">
        <v>0</v>
      </c>
      <c r="AA8" s="691"/>
      <c r="AB8" s="691"/>
      <c r="AC8" s="691"/>
      <c r="AD8" s="692">
        <v>3669</v>
      </c>
      <c r="AE8" s="692"/>
      <c r="AF8" s="692"/>
      <c r="AG8" s="692"/>
      <c r="AH8" s="692"/>
      <c r="AI8" s="692"/>
      <c r="AJ8" s="692"/>
      <c r="AK8" s="692"/>
      <c r="AL8" s="667">
        <v>0.1</v>
      </c>
      <c r="AM8" s="668"/>
      <c r="AN8" s="668"/>
      <c r="AO8" s="693"/>
      <c r="AP8" s="661" t="s">
        <v>237</v>
      </c>
      <c r="AQ8" s="662"/>
      <c r="AR8" s="662"/>
      <c r="AS8" s="662"/>
      <c r="AT8" s="662"/>
      <c r="AU8" s="662"/>
      <c r="AV8" s="662"/>
      <c r="AW8" s="662"/>
      <c r="AX8" s="662"/>
      <c r="AY8" s="662"/>
      <c r="AZ8" s="662"/>
      <c r="BA8" s="662"/>
      <c r="BB8" s="662"/>
      <c r="BC8" s="662"/>
      <c r="BD8" s="662"/>
      <c r="BE8" s="662"/>
      <c r="BF8" s="663"/>
      <c r="BG8" s="664">
        <v>13391</v>
      </c>
      <c r="BH8" s="665"/>
      <c r="BI8" s="665"/>
      <c r="BJ8" s="665"/>
      <c r="BK8" s="665"/>
      <c r="BL8" s="665"/>
      <c r="BM8" s="665"/>
      <c r="BN8" s="666"/>
      <c r="BO8" s="691">
        <v>1.4</v>
      </c>
      <c r="BP8" s="691"/>
      <c r="BQ8" s="691"/>
      <c r="BR8" s="691"/>
      <c r="BS8" s="692" t="s">
        <v>130</v>
      </c>
      <c r="BT8" s="692"/>
      <c r="BU8" s="692"/>
      <c r="BV8" s="692"/>
      <c r="BW8" s="692"/>
      <c r="BX8" s="692"/>
      <c r="BY8" s="692"/>
      <c r="BZ8" s="692"/>
      <c r="CA8" s="692"/>
      <c r="CB8" s="759"/>
      <c r="CD8" s="706" t="s">
        <v>238</v>
      </c>
      <c r="CE8" s="703"/>
      <c r="CF8" s="703"/>
      <c r="CG8" s="703"/>
      <c r="CH8" s="703"/>
      <c r="CI8" s="703"/>
      <c r="CJ8" s="703"/>
      <c r="CK8" s="703"/>
      <c r="CL8" s="703"/>
      <c r="CM8" s="703"/>
      <c r="CN8" s="703"/>
      <c r="CO8" s="703"/>
      <c r="CP8" s="703"/>
      <c r="CQ8" s="704"/>
      <c r="CR8" s="664">
        <v>1660617</v>
      </c>
      <c r="CS8" s="665"/>
      <c r="CT8" s="665"/>
      <c r="CU8" s="665"/>
      <c r="CV8" s="665"/>
      <c r="CW8" s="665"/>
      <c r="CX8" s="665"/>
      <c r="CY8" s="666"/>
      <c r="CZ8" s="691">
        <v>18.899999999999999</v>
      </c>
      <c r="DA8" s="691"/>
      <c r="DB8" s="691"/>
      <c r="DC8" s="691"/>
      <c r="DD8" s="670">
        <v>8049</v>
      </c>
      <c r="DE8" s="665"/>
      <c r="DF8" s="665"/>
      <c r="DG8" s="665"/>
      <c r="DH8" s="665"/>
      <c r="DI8" s="665"/>
      <c r="DJ8" s="665"/>
      <c r="DK8" s="665"/>
      <c r="DL8" s="665"/>
      <c r="DM8" s="665"/>
      <c r="DN8" s="665"/>
      <c r="DO8" s="665"/>
      <c r="DP8" s="666"/>
      <c r="DQ8" s="670">
        <v>794505</v>
      </c>
      <c r="DR8" s="665"/>
      <c r="DS8" s="665"/>
      <c r="DT8" s="665"/>
      <c r="DU8" s="665"/>
      <c r="DV8" s="665"/>
      <c r="DW8" s="665"/>
      <c r="DX8" s="665"/>
      <c r="DY8" s="665"/>
      <c r="DZ8" s="665"/>
      <c r="EA8" s="665"/>
      <c r="EB8" s="665"/>
      <c r="EC8" s="705"/>
    </row>
    <row r="9" spans="2:143" ht="11.25" customHeight="1" x14ac:dyDescent="0.2">
      <c r="B9" s="661" t="s">
        <v>239</v>
      </c>
      <c r="C9" s="662"/>
      <c r="D9" s="662"/>
      <c r="E9" s="662"/>
      <c r="F9" s="662"/>
      <c r="G9" s="662"/>
      <c r="H9" s="662"/>
      <c r="I9" s="662"/>
      <c r="J9" s="662"/>
      <c r="K9" s="662"/>
      <c r="L9" s="662"/>
      <c r="M9" s="662"/>
      <c r="N9" s="662"/>
      <c r="O9" s="662"/>
      <c r="P9" s="662"/>
      <c r="Q9" s="663"/>
      <c r="R9" s="664">
        <v>4953</v>
      </c>
      <c r="S9" s="665"/>
      <c r="T9" s="665"/>
      <c r="U9" s="665"/>
      <c r="V9" s="665"/>
      <c r="W9" s="665"/>
      <c r="X9" s="665"/>
      <c r="Y9" s="666"/>
      <c r="Z9" s="691">
        <v>0.1</v>
      </c>
      <c r="AA9" s="691"/>
      <c r="AB9" s="691"/>
      <c r="AC9" s="691"/>
      <c r="AD9" s="692">
        <v>4953</v>
      </c>
      <c r="AE9" s="692"/>
      <c r="AF9" s="692"/>
      <c r="AG9" s="692"/>
      <c r="AH9" s="692"/>
      <c r="AI9" s="692"/>
      <c r="AJ9" s="692"/>
      <c r="AK9" s="692"/>
      <c r="AL9" s="667">
        <v>0.1</v>
      </c>
      <c r="AM9" s="668"/>
      <c r="AN9" s="668"/>
      <c r="AO9" s="693"/>
      <c r="AP9" s="661" t="s">
        <v>240</v>
      </c>
      <c r="AQ9" s="662"/>
      <c r="AR9" s="662"/>
      <c r="AS9" s="662"/>
      <c r="AT9" s="662"/>
      <c r="AU9" s="662"/>
      <c r="AV9" s="662"/>
      <c r="AW9" s="662"/>
      <c r="AX9" s="662"/>
      <c r="AY9" s="662"/>
      <c r="AZ9" s="662"/>
      <c r="BA9" s="662"/>
      <c r="BB9" s="662"/>
      <c r="BC9" s="662"/>
      <c r="BD9" s="662"/>
      <c r="BE9" s="662"/>
      <c r="BF9" s="663"/>
      <c r="BG9" s="664">
        <v>273214</v>
      </c>
      <c r="BH9" s="665"/>
      <c r="BI9" s="665"/>
      <c r="BJ9" s="665"/>
      <c r="BK9" s="665"/>
      <c r="BL9" s="665"/>
      <c r="BM9" s="665"/>
      <c r="BN9" s="666"/>
      <c r="BO9" s="691">
        <v>29.2</v>
      </c>
      <c r="BP9" s="691"/>
      <c r="BQ9" s="691"/>
      <c r="BR9" s="691"/>
      <c r="BS9" s="692" t="s">
        <v>179</v>
      </c>
      <c r="BT9" s="692"/>
      <c r="BU9" s="692"/>
      <c r="BV9" s="692"/>
      <c r="BW9" s="692"/>
      <c r="BX9" s="692"/>
      <c r="BY9" s="692"/>
      <c r="BZ9" s="692"/>
      <c r="CA9" s="692"/>
      <c r="CB9" s="759"/>
      <c r="CD9" s="706" t="s">
        <v>241</v>
      </c>
      <c r="CE9" s="703"/>
      <c r="CF9" s="703"/>
      <c r="CG9" s="703"/>
      <c r="CH9" s="703"/>
      <c r="CI9" s="703"/>
      <c r="CJ9" s="703"/>
      <c r="CK9" s="703"/>
      <c r="CL9" s="703"/>
      <c r="CM9" s="703"/>
      <c r="CN9" s="703"/>
      <c r="CO9" s="703"/>
      <c r="CP9" s="703"/>
      <c r="CQ9" s="704"/>
      <c r="CR9" s="664">
        <v>1342834</v>
      </c>
      <c r="CS9" s="665"/>
      <c r="CT9" s="665"/>
      <c r="CU9" s="665"/>
      <c r="CV9" s="665"/>
      <c r="CW9" s="665"/>
      <c r="CX9" s="665"/>
      <c r="CY9" s="666"/>
      <c r="CZ9" s="691">
        <v>15.3</v>
      </c>
      <c r="DA9" s="691"/>
      <c r="DB9" s="691"/>
      <c r="DC9" s="691"/>
      <c r="DD9" s="670">
        <v>5888</v>
      </c>
      <c r="DE9" s="665"/>
      <c r="DF9" s="665"/>
      <c r="DG9" s="665"/>
      <c r="DH9" s="665"/>
      <c r="DI9" s="665"/>
      <c r="DJ9" s="665"/>
      <c r="DK9" s="665"/>
      <c r="DL9" s="665"/>
      <c r="DM9" s="665"/>
      <c r="DN9" s="665"/>
      <c r="DO9" s="665"/>
      <c r="DP9" s="666"/>
      <c r="DQ9" s="670">
        <v>893528</v>
      </c>
      <c r="DR9" s="665"/>
      <c r="DS9" s="665"/>
      <c r="DT9" s="665"/>
      <c r="DU9" s="665"/>
      <c r="DV9" s="665"/>
      <c r="DW9" s="665"/>
      <c r="DX9" s="665"/>
      <c r="DY9" s="665"/>
      <c r="DZ9" s="665"/>
      <c r="EA9" s="665"/>
      <c r="EB9" s="665"/>
      <c r="EC9" s="705"/>
    </row>
    <row r="10" spans="2:143" ht="11.25" customHeight="1" x14ac:dyDescent="0.2">
      <c r="B10" s="661" t="s">
        <v>242</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243</v>
      </c>
      <c r="AA10" s="691"/>
      <c r="AB10" s="691"/>
      <c r="AC10" s="691"/>
      <c r="AD10" s="692" t="s">
        <v>130</v>
      </c>
      <c r="AE10" s="692"/>
      <c r="AF10" s="692"/>
      <c r="AG10" s="692"/>
      <c r="AH10" s="692"/>
      <c r="AI10" s="692"/>
      <c r="AJ10" s="692"/>
      <c r="AK10" s="692"/>
      <c r="AL10" s="667" t="s">
        <v>243</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29589</v>
      </c>
      <c r="BH10" s="665"/>
      <c r="BI10" s="665"/>
      <c r="BJ10" s="665"/>
      <c r="BK10" s="665"/>
      <c r="BL10" s="665"/>
      <c r="BM10" s="665"/>
      <c r="BN10" s="666"/>
      <c r="BO10" s="691">
        <v>3.2</v>
      </c>
      <c r="BP10" s="691"/>
      <c r="BQ10" s="691"/>
      <c r="BR10" s="691"/>
      <c r="BS10" s="692" t="s">
        <v>179</v>
      </c>
      <c r="BT10" s="692"/>
      <c r="BU10" s="692"/>
      <c r="BV10" s="692"/>
      <c r="BW10" s="692"/>
      <c r="BX10" s="692"/>
      <c r="BY10" s="692"/>
      <c r="BZ10" s="692"/>
      <c r="CA10" s="692"/>
      <c r="CB10" s="759"/>
      <c r="CD10" s="706" t="s">
        <v>245</v>
      </c>
      <c r="CE10" s="703"/>
      <c r="CF10" s="703"/>
      <c r="CG10" s="703"/>
      <c r="CH10" s="703"/>
      <c r="CI10" s="703"/>
      <c r="CJ10" s="703"/>
      <c r="CK10" s="703"/>
      <c r="CL10" s="703"/>
      <c r="CM10" s="703"/>
      <c r="CN10" s="703"/>
      <c r="CO10" s="703"/>
      <c r="CP10" s="703"/>
      <c r="CQ10" s="704"/>
      <c r="CR10" s="664">
        <v>6492</v>
      </c>
      <c r="CS10" s="665"/>
      <c r="CT10" s="665"/>
      <c r="CU10" s="665"/>
      <c r="CV10" s="665"/>
      <c r="CW10" s="665"/>
      <c r="CX10" s="665"/>
      <c r="CY10" s="666"/>
      <c r="CZ10" s="691">
        <v>0.1</v>
      </c>
      <c r="DA10" s="691"/>
      <c r="DB10" s="691"/>
      <c r="DC10" s="691"/>
      <c r="DD10" s="670" t="s">
        <v>130</v>
      </c>
      <c r="DE10" s="665"/>
      <c r="DF10" s="665"/>
      <c r="DG10" s="665"/>
      <c r="DH10" s="665"/>
      <c r="DI10" s="665"/>
      <c r="DJ10" s="665"/>
      <c r="DK10" s="665"/>
      <c r="DL10" s="665"/>
      <c r="DM10" s="665"/>
      <c r="DN10" s="665"/>
      <c r="DO10" s="665"/>
      <c r="DP10" s="666"/>
      <c r="DQ10" s="670">
        <v>6492</v>
      </c>
      <c r="DR10" s="665"/>
      <c r="DS10" s="665"/>
      <c r="DT10" s="665"/>
      <c r="DU10" s="665"/>
      <c r="DV10" s="665"/>
      <c r="DW10" s="665"/>
      <c r="DX10" s="665"/>
      <c r="DY10" s="665"/>
      <c r="DZ10" s="665"/>
      <c r="EA10" s="665"/>
      <c r="EB10" s="665"/>
      <c r="EC10" s="705"/>
    </row>
    <row r="11" spans="2:143" ht="11.25" customHeight="1" x14ac:dyDescent="0.2">
      <c r="B11" s="661" t="s">
        <v>246</v>
      </c>
      <c r="C11" s="662"/>
      <c r="D11" s="662"/>
      <c r="E11" s="662"/>
      <c r="F11" s="662"/>
      <c r="G11" s="662"/>
      <c r="H11" s="662"/>
      <c r="I11" s="662"/>
      <c r="J11" s="662"/>
      <c r="K11" s="662"/>
      <c r="L11" s="662"/>
      <c r="M11" s="662"/>
      <c r="N11" s="662"/>
      <c r="O11" s="662"/>
      <c r="P11" s="662"/>
      <c r="Q11" s="663"/>
      <c r="R11" s="664">
        <v>209089</v>
      </c>
      <c r="S11" s="665"/>
      <c r="T11" s="665"/>
      <c r="U11" s="665"/>
      <c r="V11" s="665"/>
      <c r="W11" s="665"/>
      <c r="X11" s="665"/>
      <c r="Y11" s="666"/>
      <c r="Z11" s="667">
        <v>2.2999999999999998</v>
      </c>
      <c r="AA11" s="668"/>
      <c r="AB11" s="668"/>
      <c r="AC11" s="669"/>
      <c r="AD11" s="670">
        <v>209089</v>
      </c>
      <c r="AE11" s="665"/>
      <c r="AF11" s="665"/>
      <c r="AG11" s="665"/>
      <c r="AH11" s="665"/>
      <c r="AI11" s="665"/>
      <c r="AJ11" s="665"/>
      <c r="AK11" s="666"/>
      <c r="AL11" s="667">
        <v>4.9000000000000004</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33180</v>
      </c>
      <c r="BH11" s="665"/>
      <c r="BI11" s="665"/>
      <c r="BJ11" s="665"/>
      <c r="BK11" s="665"/>
      <c r="BL11" s="665"/>
      <c r="BM11" s="665"/>
      <c r="BN11" s="666"/>
      <c r="BO11" s="691">
        <v>3.5</v>
      </c>
      <c r="BP11" s="691"/>
      <c r="BQ11" s="691"/>
      <c r="BR11" s="691"/>
      <c r="BS11" s="692">
        <v>9406</v>
      </c>
      <c r="BT11" s="692"/>
      <c r="BU11" s="692"/>
      <c r="BV11" s="692"/>
      <c r="BW11" s="692"/>
      <c r="BX11" s="692"/>
      <c r="BY11" s="692"/>
      <c r="BZ11" s="692"/>
      <c r="CA11" s="692"/>
      <c r="CB11" s="759"/>
      <c r="CD11" s="706" t="s">
        <v>248</v>
      </c>
      <c r="CE11" s="703"/>
      <c r="CF11" s="703"/>
      <c r="CG11" s="703"/>
      <c r="CH11" s="703"/>
      <c r="CI11" s="703"/>
      <c r="CJ11" s="703"/>
      <c r="CK11" s="703"/>
      <c r="CL11" s="703"/>
      <c r="CM11" s="703"/>
      <c r="CN11" s="703"/>
      <c r="CO11" s="703"/>
      <c r="CP11" s="703"/>
      <c r="CQ11" s="704"/>
      <c r="CR11" s="664">
        <v>254278</v>
      </c>
      <c r="CS11" s="665"/>
      <c r="CT11" s="665"/>
      <c r="CU11" s="665"/>
      <c r="CV11" s="665"/>
      <c r="CW11" s="665"/>
      <c r="CX11" s="665"/>
      <c r="CY11" s="666"/>
      <c r="CZ11" s="691">
        <v>2.9</v>
      </c>
      <c r="DA11" s="691"/>
      <c r="DB11" s="691"/>
      <c r="DC11" s="691"/>
      <c r="DD11" s="670">
        <v>87192</v>
      </c>
      <c r="DE11" s="665"/>
      <c r="DF11" s="665"/>
      <c r="DG11" s="665"/>
      <c r="DH11" s="665"/>
      <c r="DI11" s="665"/>
      <c r="DJ11" s="665"/>
      <c r="DK11" s="665"/>
      <c r="DL11" s="665"/>
      <c r="DM11" s="665"/>
      <c r="DN11" s="665"/>
      <c r="DO11" s="665"/>
      <c r="DP11" s="666"/>
      <c r="DQ11" s="670">
        <v>108234</v>
      </c>
      <c r="DR11" s="665"/>
      <c r="DS11" s="665"/>
      <c r="DT11" s="665"/>
      <c r="DU11" s="665"/>
      <c r="DV11" s="665"/>
      <c r="DW11" s="665"/>
      <c r="DX11" s="665"/>
      <c r="DY11" s="665"/>
      <c r="DZ11" s="665"/>
      <c r="EA11" s="665"/>
      <c r="EB11" s="665"/>
      <c r="EC11" s="705"/>
    </row>
    <row r="12" spans="2:143" ht="11.25" customHeight="1" x14ac:dyDescent="0.2">
      <c r="B12" s="661" t="s">
        <v>249</v>
      </c>
      <c r="C12" s="662"/>
      <c r="D12" s="662"/>
      <c r="E12" s="662"/>
      <c r="F12" s="662"/>
      <c r="G12" s="662"/>
      <c r="H12" s="662"/>
      <c r="I12" s="662"/>
      <c r="J12" s="662"/>
      <c r="K12" s="662"/>
      <c r="L12" s="662"/>
      <c r="M12" s="662"/>
      <c r="N12" s="662"/>
      <c r="O12" s="662"/>
      <c r="P12" s="662"/>
      <c r="Q12" s="663"/>
      <c r="R12" s="664">
        <v>7738</v>
      </c>
      <c r="S12" s="665"/>
      <c r="T12" s="665"/>
      <c r="U12" s="665"/>
      <c r="V12" s="665"/>
      <c r="W12" s="665"/>
      <c r="X12" s="665"/>
      <c r="Y12" s="666"/>
      <c r="Z12" s="691">
        <v>0.1</v>
      </c>
      <c r="AA12" s="691"/>
      <c r="AB12" s="691"/>
      <c r="AC12" s="691"/>
      <c r="AD12" s="692">
        <v>7738</v>
      </c>
      <c r="AE12" s="692"/>
      <c r="AF12" s="692"/>
      <c r="AG12" s="692"/>
      <c r="AH12" s="692"/>
      <c r="AI12" s="692"/>
      <c r="AJ12" s="692"/>
      <c r="AK12" s="692"/>
      <c r="AL12" s="667">
        <v>0.2</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489095</v>
      </c>
      <c r="BH12" s="665"/>
      <c r="BI12" s="665"/>
      <c r="BJ12" s="665"/>
      <c r="BK12" s="665"/>
      <c r="BL12" s="665"/>
      <c r="BM12" s="665"/>
      <c r="BN12" s="666"/>
      <c r="BO12" s="691">
        <v>52.2</v>
      </c>
      <c r="BP12" s="691"/>
      <c r="BQ12" s="691"/>
      <c r="BR12" s="691"/>
      <c r="BS12" s="692">
        <v>50130</v>
      </c>
      <c r="BT12" s="692"/>
      <c r="BU12" s="692"/>
      <c r="BV12" s="692"/>
      <c r="BW12" s="692"/>
      <c r="BX12" s="692"/>
      <c r="BY12" s="692"/>
      <c r="BZ12" s="692"/>
      <c r="CA12" s="692"/>
      <c r="CB12" s="759"/>
      <c r="CD12" s="706" t="s">
        <v>251</v>
      </c>
      <c r="CE12" s="703"/>
      <c r="CF12" s="703"/>
      <c r="CG12" s="703"/>
      <c r="CH12" s="703"/>
      <c r="CI12" s="703"/>
      <c r="CJ12" s="703"/>
      <c r="CK12" s="703"/>
      <c r="CL12" s="703"/>
      <c r="CM12" s="703"/>
      <c r="CN12" s="703"/>
      <c r="CO12" s="703"/>
      <c r="CP12" s="703"/>
      <c r="CQ12" s="704"/>
      <c r="CR12" s="664">
        <v>349033</v>
      </c>
      <c r="CS12" s="665"/>
      <c r="CT12" s="665"/>
      <c r="CU12" s="665"/>
      <c r="CV12" s="665"/>
      <c r="CW12" s="665"/>
      <c r="CX12" s="665"/>
      <c r="CY12" s="666"/>
      <c r="CZ12" s="691">
        <v>4</v>
      </c>
      <c r="DA12" s="691"/>
      <c r="DB12" s="691"/>
      <c r="DC12" s="691"/>
      <c r="DD12" s="670">
        <v>27033</v>
      </c>
      <c r="DE12" s="665"/>
      <c r="DF12" s="665"/>
      <c r="DG12" s="665"/>
      <c r="DH12" s="665"/>
      <c r="DI12" s="665"/>
      <c r="DJ12" s="665"/>
      <c r="DK12" s="665"/>
      <c r="DL12" s="665"/>
      <c r="DM12" s="665"/>
      <c r="DN12" s="665"/>
      <c r="DO12" s="665"/>
      <c r="DP12" s="666"/>
      <c r="DQ12" s="670">
        <v>125626</v>
      </c>
      <c r="DR12" s="665"/>
      <c r="DS12" s="665"/>
      <c r="DT12" s="665"/>
      <c r="DU12" s="665"/>
      <c r="DV12" s="665"/>
      <c r="DW12" s="665"/>
      <c r="DX12" s="665"/>
      <c r="DY12" s="665"/>
      <c r="DZ12" s="665"/>
      <c r="EA12" s="665"/>
      <c r="EB12" s="665"/>
      <c r="EC12" s="705"/>
    </row>
    <row r="13" spans="2:143" ht="11.25" customHeight="1" x14ac:dyDescent="0.2">
      <c r="B13" s="661" t="s">
        <v>252</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179</v>
      </c>
      <c r="AE13" s="692"/>
      <c r="AF13" s="692"/>
      <c r="AG13" s="692"/>
      <c r="AH13" s="692"/>
      <c r="AI13" s="692"/>
      <c r="AJ13" s="692"/>
      <c r="AK13" s="692"/>
      <c r="AL13" s="667" t="s">
        <v>130</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479982</v>
      </c>
      <c r="BH13" s="665"/>
      <c r="BI13" s="665"/>
      <c r="BJ13" s="665"/>
      <c r="BK13" s="665"/>
      <c r="BL13" s="665"/>
      <c r="BM13" s="665"/>
      <c r="BN13" s="666"/>
      <c r="BO13" s="691">
        <v>51.2</v>
      </c>
      <c r="BP13" s="691"/>
      <c r="BQ13" s="691"/>
      <c r="BR13" s="691"/>
      <c r="BS13" s="692">
        <v>50130</v>
      </c>
      <c r="BT13" s="692"/>
      <c r="BU13" s="692"/>
      <c r="BV13" s="692"/>
      <c r="BW13" s="692"/>
      <c r="BX13" s="692"/>
      <c r="BY13" s="692"/>
      <c r="BZ13" s="692"/>
      <c r="CA13" s="692"/>
      <c r="CB13" s="759"/>
      <c r="CD13" s="706" t="s">
        <v>254</v>
      </c>
      <c r="CE13" s="703"/>
      <c r="CF13" s="703"/>
      <c r="CG13" s="703"/>
      <c r="CH13" s="703"/>
      <c r="CI13" s="703"/>
      <c r="CJ13" s="703"/>
      <c r="CK13" s="703"/>
      <c r="CL13" s="703"/>
      <c r="CM13" s="703"/>
      <c r="CN13" s="703"/>
      <c r="CO13" s="703"/>
      <c r="CP13" s="703"/>
      <c r="CQ13" s="704"/>
      <c r="CR13" s="664">
        <v>559706</v>
      </c>
      <c r="CS13" s="665"/>
      <c r="CT13" s="665"/>
      <c r="CU13" s="665"/>
      <c r="CV13" s="665"/>
      <c r="CW13" s="665"/>
      <c r="CX13" s="665"/>
      <c r="CY13" s="666"/>
      <c r="CZ13" s="691">
        <v>6.4</v>
      </c>
      <c r="DA13" s="691"/>
      <c r="DB13" s="691"/>
      <c r="DC13" s="691"/>
      <c r="DD13" s="670">
        <v>367021</v>
      </c>
      <c r="DE13" s="665"/>
      <c r="DF13" s="665"/>
      <c r="DG13" s="665"/>
      <c r="DH13" s="665"/>
      <c r="DI13" s="665"/>
      <c r="DJ13" s="665"/>
      <c r="DK13" s="665"/>
      <c r="DL13" s="665"/>
      <c r="DM13" s="665"/>
      <c r="DN13" s="665"/>
      <c r="DO13" s="665"/>
      <c r="DP13" s="666"/>
      <c r="DQ13" s="670">
        <v>201921</v>
      </c>
      <c r="DR13" s="665"/>
      <c r="DS13" s="665"/>
      <c r="DT13" s="665"/>
      <c r="DU13" s="665"/>
      <c r="DV13" s="665"/>
      <c r="DW13" s="665"/>
      <c r="DX13" s="665"/>
      <c r="DY13" s="665"/>
      <c r="DZ13" s="665"/>
      <c r="EA13" s="665"/>
      <c r="EB13" s="665"/>
      <c r="EC13" s="705"/>
    </row>
    <row r="14" spans="2:143" ht="11.25" customHeight="1" x14ac:dyDescent="0.2">
      <c r="B14" s="661" t="s">
        <v>255</v>
      </c>
      <c r="C14" s="662"/>
      <c r="D14" s="662"/>
      <c r="E14" s="662"/>
      <c r="F14" s="662"/>
      <c r="G14" s="662"/>
      <c r="H14" s="662"/>
      <c r="I14" s="662"/>
      <c r="J14" s="662"/>
      <c r="K14" s="662"/>
      <c r="L14" s="662"/>
      <c r="M14" s="662"/>
      <c r="N14" s="662"/>
      <c r="O14" s="662"/>
      <c r="P14" s="662"/>
      <c r="Q14" s="663"/>
      <c r="R14" s="664" t="s">
        <v>130</v>
      </c>
      <c r="S14" s="665"/>
      <c r="T14" s="665"/>
      <c r="U14" s="665"/>
      <c r="V14" s="665"/>
      <c r="W14" s="665"/>
      <c r="X14" s="665"/>
      <c r="Y14" s="666"/>
      <c r="Z14" s="691" t="s">
        <v>179</v>
      </c>
      <c r="AA14" s="691"/>
      <c r="AB14" s="691"/>
      <c r="AC14" s="691"/>
      <c r="AD14" s="692" t="s">
        <v>130</v>
      </c>
      <c r="AE14" s="692"/>
      <c r="AF14" s="692"/>
      <c r="AG14" s="692"/>
      <c r="AH14" s="692"/>
      <c r="AI14" s="692"/>
      <c r="AJ14" s="692"/>
      <c r="AK14" s="692"/>
      <c r="AL14" s="667" t="s">
        <v>130</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27946</v>
      </c>
      <c r="BH14" s="665"/>
      <c r="BI14" s="665"/>
      <c r="BJ14" s="665"/>
      <c r="BK14" s="665"/>
      <c r="BL14" s="665"/>
      <c r="BM14" s="665"/>
      <c r="BN14" s="666"/>
      <c r="BO14" s="691">
        <v>3</v>
      </c>
      <c r="BP14" s="691"/>
      <c r="BQ14" s="691"/>
      <c r="BR14" s="691"/>
      <c r="BS14" s="692" t="s">
        <v>130</v>
      </c>
      <c r="BT14" s="692"/>
      <c r="BU14" s="692"/>
      <c r="BV14" s="692"/>
      <c r="BW14" s="692"/>
      <c r="BX14" s="692"/>
      <c r="BY14" s="692"/>
      <c r="BZ14" s="692"/>
      <c r="CA14" s="692"/>
      <c r="CB14" s="759"/>
      <c r="CD14" s="706" t="s">
        <v>257</v>
      </c>
      <c r="CE14" s="703"/>
      <c r="CF14" s="703"/>
      <c r="CG14" s="703"/>
      <c r="CH14" s="703"/>
      <c r="CI14" s="703"/>
      <c r="CJ14" s="703"/>
      <c r="CK14" s="703"/>
      <c r="CL14" s="703"/>
      <c r="CM14" s="703"/>
      <c r="CN14" s="703"/>
      <c r="CO14" s="703"/>
      <c r="CP14" s="703"/>
      <c r="CQ14" s="704"/>
      <c r="CR14" s="664">
        <v>302090</v>
      </c>
      <c r="CS14" s="665"/>
      <c r="CT14" s="665"/>
      <c r="CU14" s="665"/>
      <c r="CV14" s="665"/>
      <c r="CW14" s="665"/>
      <c r="CX14" s="665"/>
      <c r="CY14" s="666"/>
      <c r="CZ14" s="691">
        <v>3.4</v>
      </c>
      <c r="DA14" s="691"/>
      <c r="DB14" s="691"/>
      <c r="DC14" s="691"/>
      <c r="DD14" s="670">
        <v>48164</v>
      </c>
      <c r="DE14" s="665"/>
      <c r="DF14" s="665"/>
      <c r="DG14" s="665"/>
      <c r="DH14" s="665"/>
      <c r="DI14" s="665"/>
      <c r="DJ14" s="665"/>
      <c r="DK14" s="665"/>
      <c r="DL14" s="665"/>
      <c r="DM14" s="665"/>
      <c r="DN14" s="665"/>
      <c r="DO14" s="665"/>
      <c r="DP14" s="666"/>
      <c r="DQ14" s="670">
        <v>255105</v>
      </c>
      <c r="DR14" s="665"/>
      <c r="DS14" s="665"/>
      <c r="DT14" s="665"/>
      <c r="DU14" s="665"/>
      <c r="DV14" s="665"/>
      <c r="DW14" s="665"/>
      <c r="DX14" s="665"/>
      <c r="DY14" s="665"/>
      <c r="DZ14" s="665"/>
      <c r="EA14" s="665"/>
      <c r="EB14" s="665"/>
      <c r="EC14" s="705"/>
    </row>
    <row r="15" spans="2:143" ht="11.25" customHeight="1" x14ac:dyDescent="0.2">
      <c r="B15" s="661" t="s">
        <v>258</v>
      </c>
      <c r="C15" s="662"/>
      <c r="D15" s="662"/>
      <c r="E15" s="662"/>
      <c r="F15" s="662"/>
      <c r="G15" s="662"/>
      <c r="H15" s="662"/>
      <c r="I15" s="662"/>
      <c r="J15" s="662"/>
      <c r="K15" s="662"/>
      <c r="L15" s="662"/>
      <c r="M15" s="662"/>
      <c r="N15" s="662"/>
      <c r="O15" s="662"/>
      <c r="P15" s="662"/>
      <c r="Q15" s="663"/>
      <c r="R15" s="664" t="s">
        <v>179</v>
      </c>
      <c r="S15" s="665"/>
      <c r="T15" s="665"/>
      <c r="U15" s="665"/>
      <c r="V15" s="665"/>
      <c r="W15" s="665"/>
      <c r="X15" s="665"/>
      <c r="Y15" s="666"/>
      <c r="Z15" s="691" t="s">
        <v>179</v>
      </c>
      <c r="AA15" s="691"/>
      <c r="AB15" s="691"/>
      <c r="AC15" s="691"/>
      <c r="AD15" s="692" t="s">
        <v>130</v>
      </c>
      <c r="AE15" s="692"/>
      <c r="AF15" s="692"/>
      <c r="AG15" s="692"/>
      <c r="AH15" s="692"/>
      <c r="AI15" s="692"/>
      <c r="AJ15" s="692"/>
      <c r="AK15" s="692"/>
      <c r="AL15" s="667" t="s">
        <v>130</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58226</v>
      </c>
      <c r="BH15" s="665"/>
      <c r="BI15" s="665"/>
      <c r="BJ15" s="665"/>
      <c r="BK15" s="665"/>
      <c r="BL15" s="665"/>
      <c r="BM15" s="665"/>
      <c r="BN15" s="666"/>
      <c r="BO15" s="691">
        <v>6.2</v>
      </c>
      <c r="BP15" s="691"/>
      <c r="BQ15" s="691"/>
      <c r="BR15" s="691"/>
      <c r="BS15" s="692" t="s">
        <v>179</v>
      </c>
      <c r="BT15" s="692"/>
      <c r="BU15" s="692"/>
      <c r="BV15" s="692"/>
      <c r="BW15" s="692"/>
      <c r="BX15" s="692"/>
      <c r="BY15" s="692"/>
      <c r="BZ15" s="692"/>
      <c r="CA15" s="692"/>
      <c r="CB15" s="759"/>
      <c r="CD15" s="706" t="s">
        <v>260</v>
      </c>
      <c r="CE15" s="703"/>
      <c r="CF15" s="703"/>
      <c r="CG15" s="703"/>
      <c r="CH15" s="703"/>
      <c r="CI15" s="703"/>
      <c r="CJ15" s="703"/>
      <c r="CK15" s="703"/>
      <c r="CL15" s="703"/>
      <c r="CM15" s="703"/>
      <c r="CN15" s="703"/>
      <c r="CO15" s="703"/>
      <c r="CP15" s="703"/>
      <c r="CQ15" s="704"/>
      <c r="CR15" s="664">
        <v>453848</v>
      </c>
      <c r="CS15" s="665"/>
      <c r="CT15" s="665"/>
      <c r="CU15" s="665"/>
      <c r="CV15" s="665"/>
      <c r="CW15" s="665"/>
      <c r="CX15" s="665"/>
      <c r="CY15" s="666"/>
      <c r="CZ15" s="691">
        <v>5.2</v>
      </c>
      <c r="DA15" s="691"/>
      <c r="DB15" s="691"/>
      <c r="DC15" s="691"/>
      <c r="DD15" s="670">
        <v>44365</v>
      </c>
      <c r="DE15" s="665"/>
      <c r="DF15" s="665"/>
      <c r="DG15" s="665"/>
      <c r="DH15" s="665"/>
      <c r="DI15" s="665"/>
      <c r="DJ15" s="665"/>
      <c r="DK15" s="665"/>
      <c r="DL15" s="665"/>
      <c r="DM15" s="665"/>
      <c r="DN15" s="665"/>
      <c r="DO15" s="665"/>
      <c r="DP15" s="666"/>
      <c r="DQ15" s="670">
        <v>295450</v>
      </c>
      <c r="DR15" s="665"/>
      <c r="DS15" s="665"/>
      <c r="DT15" s="665"/>
      <c r="DU15" s="665"/>
      <c r="DV15" s="665"/>
      <c r="DW15" s="665"/>
      <c r="DX15" s="665"/>
      <c r="DY15" s="665"/>
      <c r="DZ15" s="665"/>
      <c r="EA15" s="665"/>
      <c r="EB15" s="665"/>
      <c r="EC15" s="705"/>
    </row>
    <row r="16" spans="2:143" ht="11.25" customHeight="1" x14ac:dyDescent="0.2">
      <c r="B16" s="661" t="s">
        <v>261</v>
      </c>
      <c r="C16" s="662"/>
      <c r="D16" s="662"/>
      <c r="E16" s="662"/>
      <c r="F16" s="662"/>
      <c r="G16" s="662"/>
      <c r="H16" s="662"/>
      <c r="I16" s="662"/>
      <c r="J16" s="662"/>
      <c r="K16" s="662"/>
      <c r="L16" s="662"/>
      <c r="M16" s="662"/>
      <c r="N16" s="662"/>
      <c r="O16" s="662"/>
      <c r="P16" s="662"/>
      <c r="Q16" s="663"/>
      <c r="R16" s="664">
        <v>7172</v>
      </c>
      <c r="S16" s="665"/>
      <c r="T16" s="665"/>
      <c r="U16" s="665"/>
      <c r="V16" s="665"/>
      <c r="W16" s="665"/>
      <c r="X16" s="665"/>
      <c r="Y16" s="666"/>
      <c r="Z16" s="691">
        <v>0.1</v>
      </c>
      <c r="AA16" s="691"/>
      <c r="AB16" s="691"/>
      <c r="AC16" s="691"/>
      <c r="AD16" s="692">
        <v>7172</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179</v>
      </c>
      <c r="BH16" s="665"/>
      <c r="BI16" s="665"/>
      <c r="BJ16" s="665"/>
      <c r="BK16" s="665"/>
      <c r="BL16" s="665"/>
      <c r="BM16" s="665"/>
      <c r="BN16" s="666"/>
      <c r="BO16" s="691" t="s">
        <v>243</v>
      </c>
      <c r="BP16" s="691"/>
      <c r="BQ16" s="691"/>
      <c r="BR16" s="691"/>
      <c r="BS16" s="692" t="s">
        <v>130</v>
      </c>
      <c r="BT16" s="692"/>
      <c r="BU16" s="692"/>
      <c r="BV16" s="692"/>
      <c r="BW16" s="692"/>
      <c r="BX16" s="692"/>
      <c r="BY16" s="692"/>
      <c r="BZ16" s="692"/>
      <c r="CA16" s="692"/>
      <c r="CB16" s="759"/>
      <c r="CD16" s="706" t="s">
        <v>263</v>
      </c>
      <c r="CE16" s="703"/>
      <c r="CF16" s="703"/>
      <c r="CG16" s="703"/>
      <c r="CH16" s="703"/>
      <c r="CI16" s="703"/>
      <c r="CJ16" s="703"/>
      <c r="CK16" s="703"/>
      <c r="CL16" s="703"/>
      <c r="CM16" s="703"/>
      <c r="CN16" s="703"/>
      <c r="CO16" s="703"/>
      <c r="CP16" s="703"/>
      <c r="CQ16" s="704"/>
      <c r="CR16" s="664">
        <v>2684</v>
      </c>
      <c r="CS16" s="665"/>
      <c r="CT16" s="665"/>
      <c r="CU16" s="665"/>
      <c r="CV16" s="665"/>
      <c r="CW16" s="665"/>
      <c r="CX16" s="665"/>
      <c r="CY16" s="666"/>
      <c r="CZ16" s="691">
        <v>0</v>
      </c>
      <c r="DA16" s="691"/>
      <c r="DB16" s="691"/>
      <c r="DC16" s="691"/>
      <c r="DD16" s="670" t="s">
        <v>130</v>
      </c>
      <c r="DE16" s="665"/>
      <c r="DF16" s="665"/>
      <c r="DG16" s="665"/>
      <c r="DH16" s="665"/>
      <c r="DI16" s="665"/>
      <c r="DJ16" s="665"/>
      <c r="DK16" s="665"/>
      <c r="DL16" s="665"/>
      <c r="DM16" s="665"/>
      <c r="DN16" s="665"/>
      <c r="DO16" s="665"/>
      <c r="DP16" s="666"/>
      <c r="DQ16" s="670">
        <v>2646</v>
      </c>
      <c r="DR16" s="665"/>
      <c r="DS16" s="665"/>
      <c r="DT16" s="665"/>
      <c r="DU16" s="665"/>
      <c r="DV16" s="665"/>
      <c r="DW16" s="665"/>
      <c r="DX16" s="665"/>
      <c r="DY16" s="665"/>
      <c r="DZ16" s="665"/>
      <c r="EA16" s="665"/>
      <c r="EB16" s="665"/>
      <c r="EC16" s="705"/>
    </row>
    <row r="17" spans="2:133" ht="11.25" customHeight="1" x14ac:dyDescent="0.2">
      <c r="B17" s="661" t="s">
        <v>264</v>
      </c>
      <c r="C17" s="662"/>
      <c r="D17" s="662"/>
      <c r="E17" s="662"/>
      <c r="F17" s="662"/>
      <c r="G17" s="662"/>
      <c r="H17" s="662"/>
      <c r="I17" s="662"/>
      <c r="J17" s="662"/>
      <c r="K17" s="662"/>
      <c r="L17" s="662"/>
      <c r="M17" s="662"/>
      <c r="N17" s="662"/>
      <c r="O17" s="662"/>
      <c r="P17" s="662"/>
      <c r="Q17" s="663"/>
      <c r="R17" s="664">
        <v>10677</v>
      </c>
      <c r="S17" s="665"/>
      <c r="T17" s="665"/>
      <c r="U17" s="665"/>
      <c r="V17" s="665"/>
      <c r="W17" s="665"/>
      <c r="X17" s="665"/>
      <c r="Y17" s="666"/>
      <c r="Z17" s="691">
        <v>0.1</v>
      </c>
      <c r="AA17" s="691"/>
      <c r="AB17" s="691"/>
      <c r="AC17" s="691"/>
      <c r="AD17" s="692">
        <v>10677</v>
      </c>
      <c r="AE17" s="692"/>
      <c r="AF17" s="692"/>
      <c r="AG17" s="692"/>
      <c r="AH17" s="692"/>
      <c r="AI17" s="692"/>
      <c r="AJ17" s="692"/>
      <c r="AK17" s="692"/>
      <c r="AL17" s="667">
        <v>0.2</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130</v>
      </c>
      <c r="BH17" s="665"/>
      <c r="BI17" s="665"/>
      <c r="BJ17" s="665"/>
      <c r="BK17" s="665"/>
      <c r="BL17" s="665"/>
      <c r="BM17" s="665"/>
      <c r="BN17" s="666"/>
      <c r="BO17" s="691" t="s">
        <v>130</v>
      </c>
      <c r="BP17" s="691"/>
      <c r="BQ17" s="691"/>
      <c r="BR17" s="691"/>
      <c r="BS17" s="692" t="s">
        <v>243</v>
      </c>
      <c r="BT17" s="692"/>
      <c r="BU17" s="692"/>
      <c r="BV17" s="692"/>
      <c r="BW17" s="692"/>
      <c r="BX17" s="692"/>
      <c r="BY17" s="692"/>
      <c r="BZ17" s="692"/>
      <c r="CA17" s="692"/>
      <c r="CB17" s="759"/>
      <c r="CD17" s="706" t="s">
        <v>266</v>
      </c>
      <c r="CE17" s="703"/>
      <c r="CF17" s="703"/>
      <c r="CG17" s="703"/>
      <c r="CH17" s="703"/>
      <c r="CI17" s="703"/>
      <c r="CJ17" s="703"/>
      <c r="CK17" s="703"/>
      <c r="CL17" s="703"/>
      <c r="CM17" s="703"/>
      <c r="CN17" s="703"/>
      <c r="CO17" s="703"/>
      <c r="CP17" s="703"/>
      <c r="CQ17" s="704"/>
      <c r="CR17" s="664">
        <v>823728</v>
      </c>
      <c r="CS17" s="665"/>
      <c r="CT17" s="665"/>
      <c r="CU17" s="665"/>
      <c r="CV17" s="665"/>
      <c r="CW17" s="665"/>
      <c r="CX17" s="665"/>
      <c r="CY17" s="666"/>
      <c r="CZ17" s="691">
        <v>9.4</v>
      </c>
      <c r="DA17" s="691"/>
      <c r="DB17" s="691"/>
      <c r="DC17" s="691"/>
      <c r="DD17" s="670" t="s">
        <v>243</v>
      </c>
      <c r="DE17" s="665"/>
      <c r="DF17" s="665"/>
      <c r="DG17" s="665"/>
      <c r="DH17" s="665"/>
      <c r="DI17" s="665"/>
      <c r="DJ17" s="665"/>
      <c r="DK17" s="665"/>
      <c r="DL17" s="665"/>
      <c r="DM17" s="665"/>
      <c r="DN17" s="665"/>
      <c r="DO17" s="665"/>
      <c r="DP17" s="666"/>
      <c r="DQ17" s="670">
        <v>734612</v>
      </c>
      <c r="DR17" s="665"/>
      <c r="DS17" s="665"/>
      <c r="DT17" s="665"/>
      <c r="DU17" s="665"/>
      <c r="DV17" s="665"/>
      <c r="DW17" s="665"/>
      <c r="DX17" s="665"/>
      <c r="DY17" s="665"/>
      <c r="DZ17" s="665"/>
      <c r="EA17" s="665"/>
      <c r="EB17" s="665"/>
      <c r="EC17" s="705"/>
    </row>
    <row r="18" spans="2:133" ht="11.25" customHeight="1" x14ac:dyDescent="0.2">
      <c r="B18" s="661" t="s">
        <v>267</v>
      </c>
      <c r="C18" s="662"/>
      <c r="D18" s="662"/>
      <c r="E18" s="662"/>
      <c r="F18" s="662"/>
      <c r="G18" s="662"/>
      <c r="H18" s="662"/>
      <c r="I18" s="662"/>
      <c r="J18" s="662"/>
      <c r="K18" s="662"/>
      <c r="L18" s="662"/>
      <c r="M18" s="662"/>
      <c r="N18" s="662"/>
      <c r="O18" s="662"/>
      <c r="P18" s="662"/>
      <c r="Q18" s="663"/>
      <c r="R18" s="664">
        <v>12322</v>
      </c>
      <c r="S18" s="665"/>
      <c r="T18" s="665"/>
      <c r="U18" s="665"/>
      <c r="V18" s="665"/>
      <c r="W18" s="665"/>
      <c r="X18" s="665"/>
      <c r="Y18" s="666"/>
      <c r="Z18" s="691">
        <v>0.1</v>
      </c>
      <c r="AA18" s="691"/>
      <c r="AB18" s="691"/>
      <c r="AC18" s="691"/>
      <c r="AD18" s="692">
        <v>12007</v>
      </c>
      <c r="AE18" s="692"/>
      <c r="AF18" s="692"/>
      <c r="AG18" s="692"/>
      <c r="AH18" s="692"/>
      <c r="AI18" s="692"/>
      <c r="AJ18" s="692"/>
      <c r="AK18" s="692"/>
      <c r="AL18" s="667">
        <v>0.30000001192092896</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130</v>
      </c>
      <c r="BH18" s="665"/>
      <c r="BI18" s="665"/>
      <c r="BJ18" s="665"/>
      <c r="BK18" s="665"/>
      <c r="BL18" s="665"/>
      <c r="BM18" s="665"/>
      <c r="BN18" s="666"/>
      <c r="BO18" s="691" t="s">
        <v>130</v>
      </c>
      <c r="BP18" s="691"/>
      <c r="BQ18" s="691"/>
      <c r="BR18" s="691"/>
      <c r="BS18" s="692" t="s">
        <v>130</v>
      </c>
      <c r="BT18" s="692"/>
      <c r="BU18" s="692"/>
      <c r="BV18" s="692"/>
      <c r="BW18" s="692"/>
      <c r="BX18" s="692"/>
      <c r="BY18" s="692"/>
      <c r="BZ18" s="692"/>
      <c r="CA18" s="692"/>
      <c r="CB18" s="759"/>
      <c r="CD18" s="706" t="s">
        <v>269</v>
      </c>
      <c r="CE18" s="703"/>
      <c r="CF18" s="703"/>
      <c r="CG18" s="703"/>
      <c r="CH18" s="703"/>
      <c r="CI18" s="703"/>
      <c r="CJ18" s="703"/>
      <c r="CK18" s="703"/>
      <c r="CL18" s="703"/>
      <c r="CM18" s="703"/>
      <c r="CN18" s="703"/>
      <c r="CO18" s="703"/>
      <c r="CP18" s="703"/>
      <c r="CQ18" s="704"/>
      <c r="CR18" s="664" t="s">
        <v>179</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243</v>
      </c>
      <c r="DR18" s="665"/>
      <c r="DS18" s="665"/>
      <c r="DT18" s="665"/>
      <c r="DU18" s="665"/>
      <c r="DV18" s="665"/>
      <c r="DW18" s="665"/>
      <c r="DX18" s="665"/>
      <c r="DY18" s="665"/>
      <c r="DZ18" s="665"/>
      <c r="EA18" s="665"/>
      <c r="EB18" s="665"/>
      <c r="EC18" s="705"/>
    </row>
    <row r="19" spans="2:133" ht="11.25" customHeight="1" x14ac:dyDescent="0.2">
      <c r="B19" s="661" t="s">
        <v>270</v>
      </c>
      <c r="C19" s="662"/>
      <c r="D19" s="662"/>
      <c r="E19" s="662"/>
      <c r="F19" s="662"/>
      <c r="G19" s="662"/>
      <c r="H19" s="662"/>
      <c r="I19" s="662"/>
      <c r="J19" s="662"/>
      <c r="K19" s="662"/>
      <c r="L19" s="662"/>
      <c r="M19" s="662"/>
      <c r="N19" s="662"/>
      <c r="O19" s="662"/>
      <c r="P19" s="662"/>
      <c r="Q19" s="663"/>
      <c r="R19" s="664">
        <v>2287</v>
      </c>
      <c r="S19" s="665"/>
      <c r="T19" s="665"/>
      <c r="U19" s="665"/>
      <c r="V19" s="665"/>
      <c r="W19" s="665"/>
      <c r="X19" s="665"/>
      <c r="Y19" s="666"/>
      <c r="Z19" s="691">
        <v>0</v>
      </c>
      <c r="AA19" s="691"/>
      <c r="AB19" s="691"/>
      <c r="AC19" s="691"/>
      <c r="AD19" s="692">
        <v>2287</v>
      </c>
      <c r="AE19" s="692"/>
      <c r="AF19" s="692"/>
      <c r="AG19" s="692"/>
      <c r="AH19" s="692"/>
      <c r="AI19" s="692"/>
      <c r="AJ19" s="692"/>
      <c r="AK19" s="692"/>
      <c r="AL19" s="667">
        <v>0.1</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11916</v>
      </c>
      <c r="BH19" s="665"/>
      <c r="BI19" s="665"/>
      <c r="BJ19" s="665"/>
      <c r="BK19" s="665"/>
      <c r="BL19" s="665"/>
      <c r="BM19" s="665"/>
      <c r="BN19" s="666"/>
      <c r="BO19" s="691">
        <v>1.3</v>
      </c>
      <c r="BP19" s="691"/>
      <c r="BQ19" s="691"/>
      <c r="BR19" s="691"/>
      <c r="BS19" s="692" t="s">
        <v>130</v>
      </c>
      <c r="BT19" s="692"/>
      <c r="BU19" s="692"/>
      <c r="BV19" s="692"/>
      <c r="BW19" s="692"/>
      <c r="BX19" s="692"/>
      <c r="BY19" s="692"/>
      <c r="BZ19" s="692"/>
      <c r="CA19" s="692"/>
      <c r="CB19" s="759"/>
      <c r="CD19" s="706" t="s">
        <v>272</v>
      </c>
      <c r="CE19" s="703"/>
      <c r="CF19" s="703"/>
      <c r="CG19" s="703"/>
      <c r="CH19" s="703"/>
      <c r="CI19" s="703"/>
      <c r="CJ19" s="703"/>
      <c r="CK19" s="703"/>
      <c r="CL19" s="703"/>
      <c r="CM19" s="703"/>
      <c r="CN19" s="703"/>
      <c r="CO19" s="703"/>
      <c r="CP19" s="703"/>
      <c r="CQ19" s="704"/>
      <c r="CR19" s="664" t="s">
        <v>130</v>
      </c>
      <c r="CS19" s="665"/>
      <c r="CT19" s="665"/>
      <c r="CU19" s="665"/>
      <c r="CV19" s="665"/>
      <c r="CW19" s="665"/>
      <c r="CX19" s="665"/>
      <c r="CY19" s="666"/>
      <c r="CZ19" s="691" t="s">
        <v>179</v>
      </c>
      <c r="DA19" s="691"/>
      <c r="DB19" s="691"/>
      <c r="DC19" s="691"/>
      <c r="DD19" s="670" t="s">
        <v>130</v>
      </c>
      <c r="DE19" s="665"/>
      <c r="DF19" s="665"/>
      <c r="DG19" s="665"/>
      <c r="DH19" s="665"/>
      <c r="DI19" s="665"/>
      <c r="DJ19" s="665"/>
      <c r="DK19" s="665"/>
      <c r="DL19" s="665"/>
      <c r="DM19" s="665"/>
      <c r="DN19" s="665"/>
      <c r="DO19" s="665"/>
      <c r="DP19" s="666"/>
      <c r="DQ19" s="670" t="s">
        <v>243</v>
      </c>
      <c r="DR19" s="665"/>
      <c r="DS19" s="665"/>
      <c r="DT19" s="665"/>
      <c r="DU19" s="665"/>
      <c r="DV19" s="665"/>
      <c r="DW19" s="665"/>
      <c r="DX19" s="665"/>
      <c r="DY19" s="665"/>
      <c r="DZ19" s="665"/>
      <c r="EA19" s="665"/>
      <c r="EB19" s="665"/>
      <c r="EC19" s="705"/>
    </row>
    <row r="20" spans="2:133" ht="11.25" customHeight="1" x14ac:dyDescent="0.2">
      <c r="B20" s="661" t="s">
        <v>273</v>
      </c>
      <c r="C20" s="662"/>
      <c r="D20" s="662"/>
      <c r="E20" s="662"/>
      <c r="F20" s="662"/>
      <c r="G20" s="662"/>
      <c r="H20" s="662"/>
      <c r="I20" s="662"/>
      <c r="J20" s="662"/>
      <c r="K20" s="662"/>
      <c r="L20" s="662"/>
      <c r="M20" s="662"/>
      <c r="N20" s="662"/>
      <c r="O20" s="662"/>
      <c r="P20" s="662"/>
      <c r="Q20" s="663"/>
      <c r="R20" s="664">
        <v>2232</v>
      </c>
      <c r="S20" s="665"/>
      <c r="T20" s="665"/>
      <c r="U20" s="665"/>
      <c r="V20" s="665"/>
      <c r="W20" s="665"/>
      <c r="X20" s="665"/>
      <c r="Y20" s="666"/>
      <c r="Z20" s="691">
        <v>0</v>
      </c>
      <c r="AA20" s="691"/>
      <c r="AB20" s="691"/>
      <c r="AC20" s="691"/>
      <c r="AD20" s="692">
        <v>2232</v>
      </c>
      <c r="AE20" s="692"/>
      <c r="AF20" s="692"/>
      <c r="AG20" s="692"/>
      <c r="AH20" s="692"/>
      <c r="AI20" s="692"/>
      <c r="AJ20" s="692"/>
      <c r="AK20" s="692"/>
      <c r="AL20" s="667">
        <v>0.1</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11916</v>
      </c>
      <c r="BH20" s="665"/>
      <c r="BI20" s="665"/>
      <c r="BJ20" s="665"/>
      <c r="BK20" s="665"/>
      <c r="BL20" s="665"/>
      <c r="BM20" s="665"/>
      <c r="BN20" s="666"/>
      <c r="BO20" s="691">
        <v>1.3</v>
      </c>
      <c r="BP20" s="691"/>
      <c r="BQ20" s="691"/>
      <c r="BR20" s="691"/>
      <c r="BS20" s="692" t="s">
        <v>130</v>
      </c>
      <c r="BT20" s="692"/>
      <c r="BU20" s="692"/>
      <c r="BV20" s="692"/>
      <c r="BW20" s="692"/>
      <c r="BX20" s="692"/>
      <c r="BY20" s="692"/>
      <c r="BZ20" s="692"/>
      <c r="CA20" s="692"/>
      <c r="CB20" s="759"/>
      <c r="CD20" s="706" t="s">
        <v>275</v>
      </c>
      <c r="CE20" s="703"/>
      <c r="CF20" s="703"/>
      <c r="CG20" s="703"/>
      <c r="CH20" s="703"/>
      <c r="CI20" s="703"/>
      <c r="CJ20" s="703"/>
      <c r="CK20" s="703"/>
      <c r="CL20" s="703"/>
      <c r="CM20" s="703"/>
      <c r="CN20" s="703"/>
      <c r="CO20" s="703"/>
      <c r="CP20" s="703"/>
      <c r="CQ20" s="704"/>
      <c r="CR20" s="664">
        <v>8766992</v>
      </c>
      <c r="CS20" s="665"/>
      <c r="CT20" s="665"/>
      <c r="CU20" s="665"/>
      <c r="CV20" s="665"/>
      <c r="CW20" s="665"/>
      <c r="CX20" s="665"/>
      <c r="CY20" s="666"/>
      <c r="CZ20" s="691">
        <v>100</v>
      </c>
      <c r="DA20" s="691"/>
      <c r="DB20" s="691"/>
      <c r="DC20" s="691"/>
      <c r="DD20" s="670">
        <v>1849667</v>
      </c>
      <c r="DE20" s="665"/>
      <c r="DF20" s="665"/>
      <c r="DG20" s="665"/>
      <c r="DH20" s="665"/>
      <c r="DI20" s="665"/>
      <c r="DJ20" s="665"/>
      <c r="DK20" s="665"/>
      <c r="DL20" s="665"/>
      <c r="DM20" s="665"/>
      <c r="DN20" s="665"/>
      <c r="DO20" s="665"/>
      <c r="DP20" s="666"/>
      <c r="DQ20" s="670">
        <v>4924447</v>
      </c>
      <c r="DR20" s="665"/>
      <c r="DS20" s="665"/>
      <c r="DT20" s="665"/>
      <c r="DU20" s="665"/>
      <c r="DV20" s="665"/>
      <c r="DW20" s="665"/>
      <c r="DX20" s="665"/>
      <c r="DY20" s="665"/>
      <c r="DZ20" s="665"/>
      <c r="EA20" s="665"/>
      <c r="EB20" s="665"/>
      <c r="EC20" s="705"/>
    </row>
    <row r="21" spans="2:133" ht="11.25" customHeight="1" x14ac:dyDescent="0.2">
      <c r="B21" s="661" t="s">
        <v>276</v>
      </c>
      <c r="C21" s="662"/>
      <c r="D21" s="662"/>
      <c r="E21" s="662"/>
      <c r="F21" s="662"/>
      <c r="G21" s="662"/>
      <c r="H21" s="662"/>
      <c r="I21" s="662"/>
      <c r="J21" s="662"/>
      <c r="K21" s="662"/>
      <c r="L21" s="662"/>
      <c r="M21" s="662"/>
      <c r="N21" s="662"/>
      <c r="O21" s="662"/>
      <c r="P21" s="662"/>
      <c r="Q21" s="663"/>
      <c r="R21" s="664">
        <v>384</v>
      </c>
      <c r="S21" s="665"/>
      <c r="T21" s="665"/>
      <c r="U21" s="665"/>
      <c r="V21" s="665"/>
      <c r="W21" s="665"/>
      <c r="X21" s="665"/>
      <c r="Y21" s="666"/>
      <c r="Z21" s="691">
        <v>0</v>
      </c>
      <c r="AA21" s="691"/>
      <c r="AB21" s="691"/>
      <c r="AC21" s="691"/>
      <c r="AD21" s="692">
        <v>384</v>
      </c>
      <c r="AE21" s="692"/>
      <c r="AF21" s="692"/>
      <c r="AG21" s="692"/>
      <c r="AH21" s="692"/>
      <c r="AI21" s="692"/>
      <c r="AJ21" s="692"/>
      <c r="AK21" s="692"/>
      <c r="AL21" s="667">
        <v>0</v>
      </c>
      <c r="AM21" s="668"/>
      <c r="AN21" s="668"/>
      <c r="AO21" s="693"/>
      <c r="AP21" s="756" t="s">
        <v>277</v>
      </c>
      <c r="AQ21" s="764"/>
      <c r="AR21" s="764"/>
      <c r="AS21" s="764"/>
      <c r="AT21" s="764"/>
      <c r="AU21" s="764"/>
      <c r="AV21" s="764"/>
      <c r="AW21" s="764"/>
      <c r="AX21" s="764"/>
      <c r="AY21" s="764"/>
      <c r="AZ21" s="764"/>
      <c r="BA21" s="764"/>
      <c r="BB21" s="764"/>
      <c r="BC21" s="764"/>
      <c r="BD21" s="764"/>
      <c r="BE21" s="764"/>
      <c r="BF21" s="758"/>
      <c r="BG21" s="664" t="s">
        <v>130</v>
      </c>
      <c r="BH21" s="665"/>
      <c r="BI21" s="665"/>
      <c r="BJ21" s="665"/>
      <c r="BK21" s="665"/>
      <c r="BL21" s="665"/>
      <c r="BM21" s="665"/>
      <c r="BN21" s="666"/>
      <c r="BO21" s="691" t="s">
        <v>179</v>
      </c>
      <c r="BP21" s="691"/>
      <c r="BQ21" s="691"/>
      <c r="BR21" s="691"/>
      <c r="BS21" s="692" t="s">
        <v>130</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278</v>
      </c>
      <c r="C22" s="728"/>
      <c r="D22" s="728"/>
      <c r="E22" s="728"/>
      <c r="F22" s="728"/>
      <c r="G22" s="728"/>
      <c r="H22" s="728"/>
      <c r="I22" s="728"/>
      <c r="J22" s="728"/>
      <c r="K22" s="728"/>
      <c r="L22" s="728"/>
      <c r="M22" s="728"/>
      <c r="N22" s="728"/>
      <c r="O22" s="728"/>
      <c r="P22" s="728"/>
      <c r="Q22" s="729"/>
      <c r="R22" s="664">
        <v>7419</v>
      </c>
      <c r="S22" s="665"/>
      <c r="T22" s="665"/>
      <c r="U22" s="665"/>
      <c r="V22" s="665"/>
      <c r="W22" s="665"/>
      <c r="X22" s="665"/>
      <c r="Y22" s="666"/>
      <c r="Z22" s="691">
        <v>0.1</v>
      </c>
      <c r="AA22" s="691"/>
      <c r="AB22" s="691"/>
      <c r="AC22" s="691"/>
      <c r="AD22" s="692">
        <v>7104</v>
      </c>
      <c r="AE22" s="692"/>
      <c r="AF22" s="692"/>
      <c r="AG22" s="692"/>
      <c r="AH22" s="692"/>
      <c r="AI22" s="692"/>
      <c r="AJ22" s="692"/>
      <c r="AK22" s="692"/>
      <c r="AL22" s="667">
        <v>0.20000000298023224</v>
      </c>
      <c r="AM22" s="668"/>
      <c r="AN22" s="668"/>
      <c r="AO22" s="693"/>
      <c r="AP22" s="756" t="s">
        <v>279</v>
      </c>
      <c r="AQ22" s="764"/>
      <c r="AR22" s="764"/>
      <c r="AS22" s="764"/>
      <c r="AT22" s="764"/>
      <c r="AU22" s="764"/>
      <c r="AV22" s="764"/>
      <c r="AW22" s="764"/>
      <c r="AX22" s="764"/>
      <c r="AY22" s="764"/>
      <c r="AZ22" s="764"/>
      <c r="BA22" s="764"/>
      <c r="BB22" s="764"/>
      <c r="BC22" s="764"/>
      <c r="BD22" s="764"/>
      <c r="BE22" s="764"/>
      <c r="BF22" s="758"/>
      <c r="BG22" s="664" t="s">
        <v>130</v>
      </c>
      <c r="BH22" s="665"/>
      <c r="BI22" s="665"/>
      <c r="BJ22" s="665"/>
      <c r="BK22" s="665"/>
      <c r="BL22" s="665"/>
      <c r="BM22" s="665"/>
      <c r="BN22" s="666"/>
      <c r="BO22" s="691" t="s">
        <v>130</v>
      </c>
      <c r="BP22" s="691"/>
      <c r="BQ22" s="691"/>
      <c r="BR22" s="691"/>
      <c r="BS22" s="692" t="s">
        <v>243</v>
      </c>
      <c r="BT22" s="692"/>
      <c r="BU22" s="692"/>
      <c r="BV22" s="692"/>
      <c r="BW22" s="692"/>
      <c r="BX22" s="692"/>
      <c r="BY22" s="692"/>
      <c r="BZ22" s="692"/>
      <c r="CA22" s="692"/>
      <c r="CB22" s="759"/>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281</v>
      </c>
      <c r="C23" s="662"/>
      <c r="D23" s="662"/>
      <c r="E23" s="662"/>
      <c r="F23" s="662"/>
      <c r="G23" s="662"/>
      <c r="H23" s="662"/>
      <c r="I23" s="662"/>
      <c r="J23" s="662"/>
      <c r="K23" s="662"/>
      <c r="L23" s="662"/>
      <c r="M23" s="662"/>
      <c r="N23" s="662"/>
      <c r="O23" s="662"/>
      <c r="P23" s="662"/>
      <c r="Q23" s="663"/>
      <c r="R23" s="664">
        <v>3441092</v>
      </c>
      <c r="S23" s="665"/>
      <c r="T23" s="665"/>
      <c r="U23" s="665"/>
      <c r="V23" s="665"/>
      <c r="W23" s="665"/>
      <c r="X23" s="665"/>
      <c r="Y23" s="666"/>
      <c r="Z23" s="691">
        <v>37.4</v>
      </c>
      <c r="AA23" s="691"/>
      <c r="AB23" s="691"/>
      <c r="AC23" s="691"/>
      <c r="AD23" s="692">
        <v>3041745</v>
      </c>
      <c r="AE23" s="692"/>
      <c r="AF23" s="692"/>
      <c r="AG23" s="692"/>
      <c r="AH23" s="692"/>
      <c r="AI23" s="692"/>
      <c r="AJ23" s="692"/>
      <c r="AK23" s="692"/>
      <c r="AL23" s="667">
        <v>70.900000000000006</v>
      </c>
      <c r="AM23" s="668"/>
      <c r="AN23" s="668"/>
      <c r="AO23" s="693"/>
      <c r="AP23" s="756" t="s">
        <v>282</v>
      </c>
      <c r="AQ23" s="764"/>
      <c r="AR23" s="764"/>
      <c r="AS23" s="764"/>
      <c r="AT23" s="764"/>
      <c r="AU23" s="764"/>
      <c r="AV23" s="764"/>
      <c r="AW23" s="764"/>
      <c r="AX23" s="764"/>
      <c r="AY23" s="764"/>
      <c r="AZ23" s="764"/>
      <c r="BA23" s="764"/>
      <c r="BB23" s="764"/>
      <c r="BC23" s="764"/>
      <c r="BD23" s="764"/>
      <c r="BE23" s="764"/>
      <c r="BF23" s="758"/>
      <c r="BG23" s="664">
        <v>11916</v>
      </c>
      <c r="BH23" s="665"/>
      <c r="BI23" s="665"/>
      <c r="BJ23" s="665"/>
      <c r="BK23" s="665"/>
      <c r="BL23" s="665"/>
      <c r="BM23" s="665"/>
      <c r="BN23" s="666"/>
      <c r="BO23" s="691">
        <v>1.3</v>
      </c>
      <c r="BP23" s="691"/>
      <c r="BQ23" s="691"/>
      <c r="BR23" s="691"/>
      <c r="BS23" s="692" t="s">
        <v>130</v>
      </c>
      <c r="BT23" s="692"/>
      <c r="BU23" s="692"/>
      <c r="BV23" s="692"/>
      <c r="BW23" s="692"/>
      <c r="BX23" s="692"/>
      <c r="BY23" s="692"/>
      <c r="BZ23" s="692"/>
      <c r="CA23" s="692"/>
      <c r="CB23" s="759"/>
      <c r="CD23" s="766" t="s">
        <v>221</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2">
      <c r="B24" s="661" t="s">
        <v>288</v>
      </c>
      <c r="C24" s="662"/>
      <c r="D24" s="662"/>
      <c r="E24" s="662"/>
      <c r="F24" s="662"/>
      <c r="G24" s="662"/>
      <c r="H24" s="662"/>
      <c r="I24" s="662"/>
      <c r="J24" s="662"/>
      <c r="K24" s="662"/>
      <c r="L24" s="662"/>
      <c r="M24" s="662"/>
      <c r="N24" s="662"/>
      <c r="O24" s="662"/>
      <c r="P24" s="662"/>
      <c r="Q24" s="663"/>
      <c r="R24" s="664">
        <v>3041745</v>
      </c>
      <c r="S24" s="665"/>
      <c r="T24" s="665"/>
      <c r="U24" s="665"/>
      <c r="V24" s="665"/>
      <c r="W24" s="665"/>
      <c r="X24" s="665"/>
      <c r="Y24" s="666"/>
      <c r="Z24" s="691">
        <v>33.1</v>
      </c>
      <c r="AA24" s="691"/>
      <c r="AB24" s="691"/>
      <c r="AC24" s="691"/>
      <c r="AD24" s="692">
        <v>3041745</v>
      </c>
      <c r="AE24" s="692"/>
      <c r="AF24" s="692"/>
      <c r="AG24" s="692"/>
      <c r="AH24" s="692"/>
      <c r="AI24" s="692"/>
      <c r="AJ24" s="692"/>
      <c r="AK24" s="692"/>
      <c r="AL24" s="667">
        <v>70.900000000000006</v>
      </c>
      <c r="AM24" s="668"/>
      <c r="AN24" s="668"/>
      <c r="AO24" s="693"/>
      <c r="AP24" s="756" t="s">
        <v>289</v>
      </c>
      <c r="AQ24" s="764"/>
      <c r="AR24" s="764"/>
      <c r="AS24" s="764"/>
      <c r="AT24" s="764"/>
      <c r="AU24" s="764"/>
      <c r="AV24" s="764"/>
      <c r="AW24" s="764"/>
      <c r="AX24" s="764"/>
      <c r="AY24" s="764"/>
      <c r="AZ24" s="764"/>
      <c r="BA24" s="764"/>
      <c r="BB24" s="764"/>
      <c r="BC24" s="764"/>
      <c r="BD24" s="764"/>
      <c r="BE24" s="764"/>
      <c r="BF24" s="758"/>
      <c r="BG24" s="664" t="s">
        <v>179</v>
      </c>
      <c r="BH24" s="665"/>
      <c r="BI24" s="665"/>
      <c r="BJ24" s="665"/>
      <c r="BK24" s="665"/>
      <c r="BL24" s="665"/>
      <c r="BM24" s="665"/>
      <c r="BN24" s="666"/>
      <c r="BO24" s="691" t="s">
        <v>130</v>
      </c>
      <c r="BP24" s="691"/>
      <c r="BQ24" s="691"/>
      <c r="BR24" s="691"/>
      <c r="BS24" s="692" t="s">
        <v>130</v>
      </c>
      <c r="BT24" s="692"/>
      <c r="BU24" s="692"/>
      <c r="BV24" s="692"/>
      <c r="BW24" s="692"/>
      <c r="BX24" s="692"/>
      <c r="BY24" s="692"/>
      <c r="BZ24" s="692"/>
      <c r="CA24" s="692"/>
      <c r="CB24" s="759"/>
      <c r="CD24" s="720" t="s">
        <v>290</v>
      </c>
      <c r="CE24" s="721"/>
      <c r="CF24" s="721"/>
      <c r="CG24" s="721"/>
      <c r="CH24" s="721"/>
      <c r="CI24" s="721"/>
      <c r="CJ24" s="721"/>
      <c r="CK24" s="721"/>
      <c r="CL24" s="721"/>
      <c r="CM24" s="721"/>
      <c r="CN24" s="721"/>
      <c r="CO24" s="721"/>
      <c r="CP24" s="721"/>
      <c r="CQ24" s="722"/>
      <c r="CR24" s="717">
        <v>2601816</v>
      </c>
      <c r="CS24" s="718"/>
      <c r="CT24" s="718"/>
      <c r="CU24" s="718"/>
      <c r="CV24" s="718"/>
      <c r="CW24" s="718"/>
      <c r="CX24" s="718"/>
      <c r="CY24" s="761"/>
      <c r="CZ24" s="762">
        <v>29.7</v>
      </c>
      <c r="DA24" s="736"/>
      <c r="DB24" s="736"/>
      <c r="DC24" s="765"/>
      <c r="DD24" s="760">
        <v>1824793</v>
      </c>
      <c r="DE24" s="718"/>
      <c r="DF24" s="718"/>
      <c r="DG24" s="718"/>
      <c r="DH24" s="718"/>
      <c r="DI24" s="718"/>
      <c r="DJ24" s="718"/>
      <c r="DK24" s="761"/>
      <c r="DL24" s="760">
        <v>1813534</v>
      </c>
      <c r="DM24" s="718"/>
      <c r="DN24" s="718"/>
      <c r="DO24" s="718"/>
      <c r="DP24" s="718"/>
      <c r="DQ24" s="718"/>
      <c r="DR24" s="718"/>
      <c r="DS24" s="718"/>
      <c r="DT24" s="718"/>
      <c r="DU24" s="718"/>
      <c r="DV24" s="761"/>
      <c r="DW24" s="762">
        <v>40.799999999999997</v>
      </c>
      <c r="DX24" s="736"/>
      <c r="DY24" s="736"/>
      <c r="DZ24" s="736"/>
      <c r="EA24" s="736"/>
      <c r="EB24" s="736"/>
      <c r="EC24" s="763"/>
    </row>
    <row r="25" spans="2:133" ht="11.25" customHeight="1" x14ac:dyDescent="0.2">
      <c r="B25" s="661" t="s">
        <v>291</v>
      </c>
      <c r="C25" s="662"/>
      <c r="D25" s="662"/>
      <c r="E25" s="662"/>
      <c r="F25" s="662"/>
      <c r="G25" s="662"/>
      <c r="H25" s="662"/>
      <c r="I25" s="662"/>
      <c r="J25" s="662"/>
      <c r="K25" s="662"/>
      <c r="L25" s="662"/>
      <c r="M25" s="662"/>
      <c r="N25" s="662"/>
      <c r="O25" s="662"/>
      <c r="P25" s="662"/>
      <c r="Q25" s="663"/>
      <c r="R25" s="664">
        <v>399347</v>
      </c>
      <c r="S25" s="665"/>
      <c r="T25" s="665"/>
      <c r="U25" s="665"/>
      <c r="V25" s="665"/>
      <c r="W25" s="665"/>
      <c r="X25" s="665"/>
      <c r="Y25" s="666"/>
      <c r="Z25" s="691">
        <v>4.3</v>
      </c>
      <c r="AA25" s="691"/>
      <c r="AB25" s="691"/>
      <c r="AC25" s="691"/>
      <c r="AD25" s="692" t="s">
        <v>130</v>
      </c>
      <c r="AE25" s="692"/>
      <c r="AF25" s="692"/>
      <c r="AG25" s="692"/>
      <c r="AH25" s="692"/>
      <c r="AI25" s="692"/>
      <c r="AJ25" s="692"/>
      <c r="AK25" s="692"/>
      <c r="AL25" s="667" t="s">
        <v>130</v>
      </c>
      <c r="AM25" s="668"/>
      <c r="AN25" s="668"/>
      <c r="AO25" s="693"/>
      <c r="AP25" s="756" t="s">
        <v>292</v>
      </c>
      <c r="AQ25" s="764"/>
      <c r="AR25" s="764"/>
      <c r="AS25" s="764"/>
      <c r="AT25" s="764"/>
      <c r="AU25" s="764"/>
      <c r="AV25" s="764"/>
      <c r="AW25" s="764"/>
      <c r="AX25" s="764"/>
      <c r="AY25" s="764"/>
      <c r="AZ25" s="764"/>
      <c r="BA25" s="764"/>
      <c r="BB25" s="764"/>
      <c r="BC25" s="764"/>
      <c r="BD25" s="764"/>
      <c r="BE25" s="764"/>
      <c r="BF25" s="758"/>
      <c r="BG25" s="664" t="s">
        <v>130</v>
      </c>
      <c r="BH25" s="665"/>
      <c r="BI25" s="665"/>
      <c r="BJ25" s="665"/>
      <c r="BK25" s="665"/>
      <c r="BL25" s="665"/>
      <c r="BM25" s="665"/>
      <c r="BN25" s="666"/>
      <c r="BO25" s="691" t="s">
        <v>130</v>
      </c>
      <c r="BP25" s="691"/>
      <c r="BQ25" s="691"/>
      <c r="BR25" s="691"/>
      <c r="BS25" s="692" t="s">
        <v>130</v>
      </c>
      <c r="BT25" s="692"/>
      <c r="BU25" s="692"/>
      <c r="BV25" s="692"/>
      <c r="BW25" s="692"/>
      <c r="BX25" s="692"/>
      <c r="BY25" s="692"/>
      <c r="BZ25" s="692"/>
      <c r="CA25" s="692"/>
      <c r="CB25" s="759"/>
      <c r="CD25" s="706" t="s">
        <v>293</v>
      </c>
      <c r="CE25" s="703"/>
      <c r="CF25" s="703"/>
      <c r="CG25" s="703"/>
      <c r="CH25" s="703"/>
      <c r="CI25" s="703"/>
      <c r="CJ25" s="703"/>
      <c r="CK25" s="703"/>
      <c r="CL25" s="703"/>
      <c r="CM25" s="703"/>
      <c r="CN25" s="703"/>
      <c r="CO25" s="703"/>
      <c r="CP25" s="703"/>
      <c r="CQ25" s="704"/>
      <c r="CR25" s="664">
        <v>914459</v>
      </c>
      <c r="CS25" s="675"/>
      <c r="CT25" s="675"/>
      <c r="CU25" s="675"/>
      <c r="CV25" s="675"/>
      <c r="CW25" s="675"/>
      <c r="CX25" s="675"/>
      <c r="CY25" s="676"/>
      <c r="CZ25" s="667">
        <v>10.4</v>
      </c>
      <c r="DA25" s="677"/>
      <c r="DB25" s="677"/>
      <c r="DC25" s="678"/>
      <c r="DD25" s="670">
        <v>880784</v>
      </c>
      <c r="DE25" s="675"/>
      <c r="DF25" s="675"/>
      <c r="DG25" s="675"/>
      <c r="DH25" s="675"/>
      <c r="DI25" s="675"/>
      <c r="DJ25" s="675"/>
      <c r="DK25" s="676"/>
      <c r="DL25" s="670">
        <v>873138</v>
      </c>
      <c r="DM25" s="675"/>
      <c r="DN25" s="675"/>
      <c r="DO25" s="675"/>
      <c r="DP25" s="675"/>
      <c r="DQ25" s="675"/>
      <c r="DR25" s="675"/>
      <c r="DS25" s="675"/>
      <c r="DT25" s="675"/>
      <c r="DU25" s="675"/>
      <c r="DV25" s="676"/>
      <c r="DW25" s="667">
        <v>19.600000000000001</v>
      </c>
      <c r="DX25" s="677"/>
      <c r="DY25" s="677"/>
      <c r="DZ25" s="677"/>
      <c r="EA25" s="677"/>
      <c r="EB25" s="677"/>
      <c r="EC25" s="698"/>
    </row>
    <row r="26" spans="2:133" ht="11.25" customHeight="1" x14ac:dyDescent="0.2">
      <c r="B26" s="661" t="s">
        <v>294</v>
      </c>
      <c r="C26" s="662"/>
      <c r="D26" s="662"/>
      <c r="E26" s="662"/>
      <c r="F26" s="662"/>
      <c r="G26" s="662"/>
      <c r="H26" s="662"/>
      <c r="I26" s="662"/>
      <c r="J26" s="662"/>
      <c r="K26" s="662"/>
      <c r="L26" s="662"/>
      <c r="M26" s="662"/>
      <c r="N26" s="662"/>
      <c r="O26" s="662"/>
      <c r="P26" s="662"/>
      <c r="Q26" s="663"/>
      <c r="R26" s="664" t="s">
        <v>179</v>
      </c>
      <c r="S26" s="665"/>
      <c r="T26" s="665"/>
      <c r="U26" s="665"/>
      <c r="V26" s="665"/>
      <c r="W26" s="665"/>
      <c r="X26" s="665"/>
      <c r="Y26" s="666"/>
      <c r="Z26" s="691" t="s">
        <v>130</v>
      </c>
      <c r="AA26" s="691"/>
      <c r="AB26" s="691"/>
      <c r="AC26" s="691"/>
      <c r="AD26" s="692" t="s">
        <v>243</v>
      </c>
      <c r="AE26" s="692"/>
      <c r="AF26" s="692"/>
      <c r="AG26" s="692"/>
      <c r="AH26" s="692"/>
      <c r="AI26" s="692"/>
      <c r="AJ26" s="692"/>
      <c r="AK26" s="692"/>
      <c r="AL26" s="667" t="s">
        <v>130</v>
      </c>
      <c r="AM26" s="668"/>
      <c r="AN26" s="668"/>
      <c r="AO26" s="693"/>
      <c r="AP26" s="756" t="s">
        <v>295</v>
      </c>
      <c r="AQ26" s="757"/>
      <c r="AR26" s="757"/>
      <c r="AS26" s="757"/>
      <c r="AT26" s="757"/>
      <c r="AU26" s="757"/>
      <c r="AV26" s="757"/>
      <c r="AW26" s="757"/>
      <c r="AX26" s="757"/>
      <c r="AY26" s="757"/>
      <c r="AZ26" s="757"/>
      <c r="BA26" s="757"/>
      <c r="BB26" s="757"/>
      <c r="BC26" s="757"/>
      <c r="BD26" s="757"/>
      <c r="BE26" s="757"/>
      <c r="BF26" s="758"/>
      <c r="BG26" s="664" t="s">
        <v>130</v>
      </c>
      <c r="BH26" s="665"/>
      <c r="BI26" s="665"/>
      <c r="BJ26" s="665"/>
      <c r="BK26" s="665"/>
      <c r="BL26" s="665"/>
      <c r="BM26" s="665"/>
      <c r="BN26" s="666"/>
      <c r="BO26" s="691" t="s">
        <v>130</v>
      </c>
      <c r="BP26" s="691"/>
      <c r="BQ26" s="691"/>
      <c r="BR26" s="691"/>
      <c r="BS26" s="692" t="s">
        <v>243</v>
      </c>
      <c r="BT26" s="692"/>
      <c r="BU26" s="692"/>
      <c r="BV26" s="692"/>
      <c r="BW26" s="692"/>
      <c r="BX26" s="692"/>
      <c r="BY26" s="692"/>
      <c r="BZ26" s="692"/>
      <c r="CA26" s="692"/>
      <c r="CB26" s="759"/>
      <c r="CD26" s="706" t="s">
        <v>296</v>
      </c>
      <c r="CE26" s="703"/>
      <c r="CF26" s="703"/>
      <c r="CG26" s="703"/>
      <c r="CH26" s="703"/>
      <c r="CI26" s="703"/>
      <c r="CJ26" s="703"/>
      <c r="CK26" s="703"/>
      <c r="CL26" s="703"/>
      <c r="CM26" s="703"/>
      <c r="CN26" s="703"/>
      <c r="CO26" s="703"/>
      <c r="CP26" s="703"/>
      <c r="CQ26" s="704"/>
      <c r="CR26" s="664">
        <v>491507</v>
      </c>
      <c r="CS26" s="665"/>
      <c r="CT26" s="665"/>
      <c r="CU26" s="665"/>
      <c r="CV26" s="665"/>
      <c r="CW26" s="665"/>
      <c r="CX26" s="665"/>
      <c r="CY26" s="666"/>
      <c r="CZ26" s="667">
        <v>5.6</v>
      </c>
      <c r="DA26" s="677"/>
      <c r="DB26" s="677"/>
      <c r="DC26" s="678"/>
      <c r="DD26" s="670">
        <v>457832</v>
      </c>
      <c r="DE26" s="665"/>
      <c r="DF26" s="665"/>
      <c r="DG26" s="665"/>
      <c r="DH26" s="665"/>
      <c r="DI26" s="665"/>
      <c r="DJ26" s="665"/>
      <c r="DK26" s="666"/>
      <c r="DL26" s="670" t="s">
        <v>130</v>
      </c>
      <c r="DM26" s="665"/>
      <c r="DN26" s="665"/>
      <c r="DO26" s="665"/>
      <c r="DP26" s="665"/>
      <c r="DQ26" s="665"/>
      <c r="DR26" s="665"/>
      <c r="DS26" s="665"/>
      <c r="DT26" s="665"/>
      <c r="DU26" s="665"/>
      <c r="DV26" s="666"/>
      <c r="DW26" s="667" t="s">
        <v>179</v>
      </c>
      <c r="DX26" s="677"/>
      <c r="DY26" s="677"/>
      <c r="DZ26" s="677"/>
      <c r="EA26" s="677"/>
      <c r="EB26" s="677"/>
      <c r="EC26" s="698"/>
    </row>
    <row r="27" spans="2:133" ht="11.25" customHeight="1" x14ac:dyDescent="0.2">
      <c r="B27" s="661" t="s">
        <v>297</v>
      </c>
      <c r="C27" s="662"/>
      <c r="D27" s="662"/>
      <c r="E27" s="662"/>
      <c r="F27" s="662"/>
      <c r="G27" s="662"/>
      <c r="H27" s="662"/>
      <c r="I27" s="662"/>
      <c r="J27" s="662"/>
      <c r="K27" s="662"/>
      <c r="L27" s="662"/>
      <c r="M27" s="662"/>
      <c r="N27" s="662"/>
      <c r="O27" s="662"/>
      <c r="P27" s="662"/>
      <c r="Q27" s="663"/>
      <c r="R27" s="664">
        <v>4723763</v>
      </c>
      <c r="S27" s="665"/>
      <c r="T27" s="665"/>
      <c r="U27" s="665"/>
      <c r="V27" s="665"/>
      <c r="W27" s="665"/>
      <c r="X27" s="665"/>
      <c r="Y27" s="666"/>
      <c r="Z27" s="691">
        <v>51.3</v>
      </c>
      <c r="AA27" s="691"/>
      <c r="AB27" s="691"/>
      <c r="AC27" s="691"/>
      <c r="AD27" s="692">
        <v>4285281</v>
      </c>
      <c r="AE27" s="692"/>
      <c r="AF27" s="692"/>
      <c r="AG27" s="692"/>
      <c r="AH27" s="692"/>
      <c r="AI27" s="692"/>
      <c r="AJ27" s="692"/>
      <c r="AK27" s="692"/>
      <c r="AL27" s="667">
        <v>99.900001525878906</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936557</v>
      </c>
      <c r="BH27" s="665"/>
      <c r="BI27" s="665"/>
      <c r="BJ27" s="665"/>
      <c r="BK27" s="665"/>
      <c r="BL27" s="665"/>
      <c r="BM27" s="665"/>
      <c r="BN27" s="666"/>
      <c r="BO27" s="691">
        <v>100</v>
      </c>
      <c r="BP27" s="691"/>
      <c r="BQ27" s="691"/>
      <c r="BR27" s="691"/>
      <c r="BS27" s="692">
        <v>59536</v>
      </c>
      <c r="BT27" s="692"/>
      <c r="BU27" s="692"/>
      <c r="BV27" s="692"/>
      <c r="BW27" s="692"/>
      <c r="BX27" s="692"/>
      <c r="BY27" s="692"/>
      <c r="BZ27" s="692"/>
      <c r="CA27" s="692"/>
      <c r="CB27" s="759"/>
      <c r="CD27" s="706" t="s">
        <v>299</v>
      </c>
      <c r="CE27" s="703"/>
      <c r="CF27" s="703"/>
      <c r="CG27" s="703"/>
      <c r="CH27" s="703"/>
      <c r="CI27" s="703"/>
      <c r="CJ27" s="703"/>
      <c r="CK27" s="703"/>
      <c r="CL27" s="703"/>
      <c r="CM27" s="703"/>
      <c r="CN27" s="703"/>
      <c r="CO27" s="703"/>
      <c r="CP27" s="703"/>
      <c r="CQ27" s="704"/>
      <c r="CR27" s="664">
        <v>863629</v>
      </c>
      <c r="CS27" s="675"/>
      <c r="CT27" s="675"/>
      <c r="CU27" s="675"/>
      <c r="CV27" s="675"/>
      <c r="CW27" s="675"/>
      <c r="CX27" s="675"/>
      <c r="CY27" s="676"/>
      <c r="CZ27" s="667">
        <v>9.9</v>
      </c>
      <c r="DA27" s="677"/>
      <c r="DB27" s="677"/>
      <c r="DC27" s="678"/>
      <c r="DD27" s="670">
        <v>209397</v>
      </c>
      <c r="DE27" s="675"/>
      <c r="DF27" s="675"/>
      <c r="DG27" s="675"/>
      <c r="DH27" s="675"/>
      <c r="DI27" s="675"/>
      <c r="DJ27" s="675"/>
      <c r="DK27" s="676"/>
      <c r="DL27" s="670">
        <v>205784</v>
      </c>
      <c r="DM27" s="675"/>
      <c r="DN27" s="675"/>
      <c r="DO27" s="675"/>
      <c r="DP27" s="675"/>
      <c r="DQ27" s="675"/>
      <c r="DR27" s="675"/>
      <c r="DS27" s="675"/>
      <c r="DT27" s="675"/>
      <c r="DU27" s="675"/>
      <c r="DV27" s="676"/>
      <c r="DW27" s="667">
        <v>4.5999999999999996</v>
      </c>
      <c r="DX27" s="677"/>
      <c r="DY27" s="677"/>
      <c r="DZ27" s="677"/>
      <c r="EA27" s="677"/>
      <c r="EB27" s="677"/>
      <c r="EC27" s="698"/>
    </row>
    <row r="28" spans="2:133" ht="11.25" customHeight="1" x14ac:dyDescent="0.2">
      <c r="B28" s="661" t="s">
        <v>300</v>
      </c>
      <c r="C28" s="662"/>
      <c r="D28" s="662"/>
      <c r="E28" s="662"/>
      <c r="F28" s="662"/>
      <c r="G28" s="662"/>
      <c r="H28" s="662"/>
      <c r="I28" s="662"/>
      <c r="J28" s="662"/>
      <c r="K28" s="662"/>
      <c r="L28" s="662"/>
      <c r="M28" s="662"/>
      <c r="N28" s="662"/>
      <c r="O28" s="662"/>
      <c r="P28" s="662"/>
      <c r="Q28" s="663"/>
      <c r="R28" s="664">
        <v>1195</v>
      </c>
      <c r="S28" s="665"/>
      <c r="T28" s="665"/>
      <c r="U28" s="665"/>
      <c r="V28" s="665"/>
      <c r="W28" s="665"/>
      <c r="X28" s="665"/>
      <c r="Y28" s="666"/>
      <c r="Z28" s="691">
        <v>0</v>
      </c>
      <c r="AA28" s="691"/>
      <c r="AB28" s="691"/>
      <c r="AC28" s="691"/>
      <c r="AD28" s="692">
        <v>1195</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823728</v>
      </c>
      <c r="CS28" s="665"/>
      <c r="CT28" s="665"/>
      <c r="CU28" s="665"/>
      <c r="CV28" s="665"/>
      <c r="CW28" s="665"/>
      <c r="CX28" s="665"/>
      <c r="CY28" s="666"/>
      <c r="CZ28" s="667">
        <v>9.4</v>
      </c>
      <c r="DA28" s="677"/>
      <c r="DB28" s="677"/>
      <c r="DC28" s="678"/>
      <c r="DD28" s="670">
        <v>734612</v>
      </c>
      <c r="DE28" s="665"/>
      <c r="DF28" s="665"/>
      <c r="DG28" s="665"/>
      <c r="DH28" s="665"/>
      <c r="DI28" s="665"/>
      <c r="DJ28" s="665"/>
      <c r="DK28" s="666"/>
      <c r="DL28" s="670">
        <v>734612</v>
      </c>
      <c r="DM28" s="665"/>
      <c r="DN28" s="665"/>
      <c r="DO28" s="665"/>
      <c r="DP28" s="665"/>
      <c r="DQ28" s="665"/>
      <c r="DR28" s="665"/>
      <c r="DS28" s="665"/>
      <c r="DT28" s="665"/>
      <c r="DU28" s="665"/>
      <c r="DV28" s="666"/>
      <c r="DW28" s="667">
        <v>16.5</v>
      </c>
      <c r="DX28" s="677"/>
      <c r="DY28" s="677"/>
      <c r="DZ28" s="677"/>
      <c r="EA28" s="677"/>
      <c r="EB28" s="677"/>
      <c r="EC28" s="698"/>
    </row>
    <row r="29" spans="2:133" ht="11.25" customHeight="1" x14ac:dyDescent="0.2">
      <c r="B29" s="661" t="s">
        <v>302</v>
      </c>
      <c r="C29" s="662"/>
      <c r="D29" s="662"/>
      <c r="E29" s="662"/>
      <c r="F29" s="662"/>
      <c r="G29" s="662"/>
      <c r="H29" s="662"/>
      <c r="I29" s="662"/>
      <c r="J29" s="662"/>
      <c r="K29" s="662"/>
      <c r="L29" s="662"/>
      <c r="M29" s="662"/>
      <c r="N29" s="662"/>
      <c r="O29" s="662"/>
      <c r="P29" s="662"/>
      <c r="Q29" s="663"/>
      <c r="R29" s="664">
        <v>21128</v>
      </c>
      <c r="S29" s="665"/>
      <c r="T29" s="665"/>
      <c r="U29" s="665"/>
      <c r="V29" s="665"/>
      <c r="W29" s="665"/>
      <c r="X29" s="665"/>
      <c r="Y29" s="666"/>
      <c r="Z29" s="691">
        <v>0.2</v>
      </c>
      <c r="AA29" s="691"/>
      <c r="AB29" s="691"/>
      <c r="AC29" s="691"/>
      <c r="AD29" s="692" t="s">
        <v>130</v>
      </c>
      <c r="AE29" s="692"/>
      <c r="AF29" s="692"/>
      <c r="AG29" s="692"/>
      <c r="AH29" s="692"/>
      <c r="AI29" s="692"/>
      <c r="AJ29" s="692"/>
      <c r="AK29" s="692"/>
      <c r="AL29" s="667" t="s">
        <v>130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303</v>
      </c>
      <c r="CE29" s="751"/>
      <c r="CF29" s="706" t="s">
        <v>69</v>
      </c>
      <c r="CG29" s="703"/>
      <c r="CH29" s="703"/>
      <c r="CI29" s="703"/>
      <c r="CJ29" s="703"/>
      <c r="CK29" s="703"/>
      <c r="CL29" s="703"/>
      <c r="CM29" s="703"/>
      <c r="CN29" s="703"/>
      <c r="CO29" s="703"/>
      <c r="CP29" s="703"/>
      <c r="CQ29" s="704"/>
      <c r="CR29" s="664">
        <v>823728</v>
      </c>
      <c r="CS29" s="675"/>
      <c r="CT29" s="675"/>
      <c r="CU29" s="675"/>
      <c r="CV29" s="675"/>
      <c r="CW29" s="675"/>
      <c r="CX29" s="675"/>
      <c r="CY29" s="676"/>
      <c r="CZ29" s="667">
        <v>9.4</v>
      </c>
      <c r="DA29" s="677"/>
      <c r="DB29" s="677"/>
      <c r="DC29" s="678"/>
      <c r="DD29" s="670">
        <v>734612</v>
      </c>
      <c r="DE29" s="675"/>
      <c r="DF29" s="675"/>
      <c r="DG29" s="675"/>
      <c r="DH29" s="675"/>
      <c r="DI29" s="675"/>
      <c r="DJ29" s="675"/>
      <c r="DK29" s="676"/>
      <c r="DL29" s="670">
        <v>734612</v>
      </c>
      <c r="DM29" s="675"/>
      <c r="DN29" s="675"/>
      <c r="DO29" s="675"/>
      <c r="DP29" s="675"/>
      <c r="DQ29" s="675"/>
      <c r="DR29" s="675"/>
      <c r="DS29" s="675"/>
      <c r="DT29" s="675"/>
      <c r="DU29" s="675"/>
      <c r="DV29" s="676"/>
      <c r="DW29" s="667">
        <v>16.5</v>
      </c>
      <c r="DX29" s="677"/>
      <c r="DY29" s="677"/>
      <c r="DZ29" s="677"/>
      <c r="EA29" s="677"/>
      <c r="EB29" s="677"/>
      <c r="EC29" s="698"/>
    </row>
    <row r="30" spans="2:133" ht="11.25" customHeight="1" x14ac:dyDescent="0.2">
      <c r="B30" s="661" t="s">
        <v>304</v>
      </c>
      <c r="C30" s="662"/>
      <c r="D30" s="662"/>
      <c r="E30" s="662"/>
      <c r="F30" s="662"/>
      <c r="G30" s="662"/>
      <c r="H30" s="662"/>
      <c r="I30" s="662"/>
      <c r="J30" s="662"/>
      <c r="K30" s="662"/>
      <c r="L30" s="662"/>
      <c r="M30" s="662"/>
      <c r="N30" s="662"/>
      <c r="O30" s="662"/>
      <c r="P30" s="662"/>
      <c r="Q30" s="663"/>
      <c r="R30" s="664">
        <v>41923</v>
      </c>
      <c r="S30" s="665"/>
      <c r="T30" s="665"/>
      <c r="U30" s="665"/>
      <c r="V30" s="665"/>
      <c r="W30" s="665"/>
      <c r="X30" s="665"/>
      <c r="Y30" s="666"/>
      <c r="Z30" s="691">
        <v>0.5</v>
      </c>
      <c r="AA30" s="691"/>
      <c r="AB30" s="691"/>
      <c r="AC30" s="691"/>
      <c r="AD30" s="692">
        <v>2400</v>
      </c>
      <c r="AE30" s="692"/>
      <c r="AF30" s="692"/>
      <c r="AG30" s="692"/>
      <c r="AH30" s="692"/>
      <c r="AI30" s="692"/>
      <c r="AJ30" s="692"/>
      <c r="AK30" s="692"/>
      <c r="AL30" s="667">
        <v>0.1</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305</v>
      </c>
      <c r="BH30" s="739"/>
      <c r="BI30" s="739"/>
      <c r="BJ30" s="739"/>
      <c r="BK30" s="739"/>
      <c r="BL30" s="739"/>
      <c r="BM30" s="739"/>
      <c r="BN30" s="739"/>
      <c r="BO30" s="739"/>
      <c r="BP30" s="739"/>
      <c r="BQ30" s="740"/>
      <c r="BR30" s="723" t="s">
        <v>306</v>
      </c>
      <c r="BS30" s="739"/>
      <c r="BT30" s="739"/>
      <c r="BU30" s="739"/>
      <c r="BV30" s="739"/>
      <c r="BW30" s="739"/>
      <c r="BX30" s="739"/>
      <c r="BY30" s="739"/>
      <c r="BZ30" s="739"/>
      <c r="CA30" s="739"/>
      <c r="CB30" s="740"/>
      <c r="CD30" s="752"/>
      <c r="CE30" s="753"/>
      <c r="CF30" s="706" t="s">
        <v>307</v>
      </c>
      <c r="CG30" s="703"/>
      <c r="CH30" s="703"/>
      <c r="CI30" s="703"/>
      <c r="CJ30" s="703"/>
      <c r="CK30" s="703"/>
      <c r="CL30" s="703"/>
      <c r="CM30" s="703"/>
      <c r="CN30" s="703"/>
      <c r="CO30" s="703"/>
      <c r="CP30" s="703"/>
      <c r="CQ30" s="704"/>
      <c r="CR30" s="664">
        <v>797580</v>
      </c>
      <c r="CS30" s="665"/>
      <c r="CT30" s="665"/>
      <c r="CU30" s="665"/>
      <c r="CV30" s="665"/>
      <c r="CW30" s="665"/>
      <c r="CX30" s="665"/>
      <c r="CY30" s="666"/>
      <c r="CZ30" s="667">
        <v>9.1</v>
      </c>
      <c r="DA30" s="677"/>
      <c r="DB30" s="677"/>
      <c r="DC30" s="678"/>
      <c r="DD30" s="670">
        <v>710437</v>
      </c>
      <c r="DE30" s="665"/>
      <c r="DF30" s="665"/>
      <c r="DG30" s="665"/>
      <c r="DH30" s="665"/>
      <c r="DI30" s="665"/>
      <c r="DJ30" s="665"/>
      <c r="DK30" s="666"/>
      <c r="DL30" s="670">
        <v>710437</v>
      </c>
      <c r="DM30" s="665"/>
      <c r="DN30" s="665"/>
      <c r="DO30" s="665"/>
      <c r="DP30" s="665"/>
      <c r="DQ30" s="665"/>
      <c r="DR30" s="665"/>
      <c r="DS30" s="665"/>
      <c r="DT30" s="665"/>
      <c r="DU30" s="665"/>
      <c r="DV30" s="666"/>
      <c r="DW30" s="667">
        <v>16</v>
      </c>
      <c r="DX30" s="677"/>
      <c r="DY30" s="677"/>
      <c r="DZ30" s="677"/>
      <c r="EA30" s="677"/>
      <c r="EB30" s="677"/>
      <c r="EC30" s="698"/>
    </row>
    <row r="31" spans="2:133" ht="11.25" customHeight="1" x14ac:dyDescent="0.2">
      <c r="B31" s="661" t="s">
        <v>308</v>
      </c>
      <c r="C31" s="662"/>
      <c r="D31" s="662"/>
      <c r="E31" s="662"/>
      <c r="F31" s="662"/>
      <c r="G31" s="662"/>
      <c r="H31" s="662"/>
      <c r="I31" s="662"/>
      <c r="J31" s="662"/>
      <c r="K31" s="662"/>
      <c r="L31" s="662"/>
      <c r="M31" s="662"/>
      <c r="N31" s="662"/>
      <c r="O31" s="662"/>
      <c r="P31" s="662"/>
      <c r="Q31" s="663"/>
      <c r="R31" s="664">
        <v>15907</v>
      </c>
      <c r="S31" s="665"/>
      <c r="T31" s="665"/>
      <c r="U31" s="665"/>
      <c r="V31" s="665"/>
      <c r="W31" s="665"/>
      <c r="X31" s="665"/>
      <c r="Y31" s="666"/>
      <c r="Z31" s="691">
        <v>0.2</v>
      </c>
      <c r="AA31" s="691"/>
      <c r="AB31" s="691"/>
      <c r="AC31" s="691"/>
      <c r="AD31" s="692" t="s">
        <v>130</v>
      </c>
      <c r="AE31" s="692"/>
      <c r="AF31" s="692"/>
      <c r="AG31" s="692"/>
      <c r="AH31" s="692"/>
      <c r="AI31" s="692"/>
      <c r="AJ31" s="692"/>
      <c r="AK31" s="692"/>
      <c r="AL31" s="667" t="s">
        <v>130</v>
      </c>
      <c r="AM31" s="668"/>
      <c r="AN31" s="668"/>
      <c r="AO31" s="693"/>
      <c r="AP31" s="741" t="s">
        <v>309</v>
      </c>
      <c r="AQ31" s="742"/>
      <c r="AR31" s="742"/>
      <c r="AS31" s="742"/>
      <c r="AT31" s="747" t="s">
        <v>310</v>
      </c>
      <c r="AU31" s="217"/>
      <c r="AV31" s="217"/>
      <c r="AW31" s="217"/>
      <c r="AX31" s="731" t="s">
        <v>187</v>
      </c>
      <c r="AY31" s="732"/>
      <c r="AZ31" s="732"/>
      <c r="BA31" s="732"/>
      <c r="BB31" s="732"/>
      <c r="BC31" s="732"/>
      <c r="BD31" s="732"/>
      <c r="BE31" s="732"/>
      <c r="BF31" s="733"/>
      <c r="BG31" s="734">
        <v>98</v>
      </c>
      <c r="BH31" s="735"/>
      <c r="BI31" s="735"/>
      <c r="BJ31" s="735"/>
      <c r="BK31" s="735"/>
      <c r="BL31" s="735"/>
      <c r="BM31" s="736">
        <v>93.9</v>
      </c>
      <c r="BN31" s="735"/>
      <c r="BO31" s="735"/>
      <c r="BP31" s="735"/>
      <c r="BQ31" s="737"/>
      <c r="BR31" s="734">
        <v>97.6</v>
      </c>
      <c r="BS31" s="735"/>
      <c r="BT31" s="735"/>
      <c r="BU31" s="735"/>
      <c r="BV31" s="735"/>
      <c r="BW31" s="735"/>
      <c r="BX31" s="736">
        <v>93.1</v>
      </c>
      <c r="BY31" s="735"/>
      <c r="BZ31" s="735"/>
      <c r="CA31" s="735"/>
      <c r="CB31" s="737"/>
      <c r="CD31" s="752"/>
      <c r="CE31" s="753"/>
      <c r="CF31" s="706" t="s">
        <v>311</v>
      </c>
      <c r="CG31" s="703"/>
      <c r="CH31" s="703"/>
      <c r="CI31" s="703"/>
      <c r="CJ31" s="703"/>
      <c r="CK31" s="703"/>
      <c r="CL31" s="703"/>
      <c r="CM31" s="703"/>
      <c r="CN31" s="703"/>
      <c r="CO31" s="703"/>
      <c r="CP31" s="703"/>
      <c r="CQ31" s="704"/>
      <c r="CR31" s="664">
        <v>26148</v>
      </c>
      <c r="CS31" s="675"/>
      <c r="CT31" s="675"/>
      <c r="CU31" s="675"/>
      <c r="CV31" s="675"/>
      <c r="CW31" s="675"/>
      <c r="CX31" s="675"/>
      <c r="CY31" s="676"/>
      <c r="CZ31" s="667">
        <v>0.3</v>
      </c>
      <c r="DA31" s="677"/>
      <c r="DB31" s="677"/>
      <c r="DC31" s="678"/>
      <c r="DD31" s="670">
        <v>24175</v>
      </c>
      <c r="DE31" s="675"/>
      <c r="DF31" s="675"/>
      <c r="DG31" s="675"/>
      <c r="DH31" s="675"/>
      <c r="DI31" s="675"/>
      <c r="DJ31" s="675"/>
      <c r="DK31" s="676"/>
      <c r="DL31" s="670">
        <v>24175</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2">
      <c r="B32" s="661" t="s">
        <v>312</v>
      </c>
      <c r="C32" s="662"/>
      <c r="D32" s="662"/>
      <c r="E32" s="662"/>
      <c r="F32" s="662"/>
      <c r="G32" s="662"/>
      <c r="H32" s="662"/>
      <c r="I32" s="662"/>
      <c r="J32" s="662"/>
      <c r="K32" s="662"/>
      <c r="L32" s="662"/>
      <c r="M32" s="662"/>
      <c r="N32" s="662"/>
      <c r="O32" s="662"/>
      <c r="P32" s="662"/>
      <c r="Q32" s="663"/>
      <c r="R32" s="664">
        <v>1177103</v>
      </c>
      <c r="S32" s="665"/>
      <c r="T32" s="665"/>
      <c r="U32" s="665"/>
      <c r="V32" s="665"/>
      <c r="W32" s="665"/>
      <c r="X32" s="665"/>
      <c r="Y32" s="666"/>
      <c r="Z32" s="691">
        <v>12.8</v>
      </c>
      <c r="AA32" s="691"/>
      <c r="AB32" s="691"/>
      <c r="AC32" s="691"/>
      <c r="AD32" s="692" t="s">
        <v>130</v>
      </c>
      <c r="AE32" s="692"/>
      <c r="AF32" s="692"/>
      <c r="AG32" s="692"/>
      <c r="AH32" s="692"/>
      <c r="AI32" s="692"/>
      <c r="AJ32" s="692"/>
      <c r="AK32" s="692"/>
      <c r="AL32" s="667" t="s">
        <v>130</v>
      </c>
      <c r="AM32" s="668"/>
      <c r="AN32" s="668"/>
      <c r="AO32" s="693"/>
      <c r="AP32" s="743"/>
      <c r="AQ32" s="744"/>
      <c r="AR32" s="744"/>
      <c r="AS32" s="744"/>
      <c r="AT32" s="748"/>
      <c r="AU32" s="216" t="s">
        <v>313</v>
      </c>
      <c r="AV32" s="216"/>
      <c r="AW32" s="216"/>
      <c r="AX32" s="661" t="s">
        <v>314</v>
      </c>
      <c r="AY32" s="662"/>
      <c r="AZ32" s="662"/>
      <c r="BA32" s="662"/>
      <c r="BB32" s="662"/>
      <c r="BC32" s="662"/>
      <c r="BD32" s="662"/>
      <c r="BE32" s="662"/>
      <c r="BF32" s="663"/>
      <c r="BG32" s="738">
        <v>99.4</v>
      </c>
      <c r="BH32" s="675"/>
      <c r="BI32" s="675"/>
      <c r="BJ32" s="675"/>
      <c r="BK32" s="675"/>
      <c r="BL32" s="675"/>
      <c r="BM32" s="668">
        <v>99</v>
      </c>
      <c r="BN32" s="730"/>
      <c r="BO32" s="730"/>
      <c r="BP32" s="730"/>
      <c r="BQ32" s="702"/>
      <c r="BR32" s="738">
        <v>99.6</v>
      </c>
      <c r="BS32" s="675"/>
      <c r="BT32" s="675"/>
      <c r="BU32" s="675"/>
      <c r="BV32" s="675"/>
      <c r="BW32" s="675"/>
      <c r="BX32" s="668">
        <v>99.1</v>
      </c>
      <c r="BY32" s="730"/>
      <c r="BZ32" s="730"/>
      <c r="CA32" s="730"/>
      <c r="CB32" s="702"/>
      <c r="CD32" s="754"/>
      <c r="CE32" s="755"/>
      <c r="CF32" s="706" t="s">
        <v>315</v>
      </c>
      <c r="CG32" s="703"/>
      <c r="CH32" s="703"/>
      <c r="CI32" s="703"/>
      <c r="CJ32" s="703"/>
      <c r="CK32" s="703"/>
      <c r="CL32" s="703"/>
      <c r="CM32" s="703"/>
      <c r="CN32" s="703"/>
      <c r="CO32" s="703"/>
      <c r="CP32" s="703"/>
      <c r="CQ32" s="704"/>
      <c r="CR32" s="664" t="s">
        <v>130</v>
      </c>
      <c r="CS32" s="665"/>
      <c r="CT32" s="665"/>
      <c r="CU32" s="665"/>
      <c r="CV32" s="665"/>
      <c r="CW32" s="665"/>
      <c r="CX32" s="665"/>
      <c r="CY32" s="666"/>
      <c r="CZ32" s="667" t="s">
        <v>243</v>
      </c>
      <c r="DA32" s="677"/>
      <c r="DB32" s="677"/>
      <c r="DC32" s="678"/>
      <c r="DD32" s="670" t="s">
        <v>243</v>
      </c>
      <c r="DE32" s="665"/>
      <c r="DF32" s="665"/>
      <c r="DG32" s="665"/>
      <c r="DH32" s="665"/>
      <c r="DI32" s="665"/>
      <c r="DJ32" s="665"/>
      <c r="DK32" s="666"/>
      <c r="DL32" s="670" t="s">
        <v>243</v>
      </c>
      <c r="DM32" s="665"/>
      <c r="DN32" s="665"/>
      <c r="DO32" s="665"/>
      <c r="DP32" s="665"/>
      <c r="DQ32" s="665"/>
      <c r="DR32" s="665"/>
      <c r="DS32" s="665"/>
      <c r="DT32" s="665"/>
      <c r="DU32" s="665"/>
      <c r="DV32" s="666"/>
      <c r="DW32" s="667" t="s">
        <v>243</v>
      </c>
      <c r="DX32" s="677"/>
      <c r="DY32" s="677"/>
      <c r="DZ32" s="677"/>
      <c r="EA32" s="677"/>
      <c r="EB32" s="677"/>
      <c r="EC32" s="698"/>
    </row>
    <row r="33" spans="2:133" ht="11.25" customHeight="1" x14ac:dyDescent="0.2">
      <c r="B33" s="727" t="s">
        <v>316</v>
      </c>
      <c r="C33" s="728"/>
      <c r="D33" s="728"/>
      <c r="E33" s="728"/>
      <c r="F33" s="728"/>
      <c r="G33" s="728"/>
      <c r="H33" s="728"/>
      <c r="I33" s="728"/>
      <c r="J33" s="728"/>
      <c r="K33" s="728"/>
      <c r="L33" s="728"/>
      <c r="M33" s="728"/>
      <c r="N33" s="728"/>
      <c r="O33" s="728"/>
      <c r="P33" s="728"/>
      <c r="Q33" s="729"/>
      <c r="R33" s="664" t="s">
        <v>130</v>
      </c>
      <c r="S33" s="665"/>
      <c r="T33" s="665"/>
      <c r="U33" s="665"/>
      <c r="V33" s="665"/>
      <c r="W33" s="665"/>
      <c r="X33" s="665"/>
      <c r="Y33" s="666"/>
      <c r="Z33" s="691" t="s">
        <v>130</v>
      </c>
      <c r="AA33" s="691"/>
      <c r="AB33" s="691"/>
      <c r="AC33" s="691"/>
      <c r="AD33" s="692" t="s">
        <v>179</v>
      </c>
      <c r="AE33" s="692"/>
      <c r="AF33" s="692"/>
      <c r="AG33" s="692"/>
      <c r="AH33" s="692"/>
      <c r="AI33" s="692"/>
      <c r="AJ33" s="692"/>
      <c r="AK33" s="692"/>
      <c r="AL33" s="667" t="s">
        <v>130</v>
      </c>
      <c r="AM33" s="668"/>
      <c r="AN33" s="668"/>
      <c r="AO33" s="693"/>
      <c r="AP33" s="745"/>
      <c r="AQ33" s="746"/>
      <c r="AR33" s="746"/>
      <c r="AS33" s="746"/>
      <c r="AT33" s="749"/>
      <c r="AU33" s="218"/>
      <c r="AV33" s="218"/>
      <c r="AW33" s="218"/>
      <c r="AX33" s="641" t="s">
        <v>317</v>
      </c>
      <c r="AY33" s="642"/>
      <c r="AZ33" s="642"/>
      <c r="BA33" s="642"/>
      <c r="BB33" s="642"/>
      <c r="BC33" s="642"/>
      <c r="BD33" s="642"/>
      <c r="BE33" s="642"/>
      <c r="BF33" s="643"/>
      <c r="BG33" s="726">
        <v>96.7</v>
      </c>
      <c r="BH33" s="645"/>
      <c r="BI33" s="645"/>
      <c r="BJ33" s="645"/>
      <c r="BK33" s="645"/>
      <c r="BL33" s="645"/>
      <c r="BM33" s="683">
        <v>89.6</v>
      </c>
      <c r="BN33" s="645"/>
      <c r="BO33" s="645"/>
      <c r="BP33" s="645"/>
      <c r="BQ33" s="694"/>
      <c r="BR33" s="726">
        <v>95.9</v>
      </c>
      <c r="BS33" s="645"/>
      <c r="BT33" s="645"/>
      <c r="BU33" s="645"/>
      <c r="BV33" s="645"/>
      <c r="BW33" s="645"/>
      <c r="BX33" s="683">
        <v>88.4</v>
      </c>
      <c r="BY33" s="645"/>
      <c r="BZ33" s="645"/>
      <c r="CA33" s="645"/>
      <c r="CB33" s="694"/>
      <c r="CD33" s="706" t="s">
        <v>318</v>
      </c>
      <c r="CE33" s="703"/>
      <c r="CF33" s="703"/>
      <c r="CG33" s="703"/>
      <c r="CH33" s="703"/>
      <c r="CI33" s="703"/>
      <c r="CJ33" s="703"/>
      <c r="CK33" s="703"/>
      <c r="CL33" s="703"/>
      <c r="CM33" s="703"/>
      <c r="CN33" s="703"/>
      <c r="CO33" s="703"/>
      <c r="CP33" s="703"/>
      <c r="CQ33" s="704"/>
      <c r="CR33" s="664">
        <v>4312825</v>
      </c>
      <c r="CS33" s="675"/>
      <c r="CT33" s="675"/>
      <c r="CU33" s="675"/>
      <c r="CV33" s="675"/>
      <c r="CW33" s="675"/>
      <c r="CX33" s="675"/>
      <c r="CY33" s="676"/>
      <c r="CZ33" s="667">
        <v>49.2</v>
      </c>
      <c r="DA33" s="677"/>
      <c r="DB33" s="677"/>
      <c r="DC33" s="678"/>
      <c r="DD33" s="670">
        <v>2908426</v>
      </c>
      <c r="DE33" s="675"/>
      <c r="DF33" s="675"/>
      <c r="DG33" s="675"/>
      <c r="DH33" s="675"/>
      <c r="DI33" s="675"/>
      <c r="DJ33" s="675"/>
      <c r="DK33" s="676"/>
      <c r="DL33" s="670">
        <v>1953206</v>
      </c>
      <c r="DM33" s="675"/>
      <c r="DN33" s="675"/>
      <c r="DO33" s="675"/>
      <c r="DP33" s="675"/>
      <c r="DQ33" s="675"/>
      <c r="DR33" s="675"/>
      <c r="DS33" s="675"/>
      <c r="DT33" s="675"/>
      <c r="DU33" s="675"/>
      <c r="DV33" s="676"/>
      <c r="DW33" s="667">
        <v>43.9</v>
      </c>
      <c r="DX33" s="677"/>
      <c r="DY33" s="677"/>
      <c r="DZ33" s="677"/>
      <c r="EA33" s="677"/>
      <c r="EB33" s="677"/>
      <c r="EC33" s="698"/>
    </row>
    <row r="34" spans="2:133" ht="11.25" customHeight="1" x14ac:dyDescent="0.2">
      <c r="B34" s="661" t="s">
        <v>319</v>
      </c>
      <c r="C34" s="662"/>
      <c r="D34" s="662"/>
      <c r="E34" s="662"/>
      <c r="F34" s="662"/>
      <c r="G34" s="662"/>
      <c r="H34" s="662"/>
      <c r="I34" s="662"/>
      <c r="J34" s="662"/>
      <c r="K34" s="662"/>
      <c r="L34" s="662"/>
      <c r="M34" s="662"/>
      <c r="N34" s="662"/>
      <c r="O34" s="662"/>
      <c r="P34" s="662"/>
      <c r="Q34" s="663"/>
      <c r="R34" s="664">
        <v>347424</v>
      </c>
      <c r="S34" s="665"/>
      <c r="T34" s="665"/>
      <c r="U34" s="665"/>
      <c r="V34" s="665"/>
      <c r="W34" s="665"/>
      <c r="X34" s="665"/>
      <c r="Y34" s="666"/>
      <c r="Z34" s="691">
        <v>3.8</v>
      </c>
      <c r="AA34" s="691"/>
      <c r="AB34" s="691"/>
      <c r="AC34" s="691"/>
      <c r="AD34" s="692" t="s">
        <v>130</v>
      </c>
      <c r="AE34" s="692"/>
      <c r="AF34" s="692"/>
      <c r="AG34" s="692"/>
      <c r="AH34" s="692"/>
      <c r="AI34" s="692"/>
      <c r="AJ34" s="692"/>
      <c r="AK34" s="692"/>
      <c r="AL34" s="667" t="s">
        <v>243</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320</v>
      </c>
      <c r="CE34" s="703"/>
      <c r="CF34" s="703"/>
      <c r="CG34" s="703"/>
      <c r="CH34" s="703"/>
      <c r="CI34" s="703"/>
      <c r="CJ34" s="703"/>
      <c r="CK34" s="703"/>
      <c r="CL34" s="703"/>
      <c r="CM34" s="703"/>
      <c r="CN34" s="703"/>
      <c r="CO34" s="703"/>
      <c r="CP34" s="703"/>
      <c r="CQ34" s="704"/>
      <c r="CR34" s="664">
        <v>941632</v>
      </c>
      <c r="CS34" s="665"/>
      <c r="CT34" s="665"/>
      <c r="CU34" s="665"/>
      <c r="CV34" s="665"/>
      <c r="CW34" s="665"/>
      <c r="CX34" s="665"/>
      <c r="CY34" s="666"/>
      <c r="CZ34" s="667">
        <v>10.7</v>
      </c>
      <c r="DA34" s="677"/>
      <c r="DB34" s="677"/>
      <c r="DC34" s="678"/>
      <c r="DD34" s="670">
        <v>556319</v>
      </c>
      <c r="DE34" s="665"/>
      <c r="DF34" s="665"/>
      <c r="DG34" s="665"/>
      <c r="DH34" s="665"/>
      <c r="DI34" s="665"/>
      <c r="DJ34" s="665"/>
      <c r="DK34" s="666"/>
      <c r="DL34" s="670">
        <v>348850</v>
      </c>
      <c r="DM34" s="665"/>
      <c r="DN34" s="665"/>
      <c r="DO34" s="665"/>
      <c r="DP34" s="665"/>
      <c r="DQ34" s="665"/>
      <c r="DR34" s="665"/>
      <c r="DS34" s="665"/>
      <c r="DT34" s="665"/>
      <c r="DU34" s="665"/>
      <c r="DV34" s="666"/>
      <c r="DW34" s="667">
        <v>7.8</v>
      </c>
      <c r="DX34" s="677"/>
      <c r="DY34" s="677"/>
      <c r="DZ34" s="677"/>
      <c r="EA34" s="677"/>
      <c r="EB34" s="677"/>
      <c r="EC34" s="698"/>
    </row>
    <row r="35" spans="2:133" ht="11.25" customHeight="1" x14ac:dyDescent="0.2">
      <c r="B35" s="661" t="s">
        <v>321</v>
      </c>
      <c r="C35" s="662"/>
      <c r="D35" s="662"/>
      <c r="E35" s="662"/>
      <c r="F35" s="662"/>
      <c r="G35" s="662"/>
      <c r="H35" s="662"/>
      <c r="I35" s="662"/>
      <c r="J35" s="662"/>
      <c r="K35" s="662"/>
      <c r="L35" s="662"/>
      <c r="M35" s="662"/>
      <c r="N35" s="662"/>
      <c r="O35" s="662"/>
      <c r="P35" s="662"/>
      <c r="Q35" s="663"/>
      <c r="R35" s="664">
        <v>12769</v>
      </c>
      <c r="S35" s="665"/>
      <c r="T35" s="665"/>
      <c r="U35" s="665"/>
      <c r="V35" s="665"/>
      <c r="W35" s="665"/>
      <c r="X35" s="665"/>
      <c r="Y35" s="666"/>
      <c r="Z35" s="691">
        <v>0.1</v>
      </c>
      <c r="AA35" s="691"/>
      <c r="AB35" s="691"/>
      <c r="AC35" s="691"/>
      <c r="AD35" s="692" t="s">
        <v>179</v>
      </c>
      <c r="AE35" s="692"/>
      <c r="AF35" s="692"/>
      <c r="AG35" s="692"/>
      <c r="AH35" s="692"/>
      <c r="AI35" s="692"/>
      <c r="AJ35" s="692"/>
      <c r="AK35" s="692"/>
      <c r="AL35" s="667" t="s">
        <v>179</v>
      </c>
      <c r="AM35" s="668"/>
      <c r="AN35" s="668"/>
      <c r="AO35" s="693"/>
      <c r="AP35" s="221"/>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111881</v>
      </c>
      <c r="CS35" s="675"/>
      <c r="CT35" s="675"/>
      <c r="CU35" s="675"/>
      <c r="CV35" s="675"/>
      <c r="CW35" s="675"/>
      <c r="CX35" s="675"/>
      <c r="CY35" s="676"/>
      <c r="CZ35" s="667">
        <v>1.3</v>
      </c>
      <c r="DA35" s="677"/>
      <c r="DB35" s="677"/>
      <c r="DC35" s="678"/>
      <c r="DD35" s="670">
        <v>102797</v>
      </c>
      <c r="DE35" s="675"/>
      <c r="DF35" s="675"/>
      <c r="DG35" s="675"/>
      <c r="DH35" s="675"/>
      <c r="DI35" s="675"/>
      <c r="DJ35" s="675"/>
      <c r="DK35" s="676"/>
      <c r="DL35" s="670">
        <v>54869</v>
      </c>
      <c r="DM35" s="675"/>
      <c r="DN35" s="675"/>
      <c r="DO35" s="675"/>
      <c r="DP35" s="675"/>
      <c r="DQ35" s="675"/>
      <c r="DR35" s="675"/>
      <c r="DS35" s="675"/>
      <c r="DT35" s="675"/>
      <c r="DU35" s="675"/>
      <c r="DV35" s="676"/>
      <c r="DW35" s="667">
        <v>1.2</v>
      </c>
      <c r="DX35" s="677"/>
      <c r="DY35" s="677"/>
      <c r="DZ35" s="677"/>
      <c r="EA35" s="677"/>
      <c r="EB35" s="677"/>
      <c r="EC35" s="698"/>
    </row>
    <row r="36" spans="2:133" ht="11.25" customHeight="1" x14ac:dyDescent="0.2">
      <c r="B36" s="661" t="s">
        <v>325</v>
      </c>
      <c r="C36" s="662"/>
      <c r="D36" s="662"/>
      <c r="E36" s="662"/>
      <c r="F36" s="662"/>
      <c r="G36" s="662"/>
      <c r="H36" s="662"/>
      <c r="I36" s="662"/>
      <c r="J36" s="662"/>
      <c r="K36" s="662"/>
      <c r="L36" s="662"/>
      <c r="M36" s="662"/>
      <c r="N36" s="662"/>
      <c r="O36" s="662"/>
      <c r="P36" s="662"/>
      <c r="Q36" s="663"/>
      <c r="R36" s="664">
        <v>64590</v>
      </c>
      <c r="S36" s="665"/>
      <c r="T36" s="665"/>
      <c r="U36" s="665"/>
      <c r="V36" s="665"/>
      <c r="W36" s="665"/>
      <c r="X36" s="665"/>
      <c r="Y36" s="666"/>
      <c r="Z36" s="691">
        <v>0.7</v>
      </c>
      <c r="AA36" s="691"/>
      <c r="AB36" s="691"/>
      <c r="AC36" s="691"/>
      <c r="AD36" s="692" t="s">
        <v>179</v>
      </c>
      <c r="AE36" s="692"/>
      <c r="AF36" s="692"/>
      <c r="AG36" s="692"/>
      <c r="AH36" s="692"/>
      <c r="AI36" s="692"/>
      <c r="AJ36" s="692"/>
      <c r="AK36" s="692"/>
      <c r="AL36" s="667" t="s">
        <v>130</v>
      </c>
      <c r="AM36" s="668"/>
      <c r="AN36" s="668"/>
      <c r="AO36" s="693"/>
      <c r="AP36" s="221"/>
      <c r="AQ36" s="714" t="s">
        <v>326</v>
      </c>
      <c r="AR36" s="715"/>
      <c r="AS36" s="715"/>
      <c r="AT36" s="715"/>
      <c r="AU36" s="715"/>
      <c r="AV36" s="715"/>
      <c r="AW36" s="715"/>
      <c r="AX36" s="715"/>
      <c r="AY36" s="716"/>
      <c r="AZ36" s="717">
        <v>918586</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8323</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2177708</v>
      </c>
      <c r="CS36" s="665"/>
      <c r="CT36" s="665"/>
      <c r="CU36" s="665"/>
      <c r="CV36" s="665"/>
      <c r="CW36" s="665"/>
      <c r="CX36" s="665"/>
      <c r="CY36" s="666"/>
      <c r="CZ36" s="667">
        <v>24.8</v>
      </c>
      <c r="DA36" s="677"/>
      <c r="DB36" s="677"/>
      <c r="DC36" s="678"/>
      <c r="DD36" s="670">
        <v>1382680</v>
      </c>
      <c r="DE36" s="665"/>
      <c r="DF36" s="665"/>
      <c r="DG36" s="665"/>
      <c r="DH36" s="665"/>
      <c r="DI36" s="665"/>
      <c r="DJ36" s="665"/>
      <c r="DK36" s="666"/>
      <c r="DL36" s="670">
        <v>1139906</v>
      </c>
      <c r="DM36" s="665"/>
      <c r="DN36" s="665"/>
      <c r="DO36" s="665"/>
      <c r="DP36" s="665"/>
      <c r="DQ36" s="665"/>
      <c r="DR36" s="665"/>
      <c r="DS36" s="665"/>
      <c r="DT36" s="665"/>
      <c r="DU36" s="665"/>
      <c r="DV36" s="666"/>
      <c r="DW36" s="667">
        <v>25.6</v>
      </c>
      <c r="DX36" s="677"/>
      <c r="DY36" s="677"/>
      <c r="DZ36" s="677"/>
      <c r="EA36" s="677"/>
      <c r="EB36" s="677"/>
      <c r="EC36" s="698"/>
    </row>
    <row r="37" spans="2:133" ht="11.25" customHeight="1" x14ac:dyDescent="0.2">
      <c r="B37" s="661" t="s">
        <v>329</v>
      </c>
      <c r="C37" s="662"/>
      <c r="D37" s="662"/>
      <c r="E37" s="662"/>
      <c r="F37" s="662"/>
      <c r="G37" s="662"/>
      <c r="H37" s="662"/>
      <c r="I37" s="662"/>
      <c r="J37" s="662"/>
      <c r="K37" s="662"/>
      <c r="L37" s="662"/>
      <c r="M37" s="662"/>
      <c r="N37" s="662"/>
      <c r="O37" s="662"/>
      <c r="P37" s="662"/>
      <c r="Q37" s="663"/>
      <c r="R37" s="664">
        <v>65863</v>
      </c>
      <c r="S37" s="665"/>
      <c r="T37" s="665"/>
      <c r="U37" s="665"/>
      <c r="V37" s="665"/>
      <c r="W37" s="665"/>
      <c r="X37" s="665"/>
      <c r="Y37" s="666"/>
      <c r="Z37" s="691">
        <v>0.7</v>
      </c>
      <c r="AA37" s="691"/>
      <c r="AB37" s="691"/>
      <c r="AC37" s="691"/>
      <c r="AD37" s="692" t="s">
        <v>243</v>
      </c>
      <c r="AE37" s="692"/>
      <c r="AF37" s="692"/>
      <c r="AG37" s="692"/>
      <c r="AH37" s="692"/>
      <c r="AI37" s="692"/>
      <c r="AJ37" s="692"/>
      <c r="AK37" s="692"/>
      <c r="AL37" s="667" t="s">
        <v>130</v>
      </c>
      <c r="AM37" s="668"/>
      <c r="AN37" s="668"/>
      <c r="AO37" s="693"/>
      <c r="AQ37" s="699" t="s">
        <v>330</v>
      </c>
      <c r="AR37" s="700"/>
      <c r="AS37" s="700"/>
      <c r="AT37" s="700"/>
      <c r="AU37" s="700"/>
      <c r="AV37" s="700"/>
      <c r="AW37" s="700"/>
      <c r="AX37" s="700"/>
      <c r="AY37" s="701"/>
      <c r="AZ37" s="664">
        <v>361417</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56373</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940411</v>
      </c>
      <c r="CS37" s="675"/>
      <c r="CT37" s="675"/>
      <c r="CU37" s="675"/>
      <c r="CV37" s="675"/>
      <c r="CW37" s="675"/>
      <c r="CX37" s="675"/>
      <c r="CY37" s="676"/>
      <c r="CZ37" s="667">
        <v>10.7</v>
      </c>
      <c r="DA37" s="677"/>
      <c r="DB37" s="677"/>
      <c r="DC37" s="678"/>
      <c r="DD37" s="670">
        <v>557652</v>
      </c>
      <c r="DE37" s="675"/>
      <c r="DF37" s="675"/>
      <c r="DG37" s="675"/>
      <c r="DH37" s="675"/>
      <c r="DI37" s="675"/>
      <c r="DJ37" s="675"/>
      <c r="DK37" s="676"/>
      <c r="DL37" s="670">
        <v>557652</v>
      </c>
      <c r="DM37" s="675"/>
      <c r="DN37" s="675"/>
      <c r="DO37" s="675"/>
      <c r="DP37" s="675"/>
      <c r="DQ37" s="675"/>
      <c r="DR37" s="675"/>
      <c r="DS37" s="675"/>
      <c r="DT37" s="675"/>
      <c r="DU37" s="675"/>
      <c r="DV37" s="676"/>
      <c r="DW37" s="667">
        <v>12.5</v>
      </c>
      <c r="DX37" s="677"/>
      <c r="DY37" s="677"/>
      <c r="DZ37" s="677"/>
      <c r="EA37" s="677"/>
      <c r="EB37" s="677"/>
      <c r="EC37" s="698"/>
    </row>
    <row r="38" spans="2:133" ht="11.25" customHeight="1" x14ac:dyDescent="0.2">
      <c r="B38" s="661" t="s">
        <v>333</v>
      </c>
      <c r="C38" s="662"/>
      <c r="D38" s="662"/>
      <c r="E38" s="662"/>
      <c r="F38" s="662"/>
      <c r="G38" s="662"/>
      <c r="H38" s="662"/>
      <c r="I38" s="662"/>
      <c r="J38" s="662"/>
      <c r="K38" s="662"/>
      <c r="L38" s="662"/>
      <c r="M38" s="662"/>
      <c r="N38" s="662"/>
      <c r="O38" s="662"/>
      <c r="P38" s="662"/>
      <c r="Q38" s="663"/>
      <c r="R38" s="664">
        <v>127483</v>
      </c>
      <c r="S38" s="665"/>
      <c r="T38" s="665"/>
      <c r="U38" s="665"/>
      <c r="V38" s="665"/>
      <c r="W38" s="665"/>
      <c r="X38" s="665"/>
      <c r="Y38" s="666"/>
      <c r="Z38" s="691">
        <v>1.4</v>
      </c>
      <c r="AA38" s="691"/>
      <c r="AB38" s="691"/>
      <c r="AC38" s="691"/>
      <c r="AD38" s="692" t="s">
        <v>130</v>
      </c>
      <c r="AE38" s="692"/>
      <c r="AF38" s="692"/>
      <c r="AG38" s="692"/>
      <c r="AH38" s="692"/>
      <c r="AI38" s="692"/>
      <c r="AJ38" s="692"/>
      <c r="AK38" s="692"/>
      <c r="AL38" s="667" t="s">
        <v>130</v>
      </c>
      <c r="AM38" s="668"/>
      <c r="AN38" s="668"/>
      <c r="AO38" s="693"/>
      <c r="AQ38" s="699" t="s">
        <v>334</v>
      </c>
      <c r="AR38" s="700"/>
      <c r="AS38" s="700"/>
      <c r="AT38" s="700"/>
      <c r="AU38" s="700"/>
      <c r="AV38" s="700"/>
      <c r="AW38" s="700"/>
      <c r="AX38" s="700"/>
      <c r="AY38" s="701"/>
      <c r="AZ38" s="664">
        <v>182967</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1239</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546201</v>
      </c>
      <c r="CS38" s="665"/>
      <c r="CT38" s="665"/>
      <c r="CU38" s="665"/>
      <c r="CV38" s="665"/>
      <c r="CW38" s="665"/>
      <c r="CX38" s="665"/>
      <c r="CY38" s="666"/>
      <c r="CZ38" s="667">
        <v>6.2</v>
      </c>
      <c r="DA38" s="677"/>
      <c r="DB38" s="677"/>
      <c r="DC38" s="678"/>
      <c r="DD38" s="670">
        <v>454339</v>
      </c>
      <c r="DE38" s="665"/>
      <c r="DF38" s="665"/>
      <c r="DG38" s="665"/>
      <c r="DH38" s="665"/>
      <c r="DI38" s="665"/>
      <c r="DJ38" s="665"/>
      <c r="DK38" s="666"/>
      <c r="DL38" s="670">
        <v>399220</v>
      </c>
      <c r="DM38" s="665"/>
      <c r="DN38" s="665"/>
      <c r="DO38" s="665"/>
      <c r="DP38" s="665"/>
      <c r="DQ38" s="665"/>
      <c r="DR38" s="665"/>
      <c r="DS38" s="665"/>
      <c r="DT38" s="665"/>
      <c r="DU38" s="665"/>
      <c r="DV38" s="666"/>
      <c r="DW38" s="667">
        <v>9</v>
      </c>
      <c r="DX38" s="677"/>
      <c r="DY38" s="677"/>
      <c r="DZ38" s="677"/>
      <c r="EA38" s="677"/>
      <c r="EB38" s="677"/>
      <c r="EC38" s="698"/>
    </row>
    <row r="39" spans="2:133" ht="11.25" customHeight="1" x14ac:dyDescent="0.2">
      <c r="B39" s="661" t="s">
        <v>337</v>
      </c>
      <c r="C39" s="662"/>
      <c r="D39" s="662"/>
      <c r="E39" s="662"/>
      <c r="F39" s="662"/>
      <c r="G39" s="662"/>
      <c r="H39" s="662"/>
      <c r="I39" s="662"/>
      <c r="J39" s="662"/>
      <c r="K39" s="662"/>
      <c r="L39" s="662"/>
      <c r="M39" s="662"/>
      <c r="N39" s="662"/>
      <c r="O39" s="662"/>
      <c r="P39" s="662"/>
      <c r="Q39" s="663"/>
      <c r="R39" s="664">
        <v>175380</v>
      </c>
      <c r="S39" s="665"/>
      <c r="T39" s="665"/>
      <c r="U39" s="665"/>
      <c r="V39" s="665"/>
      <c r="W39" s="665"/>
      <c r="X39" s="665"/>
      <c r="Y39" s="666"/>
      <c r="Z39" s="691">
        <v>1.9</v>
      </c>
      <c r="AA39" s="691"/>
      <c r="AB39" s="691"/>
      <c r="AC39" s="691"/>
      <c r="AD39" s="692" t="s">
        <v>130</v>
      </c>
      <c r="AE39" s="692"/>
      <c r="AF39" s="692"/>
      <c r="AG39" s="692"/>
      <c r="AH39" s="692"/>
      <c r="AI39" s="692"/>
      <c r="AJ39" s="692"/>
      <c r="AK39" s="692"/>
      <c r="AL39" s="667" t="s">
        <v>130</v>
      </c>
      <c r="AM39" s="668"/>
      <c r="AN39" s="668"/>
      <c r="AO39" s="693"/>
      <c r="AQ39" s="699" t="s">
        <v>338</v>
      </c>
      <c r="AR39" s="700"/>
      <c r="AS39" s="700"/>
      <c r="AT39" s="700"/>
      <c r="AU39" s="700"/>
      <c r="AV39" s="700"/>
      <c r="AW39" s="700"/>
      <c r="AX39" s="700"/>
      <c r="AY39" s="701"/>
      <c r="AZ39" s="664">
        <v>10968</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1793</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468422</v>
      </c>
      <c r="CS39" s="675"/>
      <c r="CT39" s="675"/>
      <c r="CU39" s="675"/>
      <c r="CV39" s="675"/>
      <c r="CW39" s="675"/>
      <c r="CX39" s="675"/>
      <c r="CY39" s="676"/>
      <c r="CZ39" s="667">
        <v>5.3</v>
      </c>
      <c r="DA39" s="677"/>
      <c r="DB39" s="677"/>
      <c r="DC39" s="678"/>
      <c r="DD39" s="670">
        <v>401930</v>
      </c>
      <c r="DE39" s="675"/>
      <c r="DF39" s="675"/>
      <c r="DG39" s="675"/>
      <c r="DH39" s="675"/>
      <c r="DI39" s="675"/>
      <c r="DJ39" s="675"/>
      <c r="DK39" s="676"/>
      <c r="DL39" s="670" t="s">
        <v>130</v>
      </c>
      <c r="DM39" s="675"/>
      <c r="DN39" s="675"/>
      <c r="DO39" s="675"/>
      <c r="DP39" s="675"/>
      <c r="DQ39" s="675"/>
      <c r="DR39" s="675"/>
      <c r="DS39" s="675"/>
      <c r="DT39" s="675"/>
      <c r="DU39" s="675"/>
      <c r="DV39" s="676"/>
      <c r="DW39" s="667" t="s">
        <v>243</v>
      </c>
      <c r="DX39" s="677"/>
      <c r="DY39" s="677"/>
      <c r="DZ39" s="677"/>
      <c r="EA39" s="677"/>
      <c r="EB39" s="677"/>
      <c r="EC39" s="698"/>
    </row>
    <row r="40" spans="2:133" ht="11.25" customHeight="1" x14ac:dyDescent="0.2">
      <c r="B40" s="661" t="s">
        <v>341</v>
      </c>
      <c r="C40" s="662"/>
      <c r="D40" s="662"/>
      <c r="E40" s="662"/>
      <c r="F40" s="662"/>
      <c r="G40" s="662"/>
      <c r="H40" s="662"/>
      <c r="I40" s="662"/>
      <c r="J40" s="662"/>
      <c r="K40" s="662"/>
      <c r="L40" s="662"/>
      <c r="M40" s="662"/>
      <c r="N40" s="662"/>
      <c r="O40" s="662"/>
      <c r="P40" s="662"/>
      <c r="Q40" s="663"/>
      <c r="R40" s="664">
        <v>2427076</v>
      </c>
      <c r="S40" s="665"/>
      <c r="T40" s="665"/>
      <c r="U40" s="665"/>
      <c r="V40" s="665"/>
      <c r="W40" s="665"/>
      <c r="X40" s="665"/>
      <c r="Y40" s="666"/>
      <c r="Z40" s="691">
        <v>26.4</v>
      </c>
      <c r="AA40" s="691"/>
      <c r="AB40" s="691"/>
      <c r="AC40" s="691"/>
      <c r="AD40" s="692" t="s">
        <v>130</v>
      </c>
      <c r="AE40" s="692"/>
      <c r="AF40" s="692"/>
      <c r="AG40" s="692"/>
      <c r="AH40" s="692"/>
      <c r="AI40" s="692"/>
      <c r="AJ40" s="692"/>
      <c r="AK40" s="692"/>
      <c r="AL40" s="667" t="s">
        <v>130</v>
      </c>
      <c r="AM40" s="668"/>
      <c r="AN40" s="668"/>
      <c r="AO40" s="693"/>
      <c r="AQ40" s="699" t="s">
        <v>342</v>
      </c>
      <c r="AR40" s="700"/>
      <c r="AS40" s="700"/>
      <c r="AT40" s="700"/>
      <c r="AU40" s="700"/>
      <c r="AV40" s="700"/>
      <c r="AW40" s="700"/>
      <c r="AX40" s="700"/>
      <c r="AY40" s="701"/>
      <c r="AZ40" s="664" t="s">
        <v>130</v>
      </c>
      <c r="BA40" s="665"/>
      <c r="BB40" s="665"/>
      <c r="BC40" s="665"/>
      <c r="BD40" s="675"/>
      <c r="BE40" s="675"/>
      <c r="BF40" s="702"/>
      <c r="BG40" s="707" t="s">
        <v>343</v>
      </c>
      <c r="BH40" s="708"/>
      <c r="BI40" s="708"/>
      <c r="BJ40" s="708"/>
      <c r="BK40" s="708"/>
      <c r="BL40" s="222"/>
      <c r="BM40" s="703" t="s">
        <v>344</v>
      </c>
      <c r="BN40" s="703"/>
      <c r="BO40" s="703"/>
      <c r="BP40" s="703"/>
      <c r="BQ40" s="703"/>
      <c r="BR40" s="703"/>
      <c r="BS40" s="703"/>
      <c r="BT40" s="703"/>
      <c r="BU40" s="704"/>
      <c r="BV40" s="664">
        <v>88</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v>66981</v>
      </c>
      <c r="CS40" s="665"/>
      <c r="CT40" s="665"/>
      <c r="CU40" s="665"/>
      <c r="CV40" s="665"/>
      <c r="CW40" s="665"/>
      <c r="CX40" s="665"/>
      <c r="CY40" s="666"/>
      <c r="CZ40" s="667">
        <v>0.8</v>
      </c>
      <c r="DA40" s="677"/>
      <c r="DB40" s="677"/>
      <c r="DC40" s="678"/>
      <c r="DD40" s="670">
        <v>10361</v>
      </c>
      <c r="DE40" s="665"/>
      <c r="DF40" s="665"/>
      <c r="DG40" s="665"/>
      <c r="DH40" s="665"/>
      <c r="DI40" s="665"/>
      <c r="DJ40" s="665"/>
      <c r="DK40" s="666"/>
      <c r="DL40" s="670">
        <v>10361</v>
      </c>
      <c r="DM40" s="665"/>
      <c r="DN40" s="665"/>
      <c r="DO40" s="665"/>
      <c r="DP40" s="665"/>
      <c r="DQ40" s="665"/>
      <c r="DR40" s="665"/>
      <c r="DS40" s="665"/>
      <c r="DT40" s="665"/>
      <c r="DU40" s="665"/>
      <c r="DV40" s="666"/>
      <c r="DW40" s="667">
        <v>0.2</v>
      </c>
      <c r="DX40" s="677"/>
      <c r="DY40" s="677"/>
      <c r="DZ40" s="677"/>
      <c r="EA40" s="677"/>
      <c r="EB40" s="677"/>
      <c r="EC40" s="698"/>
    </row>
    <row r="41" spans="2:133" ht="11.25" customHeight="1" x14ac:dyDescent="0.2">
      <c r="B41" s="661" t="s">
        <v>346</v>
      </c>
      <c r="C41" s="662"/>
      <c r="D41" s="662"/>
      <c r="E41" s="662"/>
      <c r="F41" s="662"/>
      <c r="G41" s="662"/>
      <c r="H41" s="662"/>
      <c r="I41" s="662"/>
      <c r="J41" s="662"/>
      <c r="K41" s="662"/>
      <c r="L41" s="662"/>
      <c r="M41" s="662"/>
      <c r="N41" s="662"/>
      <c r="O41" s="662"/>
      <c r="P41" s="662"/>
      <c r="Q41" s="663"/>
      <c r="R41" s="664" t="s">
        <v>179</v>
      </c>
      <c r="S41" s="665"/>
      <c r="T41" s="665"/>
      <c r="U41" s="665"/>
      <c r="V41" s="665"/>
      <c r="W41" s="665"/>
      <c r="X41" s="665"/>
      <c r="Y41" s="666"/>
      <c r="Z41" s="691" t="s">
        <v>130</v>
      </c>
      <c r="AA41" s="691"/>
      <c r="AB41" s="691"/>
      <c r="AC41" s="691"/>
      <c r="AD41" s="692" t="s">
        <v>130</v>
      </c>
      <c r="AE41" s="692"/>
      <c r="AF41" s="692"/>
      <c r="AG41" s="692"/>
      <c r="AH41" s="692"/>
      <c r="AI41" s="692"/>
      <c r="AJ41" s="692"/>
      <c r="AK41" s="692"/>
      <c r="AL41" s="667" t="s">
        <v>179</v>
      </c>
      <c r="AM41" s="668"/>
      <c r="AN41" s="668"/>
      <c r="AO41" s="693"/>
      <c r="AQ41" s="699" t="s">
        <v>347</v>
      </c>
      <c r="AR41" s="700"/>
      <c r="AS41" s="700"/>
      <c r="AT41" s="700"/>
      <c r="AU41" s="700"/>
      <c r="AV41" s="700"/>
      <c r="AW41" s="700"/>
      <c r="AX41" s="700"/>
      <c r="AY41" s="701"/>
      <c r="AZ41" s="664">
        <v>72564</v>
      </c>
      <c r="BA41" s="665"/>
      <c r="BB41" s="665"/>
      <c r="BC41" s="665"/>
      <c r="BD41" s="675"/>
      <c r="BE41" s="675"/>
      <c r="BF41" s="702"/>
      <c r="BG41" s="707"/>
      <c r="BH41" s="708"/>
      <c r="BI41" s="708"/>
      <c r="BJ41" s="708"/>
      <c r="BK41" s="708"/>
      <c r="BL41" s="222"/>
      <c r="BM41" s="703" t="s">
        <v>348</v>
      </c>
      <c r="BN41" s="703"/>
      <c r="BO41" s="703"/>
      <c r="BP41" s="703"/>
      <c r="BQ41" s="703"/>
      <c r="BR41" s="703"/>
      <c r="BS41" s="703"/>
      <c r="BT41" s="703"/>
      <c r="BU41" s="704"/>
      <c r="BV41" s="664" t="s">
        <v>243</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130</v>
      </c>
      <c r="CS41" s="675"/>
      <c r="CT41" s="675"/>
      <c r="CU41" s="675"/>
      <c r="CV41" s="675"/>
      <c r="CW41" s="675"/>
      <c r="CX41" s="675"/>
      <c r="CY41" s="676"/>
      <c r="CZ41" s="667" t="s">
        <v>130</v>
      </c>
      <c r="DA41" s="677"/>
      <c r="DB41" s="677"/>
      <c r="DC41" s="678"/>
      <c r="DD41" s="670" t="s">
        <v>179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350</v>
      </c>
      <c r="C42" s="662"/>
      <c r="D42" s="662"/>
      <c r="E42" s="662"/>
      <c r="F42" s="662"/>
      <c r="G42" s="662"/>
      <c r="H42" s="662"/>
      <c r="I42" s="662"/>
      <c r="J42" s="662"/>
      <c r="K42" s="662"/>
      <c r="L42" s="662"/>
      <c r="M42" s="662"/>
      <c r="N42" s="662"/>
      <c r="O42" s="662"/>
      <c r="P42" s="662"/>
      <c r="Q42" s="663"/>
      <c r="R42" s="664" t="s">
        <v>179</v>
      </c>
      <c r="S42" s="665"/>
      <c r="T42" s="665"/>
      <c r="U42" s="665"/>
      <c r="V42" s="665"/>
      <c r="W42" s="665"/>
      <c r="X42" s="665"/>
      <c r="Y42" s="666"/>
      <c r="Z42" s="691" t="s">
        <v>130</v>
      </c>
      <c r="AA42" s="691"/>
      <c r="AB42" s="691"/>
      <c r="AC42" s="691"/>
      <c r="AD42" s="692" t="s">
        <v>130</v>
      </c>
      <c r="AE42" s="692"/>
      <c r="AF42" s="692"/>
      <c r="AG42" s="692"/>
      <c r="AH42" s="692"/>
      <c r="AI42" s="692"/>
      <c r="AJ42" s="692"/>
      <c r="AK42" s="692"/>
      <c r="AL42" s="667" t="s">
        <v>130</v>
      </c>
      <c r="AM42" s="668"/>
      <c r="AN42" s="668"/>
      <c r="AO42" s="693"/>
      <c r="AQ42" s="711" t="s">
        <v>351</v>
      </c>
      <c r="AR42" s="712"/>
      <c r="AS42" s="712"/>
      <c r="AT42" s="712"/>
      <c r="AU42" s="712"/>
      <c r="AV42" s="712"/>
      <c r="AW42" s="712"/>
      <c r="AX42" s="712"/>
      <c r="AY42" s="713"/>
      <c r="AZ42" s="644">
        <v>290670</v>
      </c>
      <c r="BA42" s="679"/>
      <c r="BB42" s="679"/>
      <c r="BC42" s="679"/>
      <c r="BD42" s="645"/>
      <c r="BE42" s="645"/>
      <c r="BF42" s="694"/>
      <c r="BG42" s="709"/>
      <c r="BH42" s="710"/>
      <c r="BI42" s="710"/>
      <c r="BJ42" s="710"/>
      <c r="BK42" s="710"/>
      <c r="BL42" s="223"/>
      <c r="BM42" s="695" t="s">
        <v>352</v>
      </c>
      <c r="BN42" s="695"/>
      <c r="BO42" s="695"/>
      <c r="BP42" s="695"/>
      <c r="BQ42" s="695"/>
      <c r="BR42" s="695"/>
      <c r="BS42" s="695"/>
      <c r="BT42" s="695"/>
      <c r="BU42" s="696"/>
      <c r="BV42" s="644">
        <v>391</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1852351</v>
      </c>
      <c r="CS42" s="675"/>
      <c r="CT42" s="675"/>
      <c r="CU42" s="675"/>
      <c r="CV42" s="675"/>
      <c r="CW42" s="675"/>
      <c r="CX42" s="675"/>
      <c r="CY42" s="676"/>
      <c r="CZ42" s="667">
        <v>21.1</v>
      </c>
      <c r="DA42" s="677"/>
      <c r="DB42" s="677"/>
      <c r="DC42" s="678"/>
      <c r="DD42" s="670">
        <v>191228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354</v>
      </c>
      <c r="C43" s="662"/>
      <c r="D43" s="662"/>
      <c r="E43" s="662"/>
      <c r="F43" s="662"/>
      <c r="G43" s="662"/>
      <c r="H43" s="662"/>
      <c r="I43" s="662"/>
      <c r="J43" s="662"/>
      <c r="K43" s="662"/>
      <c r="L43" s="662"/>
      <c r="M43" s="662"/>
      <c r="N43" s="662"/>
      <c r="O43" s="662"/>
      <c r="P43" s="662"/>
      <c r="Q43" s="663"/>
      <c r="R43" s="664">
        <v>158376</v>
      </c>
      <c r="S43" s="665"/>
      <c r="T43" s="665"/>
      <c r="U43" s="665"/>
      <c r="V43" s="665"/>
      <c r="W43" s="665"/>
      <c r="X43" s="665"/>
      <c r="Y43" s="666"/>
      <c r="Z43" s="691">
        <v>1.7</v>
      </c>
      <c r="AA43" s="691"/>
      <c r="AB43" s="691"/>
      <c r="AC43" s="691"/>
      <c r="AD43" s="692" t="s">
        <v>179</v>
      </c>
      <c r="AE43" s="692"/>
      <c r="AF43" s="692"/>
      <c r="AG43" s="692"/>
      <c r="AH43" s="692"/>
      <c r="AI43" s="692"/>
      <c r="AJ43" s="692"/>
      <c r="AK43" s="692"/>
      <c r="AL43" s="667" t="s">
        <v>130</v>
      </c>
      <c r="AM43" s="668"/>
      <c r="AN43" s="668"/>
      <c r="AO43" s="693"/>
      <c r="BV43" s="224"/>
      <c r="BW43" s="224"/>
      <c r="BX43" s="224"/>
      <c r="BY43" s="224"/>
      <c r="BZ43" s="224"/>
      <c r="CA43" s="224"/>
      <c r="CB43" s="224"/>
      <c r="CD43" s="661" t="s">
        <v>355</v>
      </c>
      <c r="CE43" s="662"/>
      <c r="CF43" s="662"/>
      <c r="CG43" s="662"/>
      <c r="CH43" s="662"/>
      <c r="CI43" s="662"/>
      <c r="CJ43" s="662"/>
      <c r="CK43" s="662"/>
      <c r="CL43" s="662"/>
      <c r="CM43" s="662"/>
      <c r="CN43" s="662"/>
      <c r="CO43" s="662"/>
      <c r="CP43" s="662"/>
      <c r="CQ43" s="663"/>
      <c r="CR43" s="664">
        <v>27700</v>
      </c>
      <c r="CS43" s="675"/>
      <c r="CT43" s="675"/>
      <c r="CU43" s="675"/>
      <c r="CV43" s="675"/>
      <c r="CW43" s="675"/>
      <c r="CX43" s="675"/>
      <c r="CY43" s="676"/>
      <c r="CZ43" s="667">
        <v>0.3</v>
      </c>
      <c r="DA43" s="677"/>
      <c r="DB43" s="677"/>
      <c r="DC43" s="678"/>
      <c r="DD43" s="670">
        <v>15957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356</v>
      </c>
      <c r="C44" s="642"/>
      <c r="D44" s="642"/>
      <c r="E44" s="642"/>
      <c r="F44" s="642"/>
      <c r="G44" s="642"/>
      <c r="H44" s="642"/>
      <c r="I44" s="642"/>
      <c r="J44" s="642"/>
      <c r="K44" s="642"/>
      <c r="L44" s="642"/>
      <c r="M44" s="642"/>
      <c r="N44" s="642"/>
      <c r="O44" s="642"/>
      <c r="P44" s="642"/>
      <c r="Q44" s="643"/>
      <c r="R44" s="644">
        <v>9201604</v>
      </c>
      <c r="S44" s="679"/>
      <c r="T44" s="679"/>
      <c r="U44" s="679"/>
      <c r="V44" s="679"/>
      <c r="W44" s="679"/>
      <c r="X44" s="679"/>
      <c r="Y44" s="680"/>
      <c r="Z44" s="681">
        <v>100</v>
      </c>
      <c r="AA44" s="681"/>
      <c r="AB44" s="681"/>
      <c r="AC44" s="681"/>
      <c r="AD44" s="682">
        <v>4288876</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1849667</v>
      </c>
      <c r="CS44" s="665"/>
      <c r="CT44" s="665"/>
      <c r="CU44" s="665"/>
      <c r="CV44" s="665"/>
      <c r="CW44" s="665"/>
      <c r="CX44" s="665"/>
      <c r="CY44" s="666"/>
      <c r="CZ44" s="667">
        <v>21.1</v>
      </c>
      <c r="DA44" s="668"/>
      <c r="DB44" s="668"/>
      <c r="DC44" s="669"/>
      <c r="DD44" s="670">
        <v>188582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358</v>
      </c>
      <c r="CG45" s="662"/>
      <c r="CH45" s="662"/>
      <c r="CI45" s="662"/>
      <c r="CJ45" s="662"/>
      <c r="CK45" s="662"/>
      <c r="CL45" s="662"/>
      <c r="CM45" s="662"/>
      <c r="CN45" s="662"/>
      <c r="CO45" s="662"/>
      <c r="CP45" s="662"/>
      <c r="CQ45" s="663"/>
      <c r="CR45" s="664">
        <v>317733</v>
      </c>
      <c r="CS45" s="675"/>
      <c r="CT45" s="675"/>
      <c r="CU45" s="675"/>
      <c r="CV45" s="675"/>
      <c r="CW45" s="675"/>
      <c r="CX45" s="675"/>
      <c r="CY45" s="676"/>
      <c r="CZ45" s="667">
        <v>3.6</v>
      </c>
      <c r="DA45" s="677"/>
      <c r="DB45" s="677"/>
      <c r="DC45" s="678"/>
      <c r="DD45" s="670">
        <v>17175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360</v>
      </c>
      <c r="CG46" s="662"/>
      <c r="CH46" s="662"/>
      <c r="CI46" s="662"/>
      <c r="CJ46" s="662"/>
      <c r="CK46" s="662"/>
      <c r="CL46" s="662"/>
      <c r="CM46" s="662"/>
      <c r="CN46" s="662"/>
      <c r="CO46" s="662"/>
      <c r="CP46" s="662"/>
      <c r="CQ46" s="663"/>
      <c r="CR46" s="664">
        <v>1474350</v>
      </c>
      <c r="CS46" s="665"/>
      <c r="CT46" s="665"/>
      <c r="CU46" s="665"/>
      <c r="CV46" s="665"/>
      <c r="CW46" s="665"/>
      <c r="CX46" s="665"/>
      <c r="CY46" s="666"/>
      <c r="CZ46" s="667">
        <v>16.8</v>
      </c>
      <c r="DA46" s="668"/>
      <c r="DB46" s="668"/>
      <c r="DC46" s="669"/>
      <c r="DD46" s="670">
        <v>160004</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2684</v>
      </c>
      <c r="CS47" s="675"/>
      <c r="CT47" s="675"/>
      <c r="CU47" s="675"/>
      <c r="CV47" s="675"/>
      <c r="CW47" s="675"/>
      <c r="CX47" s="675"/>
      <c r="CY47" s="676"/>
      <c r="CZ47" s="667">
        <v>0</v>
      </c>
      <c r="DA47" s="677"/>
      <c r="DB47" s="677"/>
      <c r="DC47" s="678"/>
      <c r="DD47" s="670">
        <v>2646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243</v>
      </c>
      <c r="CS48" s="665"/>
      <c r="CT48" s="665"/>
      <c r="CU48" s="665"/>
      <c r="CV48" s="665"/>
      <c r="CW48" s="665"/>
      <c r="CX48" s="665"/>
      <c r="CY48" s="666"/>
      <c r="CZ48" s="667" t="s">
        <v>130</v>
      </c>
      <c r="DA48" s="668"/>
      <c r="DB48" s="668"/>
      <c r="DC48" s="669"/>
      <c r="DD48" s="670" t="s">
        <v>130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365</v>
      </c>
      <c r="CE49" s="642"/>
      <c r="CF49" s="642"/>
      <c r="CG49" s="642"/>
      <c r="CH49" s="642"/>
      <c r="CI49" s="642"/>
      <c r="CJ49" s="642"/>
      <c r="CK49" s="642"/>
      <c r="CL49" s="642"/>
      <c r="CM49" s="642"/>
      <c r="CN49" s="642"/>
      <c r="CO49" s="642"/>
      <c r="CP49" s="642"/>
      <c r="CQ49" s="643"/>
      <c r="CR49" s="644">
        <v>8766992</v>
      </c>
      <c r="CS49" s="645"/>
      <c r="CT49" s="645"/>
      <c r="CU49" s="645"/>
      <c r="CV49" s="645"/>
      <c r="CW49" s="645"/>
      <c r="CX49" s="645"/>
      <c r="CY49" s="646"/>
      <c r="CZ49" s="647">
        <v>100</v>
      </c>
      <c r="DA49" s="648"/>
      <c r="DB49" s="648"/>
      <c r="DC49" s="649"/>
      <c r="DD49" s="650">
        <v>4924447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wkoorex5jZZ6exMeFjEqqLz4Vmt6K/QoM0hQn6ENv/zCQ09N+HAiMx3Qy6EwQyAmBind8vPWe5eZn5aLDdV4uw==" saltValue="vMHHPYJxXwPfZF2bzCSVJ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367</v>
      </c>
      <c r="DK2" s="1156"/>
      <c r="DL2" s="1156"/>
      <c r="DM2" s="1156"/>
      <c r="DN2" s="1156"/>
      <c r="DO2" s="1157"/>
      <c r="DP2" s="231"/>
      <c r="DQ2" s="1155" t="s">
        <v>368</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35"/>
      <c r="BA5" s="235"/>
      <c r="BB5" s="235"/>
      <c r="BC5" s="235"/>
      <c r="BD5" s="235"/>
      <c r="BE5" s="236"/>
      <c r="BF5" s="236"/>
      <c r="BG5" s="236"/>
      <c r="BH5" s="236"/>
      <c r="BI5" s="236"/>
      <c r="BJ5" s="236"/>
      <c r="BK5" s="236"/>
      <c r="BL5" s="236"/>
      <c r="BM5" s="236"/>
      <c r="BN5" s="236"/>
      <c r="BO5" s="236"/>
      <c r="BP5" s="236"/>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388</v>
      </c>
      <c r="C7" s="1112"/>
      <c r="D7" s="1112"/>
      <c r="E7" s="1112"/>
      <c r="F7" s="1112"/>
      <c r="G7" s="1112"/>
      <c r="H7" s="1112"/>
      <c r="I7" s="1112"/>
      <c r="J7" s="1112"/>
      <c r="K7" s="1112"/>
      <c r="L7" s="1112"/>
      <c r="M7" s="1112"/>
      <c r="N7" s="1112"/>
      <c r="O7" s="1112"/>
      <c r="P7" s="1113"/>
      <c r="Q7" s="1166">
        <v>9202</v>
      </c>
      <c r="R7" s="1167"/>
      <c r="S7" s="1167"/>
      <c r="T7" s="1167"/>
      <c r="U7" s="1167"/>
      <c r="V7" s="1167">
        <v>8767</v>
      </c>
      <c r="W7" s="1167"/>
      <c r="X7" s="1167"/>
      <c r="Y7" s="1167"/>
      <c r="Z7" s="1167"/>
      <c r="AA7" s="1167">
        <v>435</v>
      </c>
      <c r="AB7" s="1167"/>
      <c r="AC7" s="1167"/>
      <c r="AD7" s="1167"/>
      <c r="AE7" s="1168"/>
      <c r="AF7" s="1169">
        <v>368</v>
      </c>
      <c r="AG7" s="1170"/>
      <c r="AH7" s="1170"/>
      <c r="AI7" s="1170"/>
      <c r="AJ7" s="1171"/>
      <c r="AK7" s="1172">
        <v>66</v>
      </c>
      <c r="AL7" s="1173"/>
      <c r="AM7" s="1173"/>
      <c r="AN7" s="1173"/>
      <c r="AO7" s="1173"/>
      <c r="AP7" s="1173">
        <v>9835</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390</v>
      </c>
      <c r="B23" s="1001" t="s">
        <v>391</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368</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130</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371</v>
      </c>
      <c r="B26" s="1060"/>
      <c r="C26" s="1060"/>
      <c r="D26" s="1060"/>
      <c r="E26" s="1060"/>
      <c r="F26" s="1060"/>
      <c r="G26" s="1060"/>
      <c r="H26" s="1060"/>
      <c r="I26" s="1060"/>
      <c r="J26" s="1060"/>
      <c r="K26" s="1060"/>
      <c r="L26" s="1060"/>
      <c r="M26" s="1060"/>
      <c r="N26" s="1060"/>
      <c r="O26" s="1060"/>
      <c r="P26" s="1061"/>
      <c r="Q26" s="1065" t="s">
        <v>394</v>
      </c>
      <c r="R26" s="1066"/>
      <c r="S26" s="1066"/>
      <c r="T26" s="1066"/>
      <c r="U26" s="1067"/>
      <c r="V26" s="1065" t="s">
        <v>395</v>
      </c>
      <c r="W26" s="1066"/>
      <c r="X26" s="1066"/>
      <c r="Y26" s="1066"/>
      <c r="Z26" s="1067"/>
      <c r="AA26" s="1065" t="s">
        <v>396</v>
      </c>
      <c r="AB26" s="1066"/>
      <c r="AC26" s="1066"/>
      <c r="AD26" s="1066"/>
      <c r="AE26" s="1066"/>
      <c r="AF26" s="1119" t="s">
        <v>397</v>
      </c>
      <c r="AG26" s="1072"/>
      <c r="AH26" s="1072"/>
      <c r="AI26" s="1072"/>
      <c r="AJ26" s="1120"/>
      <c r="AK26" s="1066" t="s">
        <v>398</v>
      </c>
      <c r="AL26" s="1066"/>
      <c r="AM26" s="1066"/>
      <c r="AN26" s="1066"/>
      <c r="AO26" s="1067"/>
      <c r="AP26" s="1065" t="s">
        <v>399</v>
      </c>
      <c r="AQ26" s="1066"/>
      <c r="AR26" s="1066"/>
      <c r="AS26" s="1066"/>
      <c r="AT26" s="1067"/>
      <c r="AU26" s="1065" t="s">
        <v>400</v>
      </c>
      <c r="AV26" s="1066"/>
      <c r="AW26" s="1066"/>
      <c r="AX26" s="1066"/>
      <c r="AY26" s="1067"/>
      <c r="AZ26" s="1065" t="s">
        <v>401</v>
      </c>
      <c r="BA26" s="1066"/>
      <c r="BB26" s="1066"/>
      <c r="BC26" s="1066"/>
      <c r="BD26" s="1067"/>
      <c r="BE26" s="1065" t="s">
        <v>378</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402</v>
      </c>
      <c r="C28" s="1112"/>
      <c r="D28" s="1112"/>
      <c r="E28" s="1112"/>
      <c r="F28" s="1112"/>
      <c r="G28" s="1112"/>
      <c r="H28" s="1112"/>
      <c r="I28" s="1112"/>
      <c r="J28" s="1112"/>
      <c r="K28" s="1112"/>
      <c r="L28" s="1112"/>
      <c r="M28" s="1112"/>
      <c r="N28" s="1112"/>
      <c r="O28" s="1112"/>
      <c r="P28" s="1113"/>
      <c r="Q28" s="1114">
        <v>1013</v>
      </c>
      <c r="R28" s="1115"/>
      <c r="S28" s="1115"/>
      <c r="T28" s="1115"/>
      <c r="U28" s="1115"/>
      <c r="V28" s="1115">
        <v>1005</v>
      </c>
      <c r="W28" s="1115"/>
      <c r="X28" s="1115"/>
      <c r="Y28" s="1115"/>
      <c r="Z28" s="1115"/>
      <c r="AA28" s="1115">
        <v>8</v>
      </c>
      <c r="AB28" s="1115"/>
      <c r="AC28" s="1115"/>
      <c r="AD28" s="1115"/>
      <c r="AE28" s="1116"/>
      <c r="AF28" s="1117">
        <v>8</v>
      </c>
      <c r="AG28" s="1115"/>
      <c r="AH28" s="1115"/>
      <c r="AI28" s="1115"/>
      <c r="AJ28" s="1118"/>
      <c r="AK28" s="1106">
        <v>73</v>
      </c>
      <c r="AL28" s="1107"/>
      <c r="AM28" s="1107"/>
      <c r="AN28" s="1107"/>
      <c r="AO28" s="1107"/>
      <c r="AP28" s="1107" t="s">
        <v>580</v>
      </c>
      <c r="AQ28" s="1107"/>
      <c r="AR28" s="1107"/>
      <c r="AS28" s="1107"/>
      <c r="AT28" s="1107"/>
      <c r="AU28" s="1107" t="s">
        <v>580</v>
      </c>
      <c r="AV28" s="1107"/>
      <c r="AW28" s="1107"/>
      <c r="AX28" s="1107"/>
      <c r="AY28" s="1107"/>
      <c r="AZ28" s="1108" t="s">
        <v>580</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403</v>
      </c>
      <c r="C29" s="1095"/>
      <c r="D29" s="1095"/>
      <c r="E29" s="1095"/>
      <c r="F29" s="1095"/>
      <c r="G29" s="1095"/>
      <c r="H29" s="1095"/>
      <c r="I29" s="1095"/>
      <c r="J29" s="1095"/>
      <c r="K29" s="1095"/>
      <c r="L29" s="1095"/>
      <c r="M29" s="1095"/>
      <c r="N29" s="1095"/>
      <c r="O29" s="1095"/>
      <c r="P29" s="1096"/>
      <c r="Q29" s="1102">
        <v>1499</v>
      </c>
      <c r="R29" s="1103"/>
      <c r="S29" s="1103"/>
      <c r="T29" s="1103"/>
      <c r="U29" s="1103"/>
      <c r="V29" s="1103">
        <v>1496</v>
      </c>
      <c r="W29" s="1103"/>
      <c r="X29" s="1103"/>
      <c r="Y29" s="1103"/>
      <c r="Z29" s="1103"/>
      <c r="AA29" s="1103">
        <v>3</v>
      </c>
      <c r="AB29" s="1103"/>
      <c r="AC29" s="1103"/>
      <c r="AD29" s="1103"/>
      <c r="AE29" s="1104"/>
      <c r="AF29" s="1099">
        <v>3</v>
      </c>
      <c r="AG29" s="1100"/>
      <c r="AH29" s="1100"/>
      <c r="AI29" s="1100"/>
      <c r="AJ29" s="1101"/>
      <c r="AK29" s="1044">
        <v>232</v>
      </c>
      <c r="AL29" s="1035"/>
      <c r="AM29" s="1035"/>
      <c r="AN29" s="1035"/>
      <c r="AO29" s="1035"/>
      <c r="AP29" s="1035" t="s">
        <v>580</v>
      </c>
      <c r="AQ29" s="1035"/>
      <c r="AR29" s="1035"/>
      <c r="AS29" s="1035"/>
      <c r="AT29" s="1035"/>
      <c r="AU29" s="1035" t="s">
        <v>580</v>
      </c>
      <c r="AV29" s="1035"/>
      <c r="AW29" s="1035"/>
      <c r="AX29" s="1035"/>
      <c r="AY29" s="1035"/>
      <c r="AZ29" s="1035" t="s">
        <v>580</v>
      </c>
      <c r="BA29" s="1035"/>
      <c r="BB29" s="1035"/>
      <c r="BC29" s="1035"/>
      <c r="BD29" s="103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404</v>
      </c>
      <c r="C30" s="1095"/>
      <c r="D30" s="1095"/>
      <c r="E30" s="1095"/>
      <c r="F30" s="1095"/>
      <c r="G30" s="1095"/>
      <c r="H30" s="1095"/>
      <c r="I30" s="1095"/>
      <c r="J30" s="1095"/>
      <c r="K30" s="1095"/>
      <c r="L30" s="1095"/>
      <c r="M30" s="1095"/>
      <c r="N30" s="1095"/>
      <c r="O30" s="1095"/>
      <c r="P30" s="1096"/>
      <c r="Q30" s="1102">
        <v>158</v>
      </c>
      <c r="R30" s="1103"/>
      <c r="S30" s="1103"/>
      <c r="T30" s="1103"/>
      <c r="U30" s="1103"/>
      <c r="V30" s="1103">
        <v>158</v>
      </c>
      <c r="W30" s="1103"/>
      <c r="X30" s="1103"/>
      <c r="Y30" s="1103"/>
      <c r="Z30" s="1103"/>
      <c r="AA30" s="1103">
        <v>0</v>
      </c>
      <c r="AB30" s="1103"/>
      <c r="AC30" s="1103"/>
      <c r="AD30" s="1103"/>
      <c r="AE30" s="1104"/>
      <c r="AF30" s="1099">
        <v>0</v>
      </c>
      <c r="AG30" s="1100"/>
      <c r="AH30" s="1100"/>
      <c r="AI30" s="1100"/>
      <c r="AJ30" s="1101"/>
      <c r="AK30" s="1044">
        <v>59</v>
      </c>
      <c r="AL30" s="1035"/>
      <c r="AM30" s="1035"/>
      <c r="AN30" s="1035"/>
      <c r="AO30" s="1035"/>
      <c r="AP30" s="1035" t="s">
        <v>580</v>
      </c>
      <c r="AQ30" s="1035"/>
      <c r="AR30" s="1035"/>
      <c r="AS30" s="1035"/>
      <c r="AT30" s="1035"/>
      <c r="AU30" s="1035" t="s">
        <v>580</v>
      </c>
      <c r="AV30" s="1035"/>
      <c r="AW30" s="1035"/>
      <c r="AX30" s="1035"/>
      <c r="AY30" s="1035"/>
      <c r="AZ30" s="1035" t="s">
        <v>580</v>
      </c>
      <c r="BA30" s="1035"/>
      <c r="BB30" s="1035"/>
      <c r="BC30" s="1035"/>
      <c r="BD30" s="103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405</v>
      </c>
      <c r="C31" s="1095"/>
      <c r="D31" s="1095"/>
      <c r="E31" s="1095"/>
      <c r="F31" s="1095"/>
      <c r="G31" s="1095"/>
      <c r="H31" s="1095"/>
      <c r="I31" s="1095"/>
      <c r="J31" s="1095"/>
      <c r="K31" s="1095"/>
      <c r="L31" s="1095"/>
      <c r="M31" s="1095"/>
      <c r="N31" s="1095"/>
      <c r="O31" s="1095"/>
      <c r="P31" s="1096"/>
      <c r="Q31" s="1102">
        <v>602</v>
      </c>
      <c r="R31" s="1103"/>
      <c r="S31" s="1103"/>
      <c r="T31" s="1103"/>
      <c r="U31" s="1103"/>
      <c r="V31" s="1103">
        <v>120</v>
      </c>
      <c r="W31" s="1103"/>
      <c r="X31" s="1103"/>
      <c r="Y31" s="1103"/>
      <c r="Z31" s="1103"/>
      <c r="AA31" s="1103">
        <v>482</v>
      </c>
      <c r="AB31" s="1103"/>
      <c r="AC31" s="1103"/>
      <c r="AD31" s="1103"/>
      <c r="AE31" s="1104"/>
      <c r="AF31" s="1099">
        <v>482</v>
      </c>
      <c r="AG31" s="1100"/>
      <c r="AH31" s="1100"/>
      <c r="AI31" s="1100"/>
      <c r="AJ31" s="1101"/>
      <c r="AK31" s="1044">
        <v>11</v>
      </c>
      <c r="AL31" s="1035"/>
      <c r="AM31" s="1035"/>
      <c r="AN31" s="1035"/>
      <c r="AO31" s="1035"/>
      <c r="AP31" s="1035">
        <v>971</v>
      </c>
      <c r="AQ31" s="1035"/>
      <c r="AR31" s="1035"/>
      <c r="AS31" s="1035"/>
      <c r="AT31" s="1035"/>
      <c r="AU31" s="1035">
        <v>288</v>
      </c>
      <c r="AV31" s="1035"/>
      <c r="AW31" s="1035"/>
      <c r="AX31" s="1035"/>
      <c r="AY31" s="1035"/>
      <c r="AZ31" s="1035" t="s">
        <v>580</v>
      </c>
      <c r="BA31" s="1035"/>
      <c r="BB31" s="1035"/>
      <c r="BC31" s="1035"/>
      <c r="BD31" s="1035"/>
      <c r="BE31" s="1036" t="s">
        <v>406</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407</v>
      </c>
      <c r="C32" s="1095"/>
      <c r="D32" s="1095"/>
      <c r="E32" s="1095"/>
      <c r="F32" s="1095"/>
      <c r="G32" s="1095"/>
      <c r="H32" s="1095"/>
      <c r="I32" s="1095"/>
      <c r="J32" s="1095"/>
      <c r="K32" s="1095"/>
      <c r="L32" s="1095"/>
      <c r="M32" s="1095"/>
      <c r="N32" s="1095"/>
      <c r="O32" s="1095"/>
      <c r="P32" s="1096"/>
      <c r="Q32" s="1102">
        <v>1765</v>
      </c>
      <c r="R32" s="1103"/>
      <c r="S32" s="1103"/>
      <c r="T32" s="1103"/>
      <c r="U32" s="1103"/>
      <c r="V32" s="1103">
        <v>187</v>
      </c>
      <c r="W32" s="1103"/>
      <c r="X32" s="1103"/>
      <c r="Y32" s="1103"/>
      <c r="Z32" s="1103"/>
      <c r="AA32" s="1103">
        <v>1578</v>
      </c>
      <c r="AB32" s="1103"/>
      <c r="AC32" s="1103"/>
      <c r="AD32" s="1103"/>
      <c r="AE32" s="1104"/>
      <c r="AF32" s="1099">
        <v>1578</v>
      </c>
      <c r="AG32" s="1100"/>
      <c r="AH32" s="1100"/>
      <c r="AI32" s="1100"/>
      <c r="AJ32" s="1101"/>
      <c r="AK32" s="1044">
        <v>393</v>
      </c>
      <c r="AL32" s="1035"/>
      <c r="AM32" s="1035"/>
      <c r="AN32" s="1035"/>
      <c r="AO32" s="1035"/>
      <c r="AP32" s="1035">
        <v>809</v>
      </c>
      <c r="AQ32" s="1035"/>
      <c r="AR32" s="1035"/>
      <c r="AS32" s="1035"/>
      <c r="AT32" s="1035"/>
      <c r="AU32" s="1035">
        <v>429</v>
      </c>
      <c r="AV32" s="1035"/>
      <c r="AW32" s="1035"/>
      <c r="AX32" s="1035"/>
      <c r="AY32" s="1035"/>
      <c r="AZ32" s="1035" t="s">
        <v>580</v>
      </c>
      <c r="BA32" s="1035"/>
      <c r="BB32" s="1035"/>
      <c r="BC32" s="1035"/>
      <c r="BD32" s="1035"/>
      <c r="BE32" s="1036" t="s">
        <v>406</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t="s">
        <v>408</v>
      </c>
      <c r="C33" s="1095"/>
      <c r="D33" s="1095"/>
      <c r="E33" s="1095"/>
      <c r="F33" s="1095"/>
      <c r="G33" s="1095"/>
      <c r="H33" s="1095"/>
      <c r="I33" s="1095"/>
      <c r="J33" s="1095"/>
      <c r="K33" s="1095"/>
      <c r="L33" s="1095"/>
      <c r="M33" s="1095"/>
      <c r="N33" s="1095"/>
      <c r="O33" s="1095"/>
      <c r="P33" s="1096"/>
      <c r="Q33" s="1102">
        <v>414</v>
      </c>
      <c r="R33" s="1103"/>
      <c r="S33" s="1103"/>
      <c r="T33" s="1103"/>
      <c r="U33" s="1103"/>
      <c r="V33" s="1103">
        <v>410</v>
      </c>
      <c r="W33" s="1103"/>
      <c r="X33" s="1103"/>
      <c r="Y33" s="1103"/>
      <c r="Z33" s="1103"/>
      <c r="AA33" s="1103">
        <v>4</v>
      </c>
      <c r="AB33" s="1103"/>
      <c r="AC33" s="1103"/>
      <c r="AD33" s="1103"/>
      <c r="AE33" s="1104"/>
      <c r="AF33" s="1099" t="s">
        <v>409</v>
      </c>
      <c r="AG33" s="1100"/>
      <c r="AH33" s="1100"/>
      <c r="AI33" s="1100"/>
      <c r="AJ33" s="1101"/>
      <c r="AK33" s="1044">
        <v>184</v>
      </c>
      <c r="AL33" s="1035"/>
      <c r="AM33" s="1035"/>
      <c r="AN33" s="1035"/>
      <c r="AO33" s="1035"/>
      <c r="AP33" s="1035">
        <v>2219</v>
      </c>
      <c r="AQ33" s="1035"/>
      <c r="AR33" s="1035"/>
      <c r="AS33" s="1035"/>
      <c r="AT33" s="1035"/>
      <c r="AU33" s="1035">
        <v>1842</v>
      </c>
      <c r="AV33" s="1035"/>
      <c r="AW33" s="1035"/>
      <c r="AX33" s="1035"/>
      <c r="AY33" s="1035"/>
      <c r="AZ33" s="1035" t="s">
        <v>580</v>
      </c>
      <c r="BA33" s="1035"/>
      <c r="BB33" s="1035"/>
      <c r="BC33" s="1035"/>
      <c r="BD33" s="1035"/>
      <c r="BE33" s="1036" t="s">
        <v>410</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411</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390</v>
      </c>
      <c r="B63" s="1001" t="s">
        <v>412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2071</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130</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414</v>
      </c>
      <c r="B66" s="1060"/>
      <c r="C66" s="1060"/>
      <c r="D66" s="1060"/>
      <c r="E66" s="1060"/>
      <c r="F66" s="1060"/>
      <c r="G66" s="1060"/>
      <c r="H66" s="1060"/>
      <c r="I66" s="1060"/>
      <c r="J66" s="1060"/>
      <c r="K66" s="1060"/>
      <c r="L66" s="1060"/>
      <c r="M66" s="1060"/>
      <c r="N66" s="1060"/>
      <c r="O66" s="1060"/>
      <c r="P66" s="1061"/>
      <c r="Q66" s="1065" t="s">
        <v>394</v>
      </c>
      <c r="R66" s="1066"/>
      <c r="S66" s="1066"/>
      <c r="T66" s="1066"/>
      <c r="U66" s="1067"/>
      <c r="V66" s="1065" t="s">
        <v>395</v>
      </c>
      <c r="W66" s="1066"/>
      <c r="X66" s="1066"/>
      <c r="Y66" s="1066"/>
      <c r="Z66" s="1067"/>
      <c r="AA66" s="1065" t="s">
        <v>396</v>
      </c>
      <c r="AB66" s="1066"/>
      <c r="AC66" s="1066"/>
      <c r="AD66" s="1066"/>
      <c r="AE66" s="1067"/>
      <c r="AF66" s="1071" t="s">
        <v>397</v>
      </c>
      <c r="AG66" s="1072"/>
      <c r="AH66" s="1072"/>
      <c r="AI66" s="1072"/>
      <c r="AJ66" s="1073"/>
      <c r="AK66" s="1065" t="s">
        <v>398</v>
      </c>
      <c r="AL66" s="1060"/>
      <c r="AM66" s="1060"/>
      <c r="AN66" s="1060"/>
      <c r="AO66" s="1061"/>
      <c r="AP66" s="1065" t="s">
        <v>399</v>
      </c>
      <c r="AQ66" s="1066"/>
      <c r="AR66" s="1066"/>
      <c r="AS66" s="1066"/>
      <c r="AT66" s="1067"/>
      <c r="AU66" s="1065" t="s">
        <v>415</v>
      </c>
      <c r="AV66" s="1066"/>
      <c r="AW66" s="1066"/>
      <c r="AX66" s="1066"/>
      <c r="AY66" s="1067"/>
      <c r="AZ66" s="1065" t="s">
        <v>378</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390</v>
      </c>
      <c r="B88" s="1001" t="s">
        <v>416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1" t="s">
        <v>417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418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419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425</v>
      </c>
      <c r="AB109" s="960"/>
      <c r="AC109" s="960"/>
      <c r="AD109" s="960"/>
      <c r="AE109" s="961"/>
      <c r="AF109" s="962" t="s">
        <v>426</v>
      </c>
      <c r="AG109" s="960"/>
      <c r="AH109" s="960"/>
      <c r="AI109" s="960"/>
      <c r="AJ109" s="961"/>
      <c r="AK109" s="962" t="s">
        <v>305</v>
      </c>
      <c r="AL109" s="960"/>
      <c r="AM109" s="960"/>
      <c r="AN109" s="960"/>
      <c r="AO109" s="961"/>
      <c r="AP109" s="962" t="s">
        <v>427</v>
      </c>
      <c r="AQ109" s="960"/>
      <c r="AR109" s="960"/>
      <c r="AS109" s="960"/>
      <c r="AT109" s="993"/>
      <c r="AU109" s="959" t="s">
        <v>424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425</v>
      </c>
      <c r="BR109" s="960"/>
      <c r="BS109" s="960"/>
      <c r="BT109" s="960"/>
      <c r="BU109" s="961"/>
      <c r="BV109" s="962" t="s">
        <v>426</v>
      </c>
      <c r="BW109" s="960"/>
      <c r="BX109" s="960"/>
      <c r="BY109" s="960"/>
      <c r="BZ109" s="961"/>
      <c r="CA109" s="962" t="s">
        <v>305</v>
      </c>
      <c r="CB109" s="960"/>
      <c r="CC109" s="960"/>
      <c r="CD109" s="960"/>
      <c r="CE109" s="961"/>
      <c r="CF109" s="1000" t="s">
        <v>427</v>
      </c>
      <c r="CG109" s="1000"/>
      <c r="CH109" s="1000"/>
      <c r="CI109" s="1000"/>
      <c r="CJ109" s="1000"/>
      <c r="CK109" s="962" t="s">
        <v>428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425</v>
      </c>
      <c r="DH109" s="960"/>
      <c r="DI109" s="960"/>
      <c r="DJ109" s="960"/>
      <c r="DK109" s="961"/>
      <c r="DL109" s="962" t="s">
        <v>426</v>
      </c>
      <c r="DM109" s="960"/>
      <c r="DN109" s="960"/>
      <c r="DO109" s="960"/>
      <c r="DP109" s="961"/>
      <c r="DQ109" s="962" t="s">
        <v>305</v>
      </c>
      <c r="DR109" s="960"/>
      <c r="DS109" s="960"/>
      <c r="DT109" s="960"/>
      <c r="DU109" s="961"/>
      <c r="DV109" s="962" t="s">
        <v>427</v>
      </c>
      <c r="DW109" s="960"/>
      <c r="DX109" s="960"/>
      <c r="DY109" s="960"/>
      <c r="DZ109" s="993"/>
    </row>
    <row r="110" spans="1:131" s="233" customFormat="1" ht="26.25" customHeight="1" x14ac:dyDescent="0.2">
      <c r="A110" s="871" t="s">
        <v>429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694252</v>
      </c>
      <c r="AB110" s="953"/>
      <c r="AC110" s="953"/>
      <c r="AD110" s="953"/>
      <c r="AE110" s="954"/>
      <c r="AF110" s="955">
        <v>723262</v>
      </c>
      <c r="AG110" s="953"/>
      <c r="AH110" s="953"/>
      <c r="AI110" s="953"/>
      <c r="AJ110" s="954"/>
      <c r="AK110" s="955">
        <v>823728</v>
      </c>
      <c r="AL110" s="953"/>
      <c r="AM110" s="953"/>
      <c r="AN110" s="953"/>
      <c r="AO110" s="954"/>
      <c r="AP110" s="956">
        <v>23</v>
      </c>
      <c r="AQ110" s="957"/>
      <c r="AR110" s="957"/>
      <c r="AS110" s="957"/>
      <c r="AT110" s="958"/>
      <c r="AU110" s="994" t="s">
        <v>72</v>
      </c>
      <c r="AV110" s="995"/>
      <c r="AW110" s="995"/>
      <c r="AX110" s="995"/>
      <c r="AY110" s="995"/>
      <c r="AZ110" s="924" t="s">
        <v>430</v>
      </c>
      <c r="BA110" s="872"/>
      <c r="BB110" s="872"/>
      <c r="BC110" s="872"/>
      <c r="BD110" s="872"/>
      <c r="BE110" s="872"/>
      <c r="BF110" s="872"/>
      <c r="BG110" s="872"/>
      <c r="BH110" s="872"/>
      <c r="BI110" s="872"/>
      <c r="BJ110" s="872"/>
      <c r="BK110" s="872"/>
      <c r="BL110" s="872"/>
      <c r="BM110" s="872"/>
      <c r="BN110" s="872"/>
      <c r="BO110" s="872"/>
      <c r="BP110" s="873"/>
      <c r="BQ110" s="925">
        <v>8088765</v>
      </c>
      <c r="BR110" s="906"/>
      <c r="BS110" s="906"/>
      <c r="BT110" s="906"/>
      <c r="BU110" s="906"/>
      <c r="BV110" s="906">
        <v>8205254</v>
      </c>
      <c r="BW110" s="906"/>
      <c r="BX110" s="906"/>
      <c r="BY110" s="906"/>
      <c r="BZ110" s="906"/>
      <c r="CA110" s="906">
        <v>9834751</v>
      </c>
      <c r="CB110" s="906"/>
      <c r="CC110" s="906"/>
      <c r="CD110" s="906"/>
      <c r="CE110" s="906"/>
      <c r="CF110" s="930">
        <v>274.5</v>
      </c>
      <c r="CG110" s="931"/>
      <c r="CH110" s="931"/>
      <c r="CI110" s="931"/>
      <c r="CJ110" s="931"/>
      <c r="CK110" s="990" t="s">
        <v>431</v>
      </c>
      <c r="CL110" s="883"/>
      <c r="CM110" s="924" t="s">
        <v>432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130</v>
      </c>
      <c r="DH110" s="906"/>
      <c r="DI110" s="906"/>
      <c r="DJ110" s="906"/>
      <c r="DK110" s="906"/>
      <c r="DL110" s="906" t="s">
        <v>130</v>
      </c>
      <c r="DM110" s="906"/>
      <c r="DN110" s="906"/>
      <c r="DO110" s="906"/>
      <c r="DP110" s="906"/>
      <c r="DQ110" s="906" t="s">
        <v>130</v>
      </c>
      <c r="DR110" s="906"/>
      <c r="DS110" s="906"/>
      <c r="DT110" s="906"/>
      <c r="DU110" s="906"/>
      <c r="DV110" s="907" t="s">
        <v>433</v>
      </c>
      <c r="DW110" s="907"/>
      <c r="DX110" s="907"/>
      <c r="DY110" s="907"/>
      <c r="DZ110" s="908"/>
    </row>
    <row r="111" spans="1:131" s="233" customFormat="1" ht="26.25" customHeight="1" x14ac:dyDescent="0.2">
      <c r="A111" s="838" t="s">
        <v>434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130</v>
      </c>
      <c r="AB111" s="983"/>
      <c r="AC111" s="983"/>
      <c r="AD111" s="983"/>
      <c r="AE111" s="984"/>
      <c r="AF111" s="985" t="s">
        <v>433</v>
      </c>
      <c r="AG111" s="983"/>
      <c r="AH111" s="983"/>
      <c r="AI111" s="983"/>
      <c r="AJ111" s="984"/>
      <c r="AK111" s="985" t="s">
        <v>130</v>
      </c>
      <c r="AL111" s="983"/>
      <c r="AM111" s="983"/>
      <c r="AN111" s="983"/>
      <c r="AO111" s="984"/>
      <c r="AP111" s="986" t="s">
        <v>130</v>
      </c>
      <c r="AQ111" s="987"/>
      <c r="AR111" s="987"/>
      <c r="AS111" s="987"/>
      <c r="AT111" s="988"/>
      <c r="AU111" s="996"/>
      <c r="AV111" s="997"/>
      <c r="AW111" s="997"/>
      <c r="AX111" s="997"/>
      <c r="AY111" s="997"/>
      <c r="AZ111" s="879" t="s">
        <v>435</v>
      </c>
      <c r="BA111" s="816"/>
      <c r="BB111" s="816"/>
      <c r="BC111" s="816"/>
      <c r="BD111" s="816"/>
      <c r="BE111" s="816"/>
      <c r="BF111" s="816"/>
      <c r="BG111" s="816"/>
      <c r="BH111" s="816"/>
      <c r="BI111" s="816"/>
      <c r="BJ111" s="816"/>
      <c r="BK111" s="816"/>
      <c r="BL111" s="816"/>
      <c r="BM111" s="816"/>
      <c r="BN111" s="816"/>
      <c r="BO111" s="816"/>
      <c r="BP111" s="817"/>
      <c r="BQ111" s="880" t="s">
        <v>433</v>
      </c>
      <c r="BR111" s="881"/>
      <c r="BS111" s="881"/>
      <c r="BT111" s="881"/>
      <c r="BU111" s="881"/>
      <c r="BV111" s="881" t="s">
        <v>130</v>
      </c>
      <c r="BW111" s="881"/>
      <c r="BX111" s="881"/>
      <c r="BY111" s="881"/>
      <c r="BZ111" s="881"/>
      <c r="CA111" s="881" t="s">
        <v>130</v>
      </c>
      <c r="CB111" s="881"/>
      <c r="CC111" s="881"/>
      <c r="CD111" s="881"/>
      <c r="CE111" s="881"/>
      <c r="CF111" s="939" t="s">
        <v>130</v>
      </c>
      <c r="CG111" s="940"/>
      <c r="CH111" s="940"/>
      <c r="CI111" s="940"/>
      <c r="CJ111" s="940"/>
      <c r="CK111" s="991"/>
      <c r="CL111" s="885"/>
      <c r="CM111" s="879" t="s">
        <v>436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130</v>
      </c>
      <c r="DH111" s="881"/>
      <c r="DI111" s="881"/>
      <c r="DJ111" s="881"/>
      <c r="DK111" s="881"/>
      <c r="DL111" s="881" t="s">
        <v>130</v>
      </c>
      <c r="DM111" s="881"/>
      <c r="DN111" s="881"/>
      <c r="DO111" s="881"/>
      <c r="DP111" s="881"/>
      <c r="DQ111" s="881" t="s">
        <v>130</v>
      </c>
      <c r="DR111" s="881"/>
      <c r="DS111" s="881"/>
      <c r="DT111" s="881"/>
      <c r="DU111" s="881"/>
      <c r="DV111" s="858" t="s">
        <v>130</v>
      </c>
      <c r="DW111" s="858"/>
      <c r="DX111" s="858"/>
      <c r="DY111" s="858"/>
      <c r="DZ111" s="859"/>
    </row>
    <row r="112" spans="1:131" s="233" customFormat="1" ht="26.25" customHeight="1" x14ac:dyDescent="0.2">
      <c r="A112" s="976" t="s">
        <v>437</v>
      </c>
      <c r="B112" s="977"/>
      <c r="C112" s="816" t="s">
        <v>438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433</v>
      </c>
      <c r="AB112" s="844"/>
      <c r="AC112" s="844"/>
      <c r="AD112" s="844"/>
      <c r="AE112" s="845"/>
      <c r="AF112" s="846" t="s">
        <v>130</v>
      </c>
      <c r="AG112" s="844"/>
      <c r="AH112" s="844"/>
      <c r="AI112" s="844"/>
      <c r="AJ112" s="845"/>
      <c r="AK112" s="846" t="s">
        <v>433</v>
      </c>
      <c r="AL112" s="844"/>
      <c r="AM112" s="844"/>
      <c r="AN112" s="844"/>
      <c r="AO112" s="845"/>
      <c r="AP112" s="888" t="s">
        <v>433</v>
      </c>
      <c r="AQ112" s="889"/>
      <c r="AR112" s="889"/>
      <c r="AS112" s="889"/>
      <c r="AT112" s="890"/>
      <c r="AU112" s="996"/>
      <c r="AV112" s="997"/>
      <c r="AW112" s="997"/>
      <c r="AX112" s="997"/>
      <c r="AY112" s="997"/>
      <c r="AZ112" s="879" t="s">
        <v>439</v>
      </c>
      <c r="BA112" s="816"/>
      <c r="BB112" s="816"/>
      <c r="BC112" s="816"/>
      <c r="BD112" s="816"/>
      <c r="BE112" s="816"/>
      <c r="BF112" s="816"/>
      <c r="BG112" s="816"/>
      <c r="BH112" s="816"/>
      <c r="BI112" s="816"/>
      <c r="BJ112" s="816"/>
      <c r="BK112" s="816"/>
      <c r="BL112" s="816"/>
      <c r="BM112" s="816"/>
      <c r="BN112" s="816"/>
      <c r="BO112" s="816"/>
      <c r="BP112" s="817"/>
      <c r="BQ112" s="880">
        <v>3117128</v>
      </c>
      <c r="BR112" s="881"/>
      <c r="BS112" s="881"/>
      <c r="BT112" s="881"/>
      <c r="BU112" s="881"/>
      <c r="BV112" s="881">
        <v>2898421</v>
      </c>
      <c r="BW112" s="881"/>
      <c r="BX112" s="881"/>
      <c r="BY112" s="881"/>
      <c r="BZ112" s="881"/>
      <c r="CA112" s="881">
        <v>2559453</v>
      </c>
      <c r="CB112" s="881"/>
      <c r="CC112" s="881"/>
      <c r="CD112" s="881"/>
      <c r="CE112" s="881"/>
      <c r="CF112" s="939">
        <v>71.400000000000006</v>
      </c>
      <c r="CG112" s="940"/>
      <c r="CH112" s="940"/>
      <c r="CI112" s="940"/>
      <c r="CJ112" s="940"/>
      <c r="CK112" s="991"/>
      <c r="CL112" s="885"/>
      <c r="CM112" s="879" t="s">
        <v>440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130</v>
      </c>
      <c r="DH112" s="881"/>
      <c r="DI112" s="881"/>
      <c r="DJ112" s="881"/>
      <c r="DK112" s="881"/>
      <c r="DL112" s="881" t="s">
        <v>130</v>
      </c>
      <c r="DM112" s="881"/>
      <c r="DN112" s="881"/>
      <c r="DO112" s="881"/>
      <c r="DP112" s="881"/>
      <c r="DQ112" s="881" t="s">
        <v>433</v>
      </c>
      <c r="DR112" s="881"/>
      <c r="DS112" s="881"/>
      <c r="DT112" s="881"/>
      <c r="DU112" s="881"/>
      <c r="DV112" s="858" t="s">
        <v>433</v>
      </c>
      <c r="DW112" s="858"/>
      <c r="DX112" s="858"/>
      <c r="DY112" s="858"/>
      <c r="DZ112" s="859"/>
    </row>
    <row r="113" spans="1:130" s="233" customFormat="1" ht="26.25" customHeight="1" x14ac:dyDescent="0.2">
      <c r="A113" s="978"/>
      <c r="B113" s="979"/>
      <c r="C113" s="816" t="s">
        <v>441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332595</v>
      </c>
      <c r="AB113" s="983"/>
      <c r="AC113" s="983"/>
      <c r="AD113" s="983"/>
      <c r="AE113" s="984"/>
      <c r="AF113" s="985">
        <v>249409</v>
      </c>
      <c r="AG113" s="983"/>
      <c r="AH113" s="983"/>
      <c r="AI113" s="983"/>
      <c r="AJ113" s="984"/>
      <c r="AK113" s="985">
        <v>261344</v>
      </c>
      <c r="AL113" s="983"/>
      <c r="AM113" s="983"/>
      <c r="AN113" s="983"/>
      <c r="AO113" s="984"/>
      <c r="AP113" s="986">
        <v>7.3</v>
      </c>
      <c r="AQ113" s="987"/>
      <c r="AR113" s="987"/>
      <c r="AS113" s="987"/>
      <c r="AT113" s="988"/>
      <c r="AU113" s="996"/>
      <c r="AV113" s="997"/>
      <c r="AW113" s="997"/>
      <c r="AX113" s="997"/>
      <c r="AY113" s="997"/>
      <c r="AZ113" s="879" t="s">
        <v>442</v>
      </c>
      <c r="BA113" s="816"/>
      <c r="BB113" s="816"/>
      <c r="BC113" s="816"/>
      <c r="BD113" s="816"/>
      <c r="BE113" s="816"/>
      <c r="BF113" s="816"/>
      <c r="BG113" s="816"/>
      <c r="BH113" s="816"/>
      <c r="BI113" s="816"/>
      <c r="BJ113" s="816"/>
      <c r="BK113" s="816"/>
      <c r="BL113" s="816"/>
      <c r="BM113" s="816"/>
      <c r="BN113" s="816"/>
      <c r="BO113" s="816"/>
      <c r="BP113" s="817"/>
      <c r="BQ113" s="880">
        <v>431192</v>
      </c>
      <c r="BR113" s="881"/>
      <c r="BS113" s="881"/>
      <c r="BT113" s="881"/>
      <c r="BU113" s="881"/>
      <c r="BV113" s="881">
        <v>358246</v>
      </c>
      <c r="BW113" s="881"/>
      <c r="BX113" s="881"/>
      <c r="BY113" s="881"/>
      <c r="BZ113" s="881"/>
      <c r="CA113" s="881">
        <v>284742</v>
      </c>
      <c r="CB113" s="881"/>
      <c r="CC113" s="881"/>
      <c r="CD113" s="881"/>
      <c r="CE113" s="881"/>
      <c r="CF113" s="939">
        <v>7.9</v>
      </c>
      <c r="CG113" s="940"/>
      <c r="CH113" s="940"/>
      <c r="CI113" s="940"/>
      <c r="CJ113" s="940"/>
      <c r="CK113" s="991"/>
      <c r="CL113" s="885"/>
      <c r="CM113" s="879" t="s">
        <v>443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433</v>
      </c>
      <c r="DH113" s="844"/>
      <c r="DI113" s="844"/>
      <c r="DJ113" s="844"/>
      <c r="DK113" s="845"/>
      <c r="DL113" s="846" t="s">
        <v>433</v>
      </c>
      <c r="DM113" s="844"/>
      <c r="DN113" s="844"/>
      <c r="DO113" s="844"/>
      <c r="DP113" s="845"/>
      <c r="DQ113" s="846" t="s">
        <v>433</v>
      </c>
      <c r="DR113" s="844"/>
      <c r="DS113" s="844"/>
      <c r="DT113" s="844"/>
      <c r="DU113" s="845"/>
      <c r="DV113" s="888" t="s">
        <v>130</v>
      </c>
      <c r="DW113" s="889"/>
      <c r="DX113" s="889"/>
      <c r="DY113" s="889"/>
      <c r="DZ113" s="890"/>
    </row>
    <row r="114" spans="1:130" s="233" customFormat="1" ht="26.25" customHeight="1" x14ac:dyDescent="0.2">
      <c r="A114" s="978"/>
      <c r="B114" s="979"/>
      <c r="C114" s="816" t="s">
        <v>444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76252</v>
      </c>
      <c r="AB114" s="844"/>
      <c r="AC114" s="844"/>
      <c r="AD114" s="844"/>
      <c r="AE114" s="845"/>
      <c r="AF114" s="846">
        <v>76252</v>
      </c>
      <c r="AG114" s="844"/>
      <c r="AH114" s="844"/>
      <c r="AI114" s="844"/>
      <c r="AJ114" s="845"/>
      <c r="AK114" s="846">
        <v>76253</v>
      </c>
      <c r="AL114" s="844"/>
      <c r="AM114" s="844"/>
      <c r="AN114" s="844"/>
      <c r="AO114" s="845"/>
      <c r="AP114" s="888">
        <v>2.1</v>
      </c>
      <c r="AQ114" s="889"/>
      <c r="AR114" s="889"/>
      <c r="AS114" s="889"/>
      <c r="AT114" s="890"/>
      <c r="AU114" s="996"/>
      <c r="AV114" s="997"/>
      <c r="AW114" s="997"/>
      <c r="AX114" s="997"/>
      <c r="AY114" s="997"/>
      <c r="AZ114" s="879" t="s">
        <v>445</v>
      </c>
      <c r="BA114" s="816"/>
      <c r="BB114" s="816"/>
      <c r="BC114" s="816"/>
      <c r="BD114" s="816"/>
      <c r="BE114" s="816"/>
      <c r="BF114" s="816"/>
      <c r="BG114" s="816"/>
      <c r="BH114" s="816"/>
      <c r="BI114" s="816"/>
      <c r="BJ114" s="816"/>
      <c r="BK114" s="816"/>
      <c r="BL114" s="816"/>
      <c r="BM114" s="816"/>
      <c r="BN114" s="816"/>
      <c r="BO114" s="816"/>
      <c r="BP114" s="817"/>
      <c r="BQ114" s="880">
        <v>716452</v>
      </c>
      <c r="BR114" s="881"/>
      <c r="BS114" s="881"/>
      <c r="BT114" s="881"/>
      <c r="BU114" s="881"/>
      <c r="BV114" s="881">
        <v>723729</v>
      </c>
      <c r="BW114" s="881"/>
      <c r="BX114" s="881"/>
      <c r="BY114" s="881"/>
      <c r="BZ114" s="881"/>
      <c r="CA114" s="881">
        <v>668375</v>
      </c>
      <c r="CB114" s="881"/>
      <c r="CC114" s="881"/>
      <c r="CD114" s="881"/>
      <c r="CE114" s="881"/>
      <c r="CF114" s="939">
        <v>18.7</v>
      </c>
      <c r="CG114" s="940"/>
      <c r="CH114" s="940"/>
      <c r="CI114" s="940"/>
      <c r="CJ114" s="940"/>
      <c r="CK114" s="991"/>
      <c r="CL114" s="885"/>
      <c r="CM114" s="879" t="s">
        <v>446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130</v>
      </c>
      <c r="DH114" s="844"/>
      <c r="DI114" s="844"/>
      <c r="DJ114" s="844"/>
      <c r="DK114" s="845"/>
      <c r="DL114" s="846" t="s">
        <v>433</v>
      </c>
      <c r="DM114" s="844"/>
      <c r="DN114" s="844"/>
      <c r="DO114" s="844"/>
      <c r="DP114" s="845"/>
      <c r="DQ114" s="846" t="s">
        <v>130</v>
      </c>
      <c r="DR114" s="844"/>
      <c r="DS114" s="844"/>
      <c r="DT114" s="844"/>
      <c r="DU114" s="845"/>
      <c r="DV114" s="888" t="s">
        <v>130</v>
      </c>
      <c r="DW114" s="889"/>
      <c r="DX114" s="889"/>
      <c r="DY114" s="889"/>
      <c r="DZ114" s="890"/>
    </row>
    <row r="115" spans="1:130" s="233" customFormat="1" ht="26.25" customHeight="1" x14ac:dyDescent="0.2">
      <c r="A115" s="978"/>
      <c r="B115" s="979"/>
      <c r="C115" s="816" t="s">
        <v>447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130</v>
      </c>
      <c r="AB115" s="983"/>
      <c r="AC115" s="983"/>
      <c r="AD115" s="983"/>
      <c r="AE115" s="984"/>
      <c r="AF115" s="985" t="s">
        <v>130</v>
      </c>
      <c r="AG115" s="983"/>
      <c r="AH115" s="983"/>
      <c r="AI115" s="983"/>
      <c r="AJ115" s="984"/>
      <c r="AK115" s="985" t="s">
        <v>433</v>
      </c>
      <c r="AL115" s="983"/>
      <c r="AM115" s="983"/>
      <c r="AN115" s="983"/>
      <c r="AO115" s="984"/>
      <c r="AP115" s="986" t="s">
        <v>433</v>
      </c>
      <c r="AQ115" s="987"/>
      <c r="AR115" s="987"/>
      <c r="AS115" s="987"/>
      <c r="AT115" s="988"/>
      <c r="AU115" s="996"/>
      <c r="AV115" s="997"/>
      <c r="AW115" s="997"/>
      <c r="AX115" s="997"/>
      <c r="AY115" s="997"/>
      <c r="AZ115" s="879" t="s">
        <v>448</v>
      </c>
      <c r="BA115" s="816"/>
      <c r="BB115" s="816"/>
      <c r="BC115" s="816"/>
      <c r="BD115" s="816"/>
      <c r="BE115" s="816"/>
      <c r="BF115" s="816"/>
      <c r="BG115" s="816"/>
      <c r="BH115" s="816"/>
      <c r="BI115" s="816"/>
      <c r="BJ115" s="816"/>
      <c r="BK115" s="816"/>
      <c r="BL115" s="816"/>
      <c r="BM115" s="816"/>
      <c r="BN115" s="816"/>
      <c r="BO115" s="816"/>
      <c r="BP115" s="817"/>
      <c r="BQ115" s="880" t="s">
        <v>130</v>
      </c>
      <c r="BR115" s="881"/>
      <c r="BS115" s="881"/>
      <c r="BT115" s="881"/>
      <c r="BU115" s="881"/>
      <c r="BV115" s="881" t="s">
        <v>130</v>
      </c>
      <c r="BW115" s="881"/>
      <c r="BX115" s="881"/>
      <c r="BY115" s="881"/>
      <c r="BZ115" s="881"/>
      <c r="CA115" s="881" t="s">
        <v>130</v>
      </c>
      <c r="CB115" s="881"/>
      <c r="CC115" s="881"/>
      <c r="CD115" s="881"/>
      <c r="CE115" s="881"/>
      <c r="CF115" s="939" t="s">
        <v>433</v>
      </c>
      <c r="CG115" s="940"/>
      <c r="CH115" s="940"/>
      <c r="CI115" s="940"/>
      <c r="CJ115" s="940"/>
      <c r="CK115" s="991"/>
      <c r="CL115" s="885"/>
      <c r="CM115" s="879" t="s">
        <v>449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433</v>
      </c>
      <c r="DH115" s="844"/>
      <c r="DI115" s="844"/>
      <c r="DJ115" s="844"/>
      <c r="DK115" s="845"/>
      <c r="DL115" s="846" t="s">
        <v>433</v>
      </c>
      <c r="DM115" s="844"/>
      <c r="DN115" s="844"/>
      <c r="DO115" s="844"/>
      <c r="DP115" s="845"/>
      <c r="DQ115" s="846" t="s">
        <v>130</v>
      </c>
      <c r="DR115" s="844"/>
      <c r="DS115" s="844"/>
      <c r="DT115" s="844"/>
      <c r="DU115" s="845"/>
      <c r="DV115" s="888" t="s">
        <v>433</v>
      </c>
      <c r="DW115" s="889"/>
      <c r="DX115" s="889"/>
      <c r="DY115" s="889"/>
      <c r="DZ115" s="890"/>
    </row>
    <row r="116" spans="1:130" s="233" customFormat="1" ht="26.25" customHeight="1" x14ac:dyDescent="0.2">
      <c r="A116" s="980"/>
      <c r="B116" s="981"/>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433</v>
      </c>
      <c r="AB116" s="844"/>
      <c r="AC116" s="844"/>
      <c r="AD116" s="844"/>
      <c r="AE116" s="845"/>
      <c r="AF116" s="846" t="s">
        <v>433</v>
      </c>
      <c r="AG116" s="844"/>
      <c r="AH116" s="844"/>
      <c r="AI116" s="844"/>
      <c r="AJ116" s="845"/>
      <c r="AK116" s="846" t="s">
        <v>433</v>
      </c>
      <c r="AL116" s="844"/>
      <c r="AM116" s="844"/>
      <c r="AN116" s="844"/>
      <c r="AO116" s="845"/>
      <c r="AP116" s="888" t="s">
        <v>433</v>
      </c>
      <c r="AQ116" s="889"/>
      <c r="AR116" s="889"/>
      <c r="AS116" s="889"/>
      <c r="AT116" s="890"/>
      <c r="AU116" s="996"/>
      <c r="AV116" s="997"/>
      <c r="AW116" s="997"/>
      <c r="AX116" s="997"/>
      <c r="AY116" s="997"/>
      <c r="AZ116" s="973" t="s">
        <v>451</v>
      </c>
      <c r="BA116" s="974"/>
      <c r="BB116" s="974"/>
      <c r="BC116" s="974"/>
      <c r="BD116" s="974"/>
      <c r="BE116" s="974"/>
      <c r="BF116" s="974"/>
      <c r="BG116" s="974"/>
      <c r="BH116" s="974"/>
      <c r="BI116" s="974"/>
      <c r="BJ116" s="974"/>
      <c r="BK116" s="974"/>
      <c r="BL116" s="974"/>
      <c r="BM116" s="974"/>
      <c r="BN116" s="974"/>
      <c r="BO116" s="974"/>
      <c r="BP116" s="975"/>
      <c r="BQ116" s="880" t="s">
        <v>433</v>
      </c>
      <c r="BR116" s="881"/>
      <c r="BS116" s="881"/>
      <c r="BT116" s="881"/>
      <c r="BU116" s="881"/>
      <c r="BV116" s="881" t="s">
        <v>433</v>
      </c>
      <c r="BW116" s="881"/>
      <c r="BX116" s="881"/>
      <c r="BY116" s="881"/>
      <c r="BZ116" s="881"/>
      <c r="CA116" s="881" t="s">
        <v>130</v>
      </c>
      <c r="CB116" s="881"/>
      <c r="CC116" s="881"/>
      <c r="CD116" s="881"/>
      <c r="CE116" s="881"/>
      <c r="CF116" s="939" t="s">
        <v>130</v>
      </c>
      <c r="CG116" s="940"/>
      <c r="CH116" s="940"/>
      <c r="CI116" s="940"/>
      <c r="CJ116" s="940"/>
      <c r="CK116" s="991"/>
      <c r="CL116" s="885"/>
      <c r="CM116" s="879" t="s">
        <v>452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130</v>
      </c>
      <c r="DH116" s="844"/>
      <c r="DI116" s="844"/>
      <c r="DJ116" s="844"/>
      <c r="DK116" s="845"/>
      <c r="DL116" s="846" t="s">
        <v>130</v>
      </c>
      <c r="DM116" s="844"/>
      <c r="DN116" s="844"/>
      <c r="DO116" s="844"/>
      <c r="DP116" s="845"/>
      <c r="DQ116" s="846" t="s">
        <v>433</v>
      </c>
      <c r="DR116" s="844"/>
      <c r="DS116" s="844"/>
      <c r="DT116" s="844"/>
      <c r="DU116" s="845"/>
      <c r="DV116" s="888" t="s">
        <v>433</v>
      </c>
      <c r="DW116" s="889"/>
      <c r="DX116" s="889"/>
      <c r="DY116" s="889"/>
      <c r="DZ116" s="890"/>
    </row>
    <row r="117" spans="1:130" s="233" customFormat="1" ht="26.25" customHeight="1" x14ac:dyDescent="0.2">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453</v>
      </c>
      <c r="Z117" s="961"/>
      <c r="AA117" s="966">
        <v>1103099</v>
      </c>
      <c r="AB117" s="967"/>
      <c r="AC117" s="967"/>
      <c r="AD117" s="967"/>
      <c r="AE117" s="968"/>
      <c r="AF117" s="969">
        <v>1048923</v>
      </c>
      <c r="AG117" s="967"/>
      <c r="AH117" s="967"/>
      <c r="AI117" s="967"/>
      <c r="AJ117" s="968"/>
      <c r="AK117" s="969">
        <v>1161325</v>
      </c>
      <c r="AL117" s="967"/>
      <c r="AM117" s="967"/>
      <c r="AN117" s="967"/>
      <c r="AO117" s="968"/>
      <c r="AP117" s="970"/>
      <c r="AQ117" s="971"/>
      <c r="AR117" s="971"/>
      <c r="AS117" s="971"/>
      <c r="AT117" s="972"/>
      <c r="AU117" s="996"/>
      <c r="AV117" s="997"/>
      <c r="AW117" s="997"/>
      <c r="AX117" s="997"/>
      <c r="AY117" s="997"/>
      <c r="AZ117" s="927" t="s">
        <v>454</v>
      </c>
      <c r="BA117" s="928"/>
      <c r="BB117" s="928"/>
      <c r="BC117" s="928"/>
      <c r="BD117" s="928"/>
      <c r="BE117" s="928"/>
      <c r="BF117" s="928"/>
      <c r="BG117" s="928"/>
      <c r="BH117" s="928"/>
      <c r="BI117" s="928"/>
      <c r="BJ117" s="928"/>
      <c r="BK117" s="928"/>
      <c r="BL117" s="928"/>
      <c r="BM117" s="928"/>
      <c r="BN117" s="928"/>
      <c r="BO117" s="928"/>
      <c r="BP117" s="929"/>
      <c r="BQ117" s="880" t="s">
        <v>130</v>
      </c>
      <c r="BR117" s="881"/>
      <c r="BS117" s="881"/>
      <c r="BT117" s="881"/>
      <c r="BU117" s="881"/>
      <c r="BV117" s="881" t="s">
        <v>130</v>
      </c>
      <c r="BW117" s="881"/>
      <c r="BX117" s="881"/>
      <c r="BY117" s="881"/>
      <c r="BZ117" s="881"/>
      <c r="CA117" s="881" t="s">
        <v>130</v>
      </c>
      <c r="CB117" s="881"/>
      <c r="CC117" s="881"/>
      <c r="CD117" s="881"/>
      <c r="CE117" s="881"/>
      <c r="CF117" s="939" t="s">
        <v>130</v>
      </c>
      <c r="CG117" s="940"/>
      <c r="CH117" s="940"/>
      <c r="CI117" s="940"/>
      <c r="CJ117" s="940"/>
      <c r="CK117" s="991"/>
      <c r="CL117" s="885"/>
      <c r="CM117" s="879" t="s">
        <v>455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130</v>
      </c>
      <c r="DH117" s="844"/>
      <c r="DI117" s="844"/>
      <c r="DJ117" s="844"/>
      <c r="DK117" s="845"/>
      <c r="DL117" s="846" t="s">
        <v>130</v>
      </c>
      <c r="DM117" s="844"/>
      <c r="DN117" s="844"/>
      <c r="DO117" s="844"/>
      <c r="DP117" s="845"/>
      <c r="DQ117" s="846" t="s">
        <v>130</v>
      </c>
      <c r="DR117" s="844"/>
      <c r="DS117" s="844"/>
      <c r="DT117" s="844"/>
      <c r="DU117" s="845"/>
      <c r="DV117" s="888" t="s">
        <v>130</v>
      </c>
      <c r="DW117" s="889"/>
      <c r="DX117" s="889"/>
      <c r="DY117" s="889"/>
      <c r="DZ117" s="890"/>
    </row>
    <row r="118" spans="1:130" s="233" customFormat="1" ht="26.25" customHeight="1" x14ac:dyDescent="0.2">
      <c r="A118" s="959" t="s">
        <v>428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425</v>
      </c>
      <c r="AB118" s="960"/>
      <c r="AC118" s="960"/>
      <c r="AD118" s="960"/>
      <c r="AE118" s="961"/>
      <c r="AF118" s="962" t="s">
        <v>426</v>
      </c>
      <c r="AG118" s="960"/>
      <c r="AH118" s="960"/>
      <c r="AI118" s="960"/>
      <c r="AJ118" s="961"/>
      <c r="AK118" s="962" t="s">
        <v>305</v>
      </c>
      <c r="AL118" s="960"/>
      <c r="AM118" s="960"/>
      <c r="AN118" s="960"/>
      <c r="AO118" s="961"/>
      <c r="AP118" s="963" t="s">
        <v>427</v>
      </c>
      <c r="AQ118" s="964"/>
      <c r="AR118" s="964"/>
      <c r="AS118" s="964"/>
      <c r="AT118" s="965"/>
      <c r="AU118" s="996"/>
      <c r="AV118" s="997"/>
      <c r="AW118" s="997"/>
      <c r="AX118" s="997"/>
      <c r="AY118" s="997"/>
      <c r="AZ118" s="902" t="s">
        <v>456</v>
      </c>
      <c r="BA118" s="903"/>
      <c r="BB118" s="903"/>
      <c r="BC118" s="903"/>
      <c r="BD118" s="903"/>
      <c r="BE118" s="903"/>
      <c r="BF118" s="903"/>
      <c r="BG118" s="903"/>
      <c r="BH118" s="903"/>
      <c r="BI118" s="903"/>
      <c r="BJ118" s="903"/>
      <c r="BK118" s="903"/>
      <c r="BL118" s="903"/>
      <c r="BM118" s="903"/>
      <c r="BN118" s="903"/>
      <c r="BO118" s="903"/>
      <c r="BP118" s="904"/>
      <c r="BQ118" s="943" t="s">
        <v>130</v>
      </c>
      <c r="BR118" s="909"/>
      <c r="BS118" s="909"/>
      <c r="BT118" s="909"/>
      <c r="BU118" s="909"/>
      <c r="BV118" s="909" t="s">
        <v>130</v>
      </c>
      <c r="BW118" s="909"/>
      <c r="BX118" s="909"/>
      <c r="BY118" s="909"/>
      <c r="BZ118" s="909"/>
      <c r="CA118" s="909" t="s">
        <v>130</v>
      </c>
      <c r="CB118" s="909"/>
      <c r="CC118" s="909"/>
      <c r="CD118" s="909"/>
      <c r="CE118" s="909"/>
      <c r="CF118" s="939" t="s">
        <v>130</v>
      </c>
      <c r="CG118" s="940"/>
      <c r="CH118" s="940"/>
      <c r="CI118" s="940"/>
      <c r="CJ118" s="940"/>
      <c r="CK118" s="991"/>
      <c r="CL118" s="885"/>
      <c r="CM118" s="879" t="s">
        <v>457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130</v>
      </c>
      <c r="DH118" s="844"/>
      <c r="DI118" s="844"/>
      <c r="DJ118" s="844"/>
      <c r="DK118" s="845"/>
      <c r="DL118" s="846" t="s">
        <v>130</v>
      </c>
      <c r="DM118" s="844"/>
      <c r="DN118" s="844"/>
      <c r="DO118" s="844"/>
      <c r="DP118" s="845"/>
      <c r="DQ118" s="846" t="s">
        <v>130</v>
      </c>
      <c r="DR118" s="844"/>
      <c r="DS118" s="844"/>
      <c r="DT118" s="844"/>
      <c r="DU118" s="845"/>
      <c r="DV118" s="888" t="s">
        <v>130</v>
      </c>
      <c r="DW118" s="889"/>
      <c r="DX118" s="889"/>
      <c r="DY118" s="889"/>
      <c r="DZ118" s="890"/>
    </row>
    <row r="119" spans="1:130" s="233" customFormat="1" ht="26.25" customHeight="1" x14ac:dyDescent="0.2">
      <c r="A119" s="882" t="s">
        <v>431</v>
      </c>
      <c r="B119" s="883"/>
      <c r="C119" s="924" t="s">
        <v>432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130</v>
      </c>
      <c r="AB119" s="953"/>
      <c r="AC119" s="953"/>
      <c r="AD119" s="953"/>
      <c r="AE119" s="954"/>
      <c r="AF119" s="955" t="s">
        <v>130</v>
      </c>
      <c r="AG119" s="953"/>
      <c r="AH119" s="953"/>
      <c r="AI119" s="953"/>
      <c r="AJ119" s="954"/>
      <c r="AK119" s="955" t="s">
        <v>130</v>
      </c>
      <c r="AL119" s="953"/>
      <c r="AM119" s="953"/>
      <c r="AN119" s="953"/>
      <c r="AO119" s="954"/>
      <c r="AP119" s="956" t="s">
        <v>130</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458</v>
      </c>
      <c r="BP119" s="942"/>
      <c r="BQ119" s="943">
        <v>12353537</v>
      </c>
      <c r="BR119" s="909"/>
      <c r="BS119" s="909"/>
      <c r="BT119" s="909"/>
      <c r="BU119" s="909"/>
      <c r="BV119" s="909">
        <v>12185650</v>
      </c>
      <c r="BW119" s="909"/>
      <c r="BX119" s="909"/>
      <c r="BY119" s="909"/>
      <c r="BZ119" s="909"/>
      <c r="CA119" s="909">
        <v>13347321</v>
      </c>
      <c r="CB119" s="909"/>
      <c r="CC119" s="909"/>
      <c r="CD119" s="909"/>
      <c r="CE119" s="909"/>
      <c r="CF119" s="812"/>
      <c r="CG119" s="813"/>
      <c r="CH119" s="813"/>
      <c r="CI119" s="813"/>
      <c r="CJ119" s="898"/>
      <c r="CK119" s="992"/>
      <c r="CL119" s="887"/>
      <c r="CM119" s="902" t="s">
        <v>459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130</v>
      </c>
      <c r="DH119" s="828"/>
      <c r="DI119" s="828"/>
      <c r="DJ119" s="828"/>
      <c r="DK119" s="829"/>
      <c r="DL119" s="830" t="s">
        <v>130</v>
      </c>
      <c r="DM119" s="828"/>
      <c r="DN119" s="828"/>
      <c r="DO119" s="828"/>
      <c r="DP119" s="829"/>
      <c r="DQ119" s="830" t="s">
        <v>130</v>
      </c>
      <c r="DR119" s="828"/>
      <c r="DS119" s="828"/>
      <c r="DT119" s="828"/>
      <c r="DU119" s="829"/>
      <c r="DV119" s="912" t="s">
        <v>130</v>
      </c>
      <c r="DW119" s="913"/>
      <c r="DX119" s="913"/>
      <c r="DY119" s="913"/>
      <c r="DZ119" s="914"/>
    </row>
    <row r="120" spans="1:130" s="233" customFormat="1" ht="26.25" customHeight="1" x14ac:dyDescent="0.2">
      <c r="A120" s="884"/>
      <c r="B120" s="885"/>
      <c r="C120" s="879" t="s">
        <v>436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130</v>
      </c>
      <c r="AB120" s="844"/>
      <c r="AC120" s="844"/>
      <c r="AD120" s="844"/>
      <c r="AE120" s="845"/>
      <c r="AF120" s="846" t="s">
        <v>130</v>
      </c>
      <c r="AG120" s="844"/>
      <c r="AH120" s="844"/>
      <c r="AI120" s="844"/>
      <c r="AJ120" s="845"/>
      <c r="AK120" s="846" t="s">
        <v>130</v>
      </c>
      <c r="AL120" s="844"/>
      <c r="AM120" s="844"/>
      <c r="AN120" s="844"/>
      <c r="AO120" s="845"/>
      <c r="AP120" s="888" t="s">
        <v>130</v>
      </c>
      <c r="AQ120" s="889"/>
      <c r="AR120" s="889"/>
      <c r="AS120" s="889"/>
      <c r="AT120" s="890"/>
      <c r="AU120" s="944" t="s">
        <v>460</v>
      </c>
      <c r="AV120" s="945"/>
      <c r="AW120" s="945"/>
      <c r="AX120" s="945"/>
      <c r="AY120" s="946"/>
      <c r="AZ120" s="924" t="s">
        <v>461</v>
      </c>
      <c r="BA120" s="872"/>
      <c r="BB120" s="872"/>
      <c r="BC120" s="872"/>
      <c r="BD120" s="872"/>
      <c r="BE120" s="872"/>
      <c r="BF120" s="872"/>
      <c r="BG120" s="872"/>
      <c r="BH120" s="872"/>
      <c r="BI120" s="872"/>
      <c r="BJ120" s="872"/>
      <c r="BK120" s="872"/>
      <c r="BL120" s="872"/>
      <c r="BM120" s="872"/>
      <c r="BN120" s="872"/>
      <c r="BO120" s="872"/>
      <c r="BP120" s="873"/>
      <c r="BQ120" s="925">
        <v>1451225</v>
      </c>
      <c r="BR120" s="906"/>
      <c r="BS120" s="906"/>
      <c r="BT120" s="906"/>
      <c r="BU120" s="906"/>
      <c r="BV120" s="906">
        <v>1522209</v>
      </c>
      <c r="BW120" s="906"/>
      <c r="BX120" s="906"/>
      <c r="BY120" s="906"/>
      <c r="BZ120" s="906"/>
      <c r="CA120" s="906">
        <v>1633362</v>
      </c>
      <c r="CB120" s="906"/>
      <c r="CC120" s="906"/>
      <c r="CD120" s="906"/>
      <c r="CE120" s="906"/>
      <c r="CF120" s="930">
        <v>45.6</v>
      </c>
      <c r="CG120" s="931"/>
      <c r="CH120" s="931"/>
      <c r="CI120" s="931"/>
      <c r="CJ120" s="931"/>
      <c r="CK120" s="932" t="s">
        <v>462</v>
      </c>
      <c r="CL120" s="916"/>
      <c r="CM120" s="916"/>
      <c r="CN120" s="916"/>
      <c r="CO120" s="917"/>
      <c r="CP120" s="936" t="s">
        <v>408</v>
      </c>
      <c r="CQ120" s="937"/>
      <c r="CR120" s="937"/>
      <c r="CS120" s="937"/>
      <c r="CT120" s="937"/>
      <c r="CU120" s="937"/>
      <c r="CV120" s="937"/>
      <c r="CW120" s="937"/>
      <c r="CX120" s="937"/>
      <c r="CY120" s="937"/>
      <c r="CZ120" s="937"/>
      <c r="DA120" s="937"/>
      <c r="DB120" s="937"/>
      <c r="DC120" s="937"/>
      <c r="DD120" s="937"/>
      <c r="DE120" s="937"/>
      <c r="DF120" s="938"/>
      <c r="DG120" s="925">
        <v>2135339</v>
      </c>
      <c r="DH120" s="906"/>
      <c r="DI120" s="906"/>
      <c r="DJ120" s="906"/>
      <c r="DK120" s="906"/>
      <c r="DL120" s="906">
        <v>1985657</v>
      </c>
      <c r="DM120" s="906"/>
      <c r="DN120" s="906"/>
      <c r="DO120" s="906"/>
      <c r="DP120" s="906"/>
      <c r="DQ120" s="906">
        <v>1841855</v>
      </c>
      <c r="DR120" s="906"/>
      <c r="DS120" s="906"/>
      <c r="DT120" s="906"/>
      <c r="DU120" s="906"/>
      <c r="DV120" s="907">
        <v>51.4</v>
      </c>
      <c r="DW120" s="907"/>
      <c r="DX120" s="907"/>
      <c r="DY120" s="907"/>
      <c r="DZ120" s="908"/>
    </row>
    <row r="121" spans="1:130" s="233" customFormat="1" ht="26.25" customHeight="1" x14ac:dyDescent="0.2">
      <c r="A121" s="884"/>
      <c r="B121" s="885"/>
      <c r="C121" s="927" t="s">
        <v>463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130</v>
      </c>
      <c r="AB121" s="844"/>
      <c r="AC121" s="844"/>
      <c r="AD121" s="844"/>
      <c r="AE121" s="845"/>
      <c r="AF121" s="846" t="s">
        <v>130</v>
      </c>
      <c r="AG121" s="844"/>
      <c r="AH121" s="844"/>
      <c r="AI121" s="844"/>
      <c r="AJ121" s="845"/>
      <c r="AK121" s="846" t="s">
        <v>130</v>
      </c>
      <c r="AL121" s="844"/>
      <c r="AM121" s="844"/>
      <c r="AN121" s="844"/>
      <c r="AO121" s="845"/>
      <c r="AP121" s="888" t="s">
        <v>130</v>
      </c>
      <c r="AQ121" s="889"/>
      <c r="AR121" s="889"/>
      <c r="AS121" s="889"/>
      <c r="AT121" s="890"/>
      <c r="AU121" s="947"/>
      <c r="AV121" s="948"/>
      <c r="AW121" s="948"/>
      <c r="AX121" s="948"/>
      <c r="AY121" s="949"/>
      <c r="AZ121" s="879" t="s">
        <v>464</v>
      </c>
      <c r="BA121" s="816"/>
      <c r="BB121" s="816"/>
      <c r="BC121" s="816"/>
      <c r="BD121" s="816"/>
      <c r="BE121" s="816"/>
      <c r="BF121" s="816"/>
      <c r="BG121" s="816"/>
      <c r="BH121" s="816"/>
      <c r="BI121" s="816"/>
      <c r="BJ121" s="816"/>
      <c r="BK121" s="816"/>
      <c r="BL121" s="816"/>
      <c r="BM121" s="816"/>
      <c r="BN121" s="816"/>
      <c r="BO121" s="816"/>
      <c r="BP121" s="817"/>
      <c r="BQ121" s="880">
        <v>490613</v>
      </c>
      <c r="BR121" s="881"/>
      <c r="BS121" s="881"/>
      <c r="BT121" s="881"/>
      <c r="BU121" s="881"/>
      <c r="BV121" s="881">
        <v>447648</v>
      </c>
      <c r="BW121" s="881"/>
      <c r="BX121" s="881"/>
      <c r="BY121" s="881"/>
      <c r="BZ121" s="881"/>
      <c r="CA121" s="881">
        <v>416804</v>
      </c>
      <c r="CB121" s="881"/>
      <c r="CC121" s="881"/>
      <c r="CD121" s="881"/>
      <c r="CE121" s="881"/>
      <c r="CF121" s="939">
        <v>11.6</v>
      </c>
      <c r="CG121" s="940"/>
      <c r="CH121" s="940"/>
      <c r="CI121" s="940"/>
      <c r="CJ121" s="940"/>
      <c r="CK121" s="933"/>
      <c r="CL121" s="919"/>
      <c r="CM121" s="919"/>
      <c r="CN121" s="919"/>
      <c r="CO121" s="920"/>
      <c r="CP121" s="899" t="s">
        <v>407</v>
      </c>
      <c r="CQ121" s="900"/>
      <c r="CR121" s="900"/>
      <c r="CS121" s="900"/>
      <c r="CT121" s="900"/>
      <c r="CU121" s="900"/>
      <c r="CV121" s="900"/>
      <c r="CW121" s="900"/>
      <c r="CX121" s="900"/>
      <c r="CY121" s="900"/>
      <c r="CZ121" s="900"/>
      <c r="DA121" s="900"/>
      <c r="DB121" s="900"/>
      <c r="DC121" s="900"/>
      <c r="DD121" s="900"/>
      <c r="DE121" s="900"/>
      <c r="DF121" s="901"/>
      <c r="DG121" s="880">
        <v>352614</v>
      </c>
      <c r="DH121" s="881"/>
      <c r="DI121" s="881"/>
      <c r="DJ121" s="881"/>
      <c r="DK121" s="881"/>
      <c r="DL121" s="881">
        <v>436019</v>
      </c>
      <c r="DM121" s="881"/>
      <c r="DN121" s="881"/>
      <c r="DO121" s="881"/>
      <c r="DP121" s="881"/>
      <c r="DQ121" s="881">
        <v>429355</v>
      </c>
      <c r="DR121" s="881"/>
      <c r="DS121" s="881"/>
      <c r="DT121" s="881"/>
      <c r="DU121" s="881"/>
      <c r="DV121" s="858">
        <v>12</v>
      </c>
      <c r="DW121" s="858"/>
      <c r="DX121" s="858"/>
      <c r="DY121" s="858"/>
      <c r="DZ121" s="859"/>
    </row>
    <row r="122" spans="1:130" s="233" customFormat="1" ht="26.25" customHeight="1" x14ac:dyDescent="0.2">
      <c r="A122" s="884"/>
      <c r="B122" s="885"/>
      <c r="C122" s="879" t="s">
        <v>446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130</v>
      </c>
      <c r="AB122" s="844"/>
      <c r="AC122" s="844"/>
      <c r="AD122" s="844"/>
      <c r="AE122" s="845"/>
      <c r="AF122" s="846" t="s">
        <v>130</v>
      </c>
      <c r="AG122" s="844"/>
      <c r="AH122" s="844"/>
      <c r="AI122" s="844"/>
      <c r="AJ122" s="845"/>
      <c r="AK122" s="846" t="s">
        <v>130</v>
      </c>
      <c r="AL122" s="844"/>
      <c r="AM122" s="844"/>
      <c r="AN122" s="844"/>
      <c r="AO122" s="845"/>
      <c r="AP122" s="888" t="s">
        <v>130</v>
      </c>
      <c r="AQ122" s="889"/>
      <c r="AR122" s="889"/>
      <c r="AS122" s="889"/>
      <c r="AT122" s="890"/>
      <c r="AU122" s="947"/>
      <c r="AV122" s="948"/>
      <c r="AW122" s="948"/>
      <c r="AX122" s="948"/>
      <c r="AY122" s="949"/>
      <c r="AZ122" s="902" t="s">
        <v>465</v>
      </c>
      <c r="BA122" s="903"/>
      <c r="BB122" s="903"/>
      <c r="BC122" s="903"/>
      <c r="BD122" s="903"/>
      <c r="BE122" s="903"/>
      <c r="BF122" s="903"/>
      <c r="BG122" s="903"/>
      <c r="BH122" s="903"/>
      <c r="BI122" s="903"/>
      <c r="BJ122" s="903"/>
      <c r="BK122" s="903"/>
      <c r="BL122" s="903"/>
      <c r="BM122" s="903"/>
      <c r="BN122" s="903"/>
      <c r="BO122" s="903"/>
      <c r="BP122" s="904"/>
      <c r="BQ122" s="943">
        <v>7585721</v>
      </c>
      <c r="BR122" s="909"/>
      <c r="BS122" s="909"/>
      <c r="BT122" s="909"/>
      <c r="BU122" s="909"/>
      <c r="BV122" s="909">
        <v>8291017</v>
      </c>
      <c r="BW122" s="909"/>
      <c r="BX122" s="909"/>
      <c r="BY122" s="909"/>
      <c r="BZ122" s="909"/>
      <c r="CA122" s="909">
        <v>8432356</v>
      </c>
      <c r="CB122" s="909"/>
      <c r="CC122" s="909"/>
      <c r="CD122" s="909"/>
      <c r="CE122" s="909"/>
      <c r="CF122" s="910">
        <v>235.4</v>
      </c>
      <c r="CG122" s="911"/>
      <c r="CH122" s="911"/>
      <c r="CI122" s="911"/>
      <c r="CJ122" s="911"/>
      <c r="CK122" s="933"/>
      <c r="CL122" s="919"/>
      <c r="CM122" s="919"/>
      <c r="CN122" s="919"/>
      <c r="CO122" s="920"/>
      <c r="CP122" s="899" t="s">
        <v>405</v>
      </c>
      <c r="CQ122" s="900"/>
      <c r="CR122" s="900"/>
      <c r="CS122" s="900"/>
      <c r="CT122" s="900"/>
      <c r="CU122" s="900"/>
      <c r="CV122" s="900"/>
      <c r="CW122" s="900"/>
      <c r="CX122" s="900"/>
      <c r="CY122" s="900"/>
      <c r="CZ122" s="900"/>
      <c r="DA122" s="900"/>
      <c r="DB122" s="900"/>
      <c r="DC122" s="900"/>
      <c r="DD122" s="900"/>
      <c r="DE122" s="900"/>
      <c r="DF122" s="901"/>
      <c r="DG122" s="880">
        <v>629175</v>
      </c>
      <c r="DH122" s="881"/>
      <c r="DI122" s="881"/>
      <c r="DJ122" s="881"/>
      <c r="DK122" s="881"/>
      <c r="DL122" s="881">
        <v>476745</v>
      </c>
      <c r="DM122" s="881"/>
      <c r="DN122" s="881"/>
      <c r="DO122" s="881"/>
      <c r="DP122" s="881"/>
      <c r="DQ122" s="881">
        <v>288243</v>
      </c>
      <c r="DR122" s="881"/>
      <c r="DS122" s="881"/>
      <c r="DT122" s="881"/>
      <c r="DU122" s="881"/>
      <c r="DV122" s="858">
        <v>8</v>
      </c>
      <c r="DW122" s="858"/>
      <c r="DX122" s="858"/>
      <c r="DY122" s="858"/>
      <c r="DZ122" s="859"/>
    </row>
    <row r="123" spans="1:130" s="233" customFormat="1" ht="26.25" customHeight="1" x14ac:dyDescent="0.2">
      <c r="A123" s="884"/>
      <c r="B123" s="885"/>
      <c r="C123" s="879" t="s">
        <v>452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130</v>
      </c>
      <c r="AB123" s="844"/>
      <c r="AC123" s="844"/>
      <c r="AD123" s="844"/>
      <c r="AE123" s="845"/>
      <c r="AF123" s="846" t="s">
        <v>130</v>
      </c>
      <c r="AG123" s="844"/>
      <c r="AH123" s="844"/>
      <c r="AI123" s="844"/>
      <c r="AJ123" s="845"/>
      <c r="AK123" s="846" t="s">
        <v>130</v>
      </c>
      <c r="AL123" s="844"/>
      <c r="AM123" s="844"/>
      <c r="AN123" s="844"/>
      <c r="AO123" s="845"/>
      <c r="AP123" s="888" t="s">
        <v>130</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466</v>
      </c>
      <c r="BP123" s="942"/>
      <c r="BQ123" s="896">
        <v>9527559</v>
      </c>
      <c r="BR123" s="897"/>
      <c r="BS123" s="897"/>
      <c r="BT123" s="897"/>
      <c r="BU123" s="897"/>
      <c r="BV123" s="897">
        <v>10260874</v>
      </c>
      <c r="BW123" s="897"/>
      <c r="BX123" s="897"/>
      <c r="BY123" s="897"/>
      <c r="BZ123" s="897"/>
      <c r="CA123" s="897">
        <v>10482522</v>
      </c>
      <c r="CB123" s="897"/>
      <c r="CC123" s="897"/>
      <c r="CD123" s="897"/>
      <c r="CE123" s="897"/>
      <c r="CF123" s="812"/>
      <c r="CG123" s="813"/>
      <c r="CH123" s="813"/>
      <c r="CI123" s="813"/>
      <c r="CJ123" s="898"/>
      <c r="CK123" s="933"/>
      <c r="CL123" s="919"/>
      <c r="CM123" s="919"/>
      <c r="CN123" s="919"/>
      <c r="CO123" s="920"/>
      <c r="CP123" s="899" t="s">
        <v>403</v>
      </c>
      <c r="CQ123" s="900"/>
      <c r="CR123" s="900"/>
      <c r="CS123" s="900"/>
      <c r="CT123" s="900"/>
      <c r="CU123" s="900"/>
      <c r="CV123" s="900"/>
      <c r="CW123" s="900"/>
      <c r="CX123" s="900"/>
      <c r="CY123" s="900"/>
      <c r="CZ123" s="900"/>
      <c r="DA123" s="900"/>
      <c r="DB123" s="900"/>
      <c r="DC123" s="900"/>
      <c r="DD123" s="900"/>
      <c r="DE123" s="900"/>
      <c r="DF123" s="901"/>
      <c r="DG123" s="843" t="s">
        <v>130</v>
      </c>
      <c r="DH123" s="844"/>
      <c r="DI123" s="844"/>
      <c r="DJ123" s="844"/>
      <c r="DK123" s="845"/>
      <c r="DL123" s="846" t="s">
        <v>130</v>
      </c>
      <c r="DM123" s="844"/>
      <c r="DN123" s="844"/>
      <c r="DO123" s="844"/>
      <c r="DP123" s="845"/>
      <c r="DQ123" s="846" t="s">
        <v>130</v>
      </c>
      <c r="DR123" s="844"/>
      <c r="DS123" s="844"/>
      <c r="DT123" s="844"/>
      <c r="DU123" s="845"/>
      <c r="DV123" s="888" t="s">
        <v>130</v>
      </c>
      <c r="DW123" s="889"/>
      <c r="DX123" s="889"/>
      <c r="DY123" s="889"/>
      <c r="DZ123" s="890"/>
    </row>
    <row r="124" spans="1:130" s="233" customFormat="1" ht="26.25" customHeight="1" thickBot="1" x14ac:dyDescent="0.25">
      <c r="A124" s="884"/>
      <c r="B124" s="885"/>
      <c r="C124" s="879" t="s">
        <v>455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130</v>
      </c>
      <c r="AB124" s="844"/>
      <c r="AC124" s="844"/>
      <c r="AD124" s="844"/>
      <c r="AE124" s="845"/>
      <c r="AF124" s="846" t="s">
        <v>130</v>
      </c>
      <c r="AG124" s="844"/>
      <c r="AH124" s="844"/>
      <c r="AI124" s="844"/>
      <c r="AJ124" s="845"/>
      <c r="AK124" s="846" t="s">
        <v>130</v>
      </c>
      <c r="AL124" s="844"/>
      <c r="AM124" s="844"/>
      <c r="AN124" s="844"/>
      <c r="AO124" s="845"/>
      <c r="AP124" s="888" t="s">
        <v>130</v>
      </c>
      <c r="AQ124" s="889"/>
      <c r="AR124" s="889"/>
      <c r="AS124" s="889"/>
      <c r="AT124" s="890"/>
      <c r="AU124" s="891" t="s">
        <v>467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89.6</v>
      </c>
      <c r="BR124" s="895"/>
      <c r="BS124" s="895"/>
      <c r="BT124" s="895"/>
      <c r="BU124" s="895"/>
      <c r="BV124" s="895">
        <v>58.1</v>
      </c>
      <c r="BW124" s="895"/>
      <c r="BX124" s="895"/>
      <c r="BY124" s="895"/>
      <c r="BZ124" s="895"/>
      <c r="CA124" s="895">
        <v>79.900000000000006</v>
      </c>
      <c r="CB124" s="895"/>
      <c r="CC124" s="895"/>
      <c r="CD124" s="895"/>
      <c r="CE124" s="895"/>
      <c r="CF124" s="790"/>
      <c r="CG124" s="791"/>
      <c r="CH124" s="791"/>
      <c r="CI124" s="791"/>
      <c r="CJ124" s="926"/>
      <c r="CK124" s="934"/>
      <c r="CL124" s="934"/>
      <c r="CM124" s="934"/>
      <c r="CN124" s="934"/>
      <c r="CO124" s="935"/>
      <c r="CP124" s="899" t="s">
        <v>468</v>
      </c>
      <c r="CQ124" s="900"/>
      <c r="CR124" s="900"/>
      <c r="CS124" s="900"/>
      <c r="CT124" s="900"/>
      <c r="CU124" s="900"/>
      <c r="CV124" s="900"/>
      <c r="CW124" s="900"/>
      <c r="CX124" s="900"/>
      <c r="CY124" s="900"/>
      <c r="CZ124" s="900"/>
      <c r="DA124" s="900"/>
      <c r="DB124" s="900"/>
      <c r="DC124" s="900"/>
      <c r="DD124" s="900"/>
      <c r="DE124" s="900"/>
      <c r="DF124" s="901"/>
      <c r="DG124" s="827" t="s">
        <v>130</v>
      </c>
      <c r="DH124" s="828"/>
      <c r="DI124" s="828"/>
      <c r="DJ124" s="828"/>
      <c r="DK124" s="829"/>
      <c r="DL124" s="830" t="s">
        <v>130</v>
      </c>
      <c r="DM124" s="828"/>
      <c r="DN124" s="828"/>
      <c r="DO124" s="828"/>
      <c r="DP124" s="829"/>
      <c r="DQ124" s="830" t="s">
        <v>130</v>
      </c>
      <c r="DR124" s="828"/>
      <c r="DS124" s="828"/>
      <c r="DT124" s="828"/>
      <c r="DU124" s="829"/>
      <c r="DV124" s="912" t="s">
        <v>130</v>
      </c>
      <c r="DW124" s="913"/>
      <c r="DX124" s="913"/>
      <c r="DY124" s="913"/>
      <c r="DZ124" s="914"/>
    </row>
    <row r="125" spans="1:130" s="233" customFormat="1" ht="26.25" customHeight="1" x14ac:dyDescent="0.2">
      <c r="A125" s="884"/>
      <c r="B125" s="885"/>
      <c r="C125" s="879" t="s">
        <v>457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130</v>
      </c>
      <c r="AB125" s="844"/>
      <c r="AC125" s="844"/>
      <c r="AD125" s="844"/>
      <c r="AE125" s="845"/>
      <c r="AF125" s="846" t="s">
        <v>130</v>
      </c>
      <c r="AG125" s="844"/>
      <c r="AH125" s="844"/>
      <c r="AI125" s="844"/>
      <c r="AJ125" s="845"/>
      <c r="AK125" s="846" t="s">
        <v>130</v>
      </c>
      <c r="AL125" s="844"/>
      <c r="AM125" s="844"/>
      <c r="AN125" s="844"/>
      <c r="AO125" s="845"/>
      <c r="AP125" s="888" t="s">
        <v>130</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469</v>
      </c>
      <c r="CL125" s="916"/>
      <c r="CM125" s="916"/>
      <c r="CN125" s="916"/>
      <c r="CO125" s="917"/>
      <c r="CP125" s="924" t="s">
        <v>470</v>
      </c>
      <c r="CQ125" s="872"/>
      <c r="CR125" s="872"/>
      <c r="CS125" s="872"/>
      <c r="CT125" s="872"/>
      <c r="CU125" s="872"/>
      <c r="CV125" s="872"/>
      <c r="CW125" s="872"/>
      <c r="CX125" s="872"/>
      <c r="CY125" s="872"/>
      <c r="CZ125" s="872"/>
      <c r="DA125" s="872"/>
      <c r="DB125" s="872"/>
      <c r="DC125" s="872"/>
      <c r="DD125" s="872"/>
      <c r="DE125" s="872"/>
      <c r="DF125" s="873"/>
      <c r="DG125" s="925" t="s">
        <v>130</v>
      </c>
      <c r="DH125" s="906"/>
      <c r="DI125" s="906"/>
      <c r="DJ125" s="906"/>
      <c r="DK125" s="906"/>
      <c r="DL125" s="906" t="s">
        <v>130</v>
      </c>
      <c r="DM125" s="906"/>
      <c r="DN125" s="906"/>
      <c r="DO125" s="906"/>
      <c r="DP125" s="906"/>
      <c r="DQ125" s="906" t="s">
        <v>130</v>
      </c>
      <c r="DR125" s="906"/>
      <c r="DS125" s="906"/>
      <c r="DT125" s="906"/>
      <c r="DU125" s="906"/>
      <c r="DV125" s="907" t="s">
        <v>130</v>
      </c>
      <c r="DW125" s="907"/>
      <c r="DX125" s="907"/>
      <c r="DY125" s="907"/>
      <c r="DZ125" s="908"/>
    </row>
    <row r="126" spans="1:130" s="233" customFormat="1" ht="26.25" customHeight="1" thickBot="1" x14ac:dyDescent="0.25">
      <c r="A126" s="884"/>
      <c r="B126" s="885"/>
      <c r="C126" s="879" t="s">
        <v>459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130</v>
      </c>
      <c r="AB126" s="844"/>
      <c r="AC126" s="844"/>
      <c r="AD126" s="844"/>
      <c r="AE126" s="845"/>
      <c r="AF126" s="846" t="s">
        <v>130</v>
      </c>
      <c r="AG126" s="844"/>
      <c r="AH126" s="844"/>
      <c r="AI126" s="844"/>
      <c r="AJ126" s="845"/>
      <c r="AK126" s="846" t="s">
        <v>130</v>
      </c>
      <c r="AL126" s="844"/>
      <c r="AM126" s="844"/>
      <c r="AN126" s="844"/>
      <c r="AO126" s="845"/>
      <c r="AP126" s="888" t="s">
        <v>130</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471</v>
      </c>
      <c r="CQ126" s="816"/>
      <c r="CR126" s="816"/>
      <c r="CS126" s="816"/>
      <c r="CT126" s="816"/>
      <c r="CU126" s="816"/>
      <c r="CV126" s="816"/>
      <c r="CW126" s="816"/>
      <c r="CX126" s="816"/>
      <c r="CY126" s="816"/>
      <c r="CZ126" s="816"/>
      <c r="DA126" s="816"/>
      <c r="DB126" s="816"/>
      <c r="DC126" s="816"/>
      <c r="DD126" s="816"/>
      <c r="DE126" s="816"/>
      <c r="DF126" s="817"/>
      <c r="DG126" s="880" t="s">
        <v>130</v>
      </c>
      <c r="DH126" s="881"/>
      <c r="DI126" s="881"/>
      <c r="DJ126" s="881"/>
      <c r="DK126" s="881"/>
      <c r="DL126" s="881" t="s">
        <v>130</v>
      </c>
      <c r="DM126" s="881"/>
      <c r="DN126" s="881"/>
      <c r="DO126" s="881"/>
      <c r="DP126" s="881"/>
      <c r="DQ126" s="881" t="s">
        <v>130</v>
      </c>
      <c r="DR126" s="881"/>
      <c r="DS126" s="881"/>
      <c r="DT126" s="881"/>
      <c r="DU126" s="881"/>
      <c r="DV126" s="858" t="s">
        <v>130</v>
      </c>
      <c r="DW126" s="858"/>
      <c r="DX126" s="858"/>
      <c r="DY126" s="858"/>
      <c r="DZ126" s="859"/>
    </row>
    <row r="127" spans="1:130" s="233" customFormat="1" ht="26.25" customHeight="1" x14ac:dyDescent="0.2">
      <c r="A127" s="886"/>
      <c r="B127" s="887"/>
      <c r="C127" s="902" t="s">
        <v>472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130</v>
      </c>
      <c r="AB127" s="844"/>
      <c r="AC127" s="844"/>
      <c r="AD127" s="844"/>
      <c r="AE127" s="845"/>
      <c r="AF127" s="846" t="s">
        <v>130</v>
      </c>
      <c r="AG127" s="844"/>
      <c r="AH127" s="844"/>
      <c r="AI127" s="844"/>
      <c r="AJ127" s="845"/>
      <c r="AK127" s="846" t="s">
        <v>130</v>
      </c>
      <c r="AL127" s="844"/>
      <c r="AM127" s="844"/>
      <c r="AN127" s="844"/>
      <c r="AO127" s="845"/>
      <c r="AP127" s="888" t="s">
        <v>130</v>
      </c>
      <c r="AQ127" s="889"/>
      <c r="AR127" s="889"/>
      <c r="AS127" s="889"/>
      <c r="AT127" s="890"/>
      <c r="AU127" s="235"/>
      <c r="AV127" s="235"/>
      <c r="AW127" s="235"/>
      <c r="AX127" s="905" t="s">
        <v>473</v>
      </c>
      <c r="AY127" s="876"/>
      <c r="AZ127" s="876"/>
      <c r="BA127" s="876"/>
      <c r="BB127" s="876"/>
      <c r="BC127" s="876"/>
      <c r="BD127" s="876"/>
      <c r="BE127" s="877"/>
      <c r="BF127" s="875" t="s">
        <v>474</v>
      </c>
      <c r="BG127" s="876"/>
      <c r="BH127" s="876"/>
      <c r="BI127" s="876"/>
      <c r="BJ127" s="876"/>
      <c r="BK127" s="876"/>
      <c r="BL127" s="877"/>
      <c r="BM127" s="875" t="s">
        <v>475</v>
      </c>
      <c r="BN127" s="876"/>
      <c r="BO127" s="876"/>
      <c r="BP127" s="876"/>
      <c r="BQ127" s="876"/>
      <c r="BR127" s="876"/>
      <c r="BS127" s="877"/>
      <c r="BT127" s="875" t="s">
        <v>476</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477</v>
      </c>
      <c r="CQ127" s="816"/>
      <c r="CR127" s="816"/>
      <c r="CS127" s="816"/>
      <c r="CT127" s="816"/>
      <c r="CU127" s="816"/>
      <c r="CV127" s="816"/>
      <c r="CW127" s="816"/>
      <c r="CX127" s="816"/>
      <c r="CY127" s="816"/>
      <c r="CZ127" s="816"/>
      <c r="DA127" s="816"/>
      <c r="DB127" s="816"/>
      <c r="DC127" s="816"/>
      <c r="DD127" s="816"/>
      <c r="DE127" s="816"/>
      <c r="DF127" s="817"/>
      <c r="DG127" s="880" t="s">
        <v>130</v>
      </c>
      <c r="DH127" s="881"/>
      <c r="DI127" s="881"/>
      <c r="DJ127" s="881"/>
      <c r="DK127" s="881"/>
      <c r="DL127" s="881" t="s">
        <v>130</v>
      </c>
      <c r="DM127" s="881"/>
      <c r="DN127" s="881"/>
      <c r="DO127" s="881"/>
      <c r="DP127" s="881"/>
      <c r="DQ127" s="881" t="s">
        <v>130</v>
      </c>
      <c r="DR127" s="881"/>
      <c r="DS127" s="881"/>
      <c r="DT127" s="881"/>
      <c r="DU127" s="881"/>
      <c r="DV127" s="858" t="s">
        <v>130</v>
      </c>
      <c r="DW127" s="858"/>
      <c r="DX127" s="858"/>
      <c r="DY127" s="858"/>
      <c r="DZ127" s="859"/>
    </row>
    <row r="128" spans="1:130" s="233" customFormat="1" ht="26.25" customHeight="1" thickBot="1" x14ac:dyDescent="0.25">
      <c r="A128" s="860" t="s">
        <v>478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479</v>
      </c>
      <c r="X128" s="862"/>
      <c r="Y128" s="862"/>
      <c r="Z128" s="863"/>
      <c r="AA128" s="864">
        <v>44476</v>
      </c>
      <c r="AB128" s="865"/>
      <c r="AC128" s="865"/>
      <c r="AD128" s="865"/>
      <c r="AE128" s="866"/>
      <c r="AF128" s="867">
        <v>44990</v>
      </c>
      <c r="AG128" s="865"/>
      <c r="AH128" s="865"/>
      <c r="AI128" s="865"/>
      <c r="AJ128" s="866"/>
      <c r="AK128" s="867">
        <v>101121</v>
      </c>
      <c r="AL128" s="865"/>
      <c r="AM128" s="865"/>
      <c r="AN128" s="865"/>
      <c r="AO128" s="866"/>
      <c r="AP128" s="868"/>
      <c r="AQ128" s="869"/>
      <c r="AR128" s="869"/>
      <c r="AS128" s="869"/>
      <c r="AT128" s="870"/>
      <c r="AU128" s="235"/>
      <c r="AV128" s="235"/>
      <c r="AW128" s="235"/>
      <c r="AX128" s="871" t="s">
        <v>480</v>
      </c>
      <c r="AY128" s="872"/>
      <c r="AZ128" s="872"/>
      <c r="BA128" s="872"/>
      <c r="BB128" s="872"/>
      <c r="BC128" s="872"/>
      <c r="BD128" s="872"/>
      <c r="BE128" s="873"/>
      <c r="BF128" s="850" t="s">
        <v>130</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481</v>
      </c>
      <c r="CQ128" s="794"/>
      <c r="CR128" s="794"/>
      <c r="CS128" s="794"/>
      <c r="CT128" s="794"/>
      <c r="CU128" s="794"/>
      <c r="CV128" s="794"/>
      <c r="CW128" s="794"/>
      <c r="CX128" s="794"/>
      <c r="CY128" s="794"/>
      <c r="CZ128" s="794"/>
      <c r="DA128" s="794"/>
      <c r="DB128" s="794"/>
      <c r="DC128" s="794"/>
      <c r="DD128" s="794"/>
      <c r="DE128" s="794"/>
      <c r="DF128" s="795"/>
      <c r="DG128" s="854" t="s">
        <v>130</v>
      </c>
      <c r="DH128" s="855"/>
      <c r="DI128" s="855"/>
      <c r="DJ128" s="855"/>
      <c r="DK128" s="855"/>
      <c r="DL128" s="855" t="s">
        <v>130</v>
      </c>
      <c r="DM128" s="855"/>
      <c r="DN128" s="855"/>
      <c r="DO128" s="855"/>
      <c r="DP128" s="855"/>
      <c r="DQ128" s="855" t="s">
        <v>130</v>
      </c>
      <c r="DR128" s="855"/>
      <c r="DS128" s="855"/>
      <c r="DT128" s="855"/>
      <c r="DU128" s="855"/>
      <c r="DV128" s="856" t="s">
        <v>130</v>
      </c>
      <c r="DW128" s="856"/>
      <c r="DX128" s="856"/>
      <c r="DY128" s="856"/>
      <c r="DZ128" s="857"/>
    </row>
    <row r="129" spans="1:131" s="233"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482</v>
      </c>
      <c r="X129" s="841"/>
      <c r="Y129" s="841"/>
      <c r="Z129" s="842"/>
      <c r="AA129" s="843">
        <v>3878680</v>
      </c>
      <c r="AB129" s="844"/>
      <c r="AC129" s="844"/>
      <c r="AD129" s="844"/>
      <c r="AE129" s="845"/>
      <c r="AF129" s="846">
        <v>4061488</v>
      </c>
      <c r="AG129" s="844"/>
      <c r="AH129" s="844"/>
      <c r="AI129" s="844"/>
      <c r="AJ129" s="845"/>
      <c r="AK129" s="846">
        <v>4348797</v>
      </c>
      <c r="AL129" s="844"/>
      <c r="AM129" s="844"/>
      <c r="AN129" s="844"/>
      <c r="AO129" s="845"/>
      <c r="AP129" s="847"/>
      <c r="AQ129" s="848"/>
      <c r="AR129" s="848"/>
      <c r="AS129" s="848"/>
      <c r="AT129" s="849"/>
      <c r="AU129" s="236"/>
      <c r="AV129" s="236"/>
      <c r="AW129" s="236"/>
      <c r="AX129" s="815" t="s">
        <v>483</v>
      </c>
      <c r="AY129" s="816"/>
      <c r="AZ129" s="816"/>
      <c r="BA129" s="816"/>
      <c r="BB129" s="816"/>
      <c r="BC129" s="816"/>
      <c r="BD129" s="816"/>
      <c r="BE129" s="817"/>
      <c r="BF129" s="834" t="s">
        <v>130</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484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485</v>
      </c>
      <c r="X130" s="841"/>
      <c r="Y130" s="841"/>
      <c r="Z130" s="842"/>
      <c r="AA130" s="843">
        <v>726089</v>
      </c>
      <c r="AB130" s="844"/>
      <c r="AC130" s="844"/>
      <c r="AD130" s="844"/>
      <c r="AE130" s="845"/>
      <c r="AF130" s="846">
        <v>750857</v>
      </c>
      <c r="AG130" s="844"/>
      <c r="AH130" s="844"/>
      <c r="AI130" s="844"/>
      <c r="AJ130" s="845"/>
      <c r="AK130" s="846">
        <v>766596</v>
      </c>
      <c r="AL130" s="844"/>
      <c r="AM130" s="844"/>
      <c r="AN130" s="844"/>
      <c r="AO130" s="845"/>
      <c r="AP130" s="847"/>
      <c r="AQ130" s="848"/>
      <c r="AR130" s="848"/>
      <c r="AS130" s="848"/>
      <c r="AT130" s="849"/>
      <c r="AU130" s="236"/>
      <c r="AV130" s="236"/>
      <c r="AW130" s="236"/>
      <c r="AX130" s="815" t="s">
        <v>486</v>
      </c>
      <c r="AY130" s="816"/>
      <c r="AZ130" s="816"/>
      <c r="BA130" s="816"/>
      <c r="BB130" s="816"/>
      <c r="BC130" s="816"/>
      <c r="BD130" s="816"/>
      <c r="BE130" s="817"/>
      <c r="BF130" s="818">
        <v>8.6999999999999993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487</v>
      </c>
      <c r="X131" s="825"/>
      <c r="Y131" s="825"/>
      <c r="Z131" s="826"/>
      <c r="AA131" s="827">
        <v>3152591</v>
      </c>
      <c r="AB131" s="828"/>
      <c r="AC131" s="828"/>
      <c r="AD131" s="828"/>
      <c r="AE131" s="829"/>
      <c r="AF131" s="830">
        <v>3310631</v>
      </c>
      <c r="AG131" s="828"/>
      <c r="AH131" s="828"/>
      <c r="AI131" s="828"/>
      <c r="AJ131" s="829"/>
      <c r="AK131" s="830">
        <v>3582201</v>
      </c>
      <c r="AL131" s="828"/>
      <c r="AM131" s="828"/>
      <c r="AN131" s="828"/>
      <c r="AO131" s="829"/>
      <c r="AP131" s="831"/>
      <c r="AQ131" s="832"/>
      <c r="AR131" s="832"/>
      <c r="AS131" s="832"/>
      <c r="AT131" s="833"/>
      <c r="AU131" s="236"/>
      <c r="AV131" s="236"/>
      <c r="AW131" s="236"/>
      <c r="AX131" s="793" t="s">
        <v>488</v>
      </c>
      <c r="AY131" s="794"/>
      <c r="AZ131" s="794"/>
      <c r="BA131" s="794"/>
      <c r="BB131" s="794"/>
      <c r="BC131" s="794"/>
      <c r="BD131" s="794"/>
      <c r="BE131" s="795"/>
      <c r="BF131" s="796">
        <v>79.900000000000006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489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490</v>
      </c>
      <c r="W132" s="806"/>
      <c r="X132" s="806"/>
      <c r="Y132" s="806"/>
      <c r="Z132" s="807"/>
      <c r="AA132" s="808">
        <v>10.547958810000001</v>
      </c>
      <c r="AB132" s="809"/>
      <c r="AC132" s="809"/>
      <c r="AD132" s="809"/>
      <c r="AE132" s="810"/>
      <c r="AF132" s="811">
        <v>7.6443433289999998</v>
      </c>
      <c r="AG132" s="809"/>
      <c r="AH132" s="809"/>
      <c r="AI132" s="809"/>
      <c r="AJ132" s="810"/>
      <c r="AK132" s="811">
        <v>8.1963016589999995</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491</v>
      </c>
      <c r="W133" s="785"/>
      <c r="X133" s="785"/>
      <c r="Y133" s="785"/>
      <c r="Z133" s="786"/>
      <c r="AA133" s="787">
        <v>9.6999999999999993</v>
      </c>
      <c r="AB133" s="788"/>
      <c r="AC133" s="788"/>
      <c r="AD133" s="788"/>
      <c r="AE133" s="789"/>
      <c r="AF133" s="787">
        <v>9.5</v>
      </c>
      <c r="AG133" s="788"/>
      <c r="AH133" s="788"/>
      <c r="AI133" s="788"/>
      <c r="AJ133" s="789"/>
      <c r="AK133" s="787">
        <v>8.6999999999999993</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c8rWEV7lD0TSI8PSTlIPnkLvotfmqA3yA3Z/v0GRuHesi589NSDaA3Yn7FCeoMW5AqvTNItI9d7AS+xwmtphxQ==" saltValue="QxqWeVKFpYL9kkihI7d9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492</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pTUsZw1j4J2KQMqnk2ikycikThO9CQPvjBfp5JPOZ5SttouplFlpFf2ry2lbSPD1wtdSTwItmdi6BlAryV43FQ==" saltValue="IRPkvEl5+07b5Cp9T0Eb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LRxSsqxjK8LUIdEYANymxjDHBeLcENEAZldhkGjSs1nvtMaAjb/VBy+q9piLhnNAhrkPWD2XQ5eZqBQdb6Spg==" saltValue="uaF9wj8z733ftuSSBgUF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494</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495</v>
      </c>
      <c r="AP7" s="275"/>
      <c r="AQ7" s="276" t="s">
        <v>496</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497</v>
      </c>
      <c r="AQ8" s="282" t="s">
        <v>498</v>
      </c>
      <c r="AR8" s="283" t="s">
        <v>499</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500</v>
      </c>
      <c r="AL9" s="1195"/>
      <c r="AM9" s="1195"/>
      <c r="AN9" s="1196"/>
      <c r="AO9" s="284">
        <v>914459</v>
      </c>
      <c r="AP9" s="284">
        <v>117934</v>
      </c>
      <c r="AQ9" s="285">
        <v>138005</v>
      </c>
      <c r="AR9" s="286">
        <v>-14.5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501</v>
      </c>
      <c r="AL10" s="1195"/>
      <c r="AM10" s="1195"/>
      <c r="AN10" s="1196"/>
      <c r="AO10" s="287">
        <v>216093</v>
      </c>
      <c r="AP10" s="287">
        <v>27869</v>
      </c>
      <c r="AQ10" s="288">
        <v>18944</v>
      </c>
      <c r="AR10" s="289">
        <v>47.1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502</v>
      </c>
      <c r="AL11" s="1195"/>
      <c r="AM11" s="1195"/>
      <c r="AN11" s="1196"/>
      <c r="AO11" s="287" t="s">
        <v>503</v>
      </c>
      <c r="AP11" s="287" t="s">
        <v>503</v>
      </c>
      <c r="AQ11" s="288">
        <v>1141</v>
      </c>
      <c r="AR11" s="289" t="s">
        <v>503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504</v>
      </c>
      <c r="AL12" s="1195"/>
      <c r="AM12" s="1195"/>
      <c r="AN12" s="1196"/>
      <c r="AO12" s="287" t="s">
        <v>503</v>
      </c>
      <c r="AP12" s="287" t="s">
        <v>503</v>
      </c>
      <c r="AQ12" s="288" t="s">
        <v>503</v>
      </c>
      <c r="AR12" s="289" t="s">
        <v>503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505</v>
      </c>
      <c r="AL13" s="1195"/>
      <c r="AM13" s="1195"/>
      <c r="AN13" s="1196"/>
      <c r="AO13" s="287" t="s">
        <v>503</v>
      </c>
      <c r="AP13" s="287" t="s">
        <v>503</v>
      </c>
      <c r="AQ13" s="288">
        <v>5446</v>
      </c>
      <c r="AR13" s="289" t="s">
        <v>503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506</v>
      </c>
      <c r="AL14" s="1195"/>
      <c r="AM14" s="1195"/>
      <c r="AN14" s="1196"/>
      <c r="AO14" s="287">
        <v>27700</v>
      </c>
      <c r="AP14" s="287">
        <v>3572</v>
      </c>
      <c r="AQ14" s="288">
        <v>2970</v>
      </c>
      <c r="AR14" s="289">
        <v>20.3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507</v>
      </c>
      <c r="AL15" s="1198"/>
      <c r="AM15" s="1198"/>
      <c r="AN15" s="1199"/>
      <c r="AO15" s="287">
        <v>-181619</v>
      </c>
      <c r="AP15" s="287">
        <v>-23423</v>
      </c>
      <c r="AQ15" s="288">
        <v>-11906</v>
      </c>
      <c r="AR15" s="289">
        <v>96.7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187</v>
      </c>
      <c r="AL16" s="1198"/>
      <c r="AM16" s="1198"/>
      <c r="AN16" s="1199"/>
      <c r="AO16" s="287">
        <v>976633</v>
      </c>
      <c r="AP16" s="287">
        <v>125952</v>
      </c>
      <c r="AQ16" s="288">
        <v>154600</v>
      </c>
      <c r="AR16" s="289">
        <v>-18.5</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508</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509</v>
      </c>
      <c r="AP20" s="296" t="s">
        <v>510</v>
      </c>
      <c r="AQ20" s="297" t="s">
        <v>511</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512</v>
      </c>
      <c r="AL21" s="1201"/>
      <c r="AM21" s="1201"/>
      <c r="AN21" s="1202"/>
      <c r="AO21" s="300">
        <v>12.77</v>
      </c>
      <c r="AP21" s="301">
        <v>13.81</v>
      </c>
      <c r="AQ21" s="302">
        <v>-1.04</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513</v>
      </c>
      <c r="AL22" s="1201"/>
      <c r="AM22" s="1201"/>
      <c r="AN22" s="1202"/>
      <c r="AO22" s="305">
        <v>90.8</v>
      </c>
      <c r="AP22" s="306">
        <v>95.5</v>
      </c>
      <c r="AQ22" s="307">
        <v>-4.7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514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515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495</v>
      </c>
      <c r="AP30" s="275"/>
      <c r="AQ30" s="276" t="s">
        <v>496</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497</v>
      </c>
      <c r="AQ31" s="282" t="s">
        <v>498</v>
      </c>
      <c r="AR31" s="283" t="s">
        <v>499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517</v>
      </c>
      <c r="AL32" s="1185"/>
      <c r="AM32" s="1185"/>
      <c r="AN32" s="1186"/>
      <c r="AO32" s="315">
        <v>823728</v>
      </c>
      <c r="AP32" s="315">
        <v>106233</v>
      </c>
      <c r="AQ32" s="316">
        <v>81359</v>
      </c>
      <c r="AR32" s="317">
        <v>30.6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518</v>
      </c>
      <c r="AL33" s="1185"/>
      <c r="AM33" s="1185"/>
      <c r="AN33" s="1186"/>
      <c r="AO33" s="315" t="s">
        <v>503</v>
      </c>
      <c r="AP33" s="315" t="s">
        <v>503</v>
      </c>
      <c r="AQ33" s="316" t="s">
        <v>503</v>
      </c>
      <c r="AR33" s="317" t="s">
        <v>503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519</v>
      </c>
      <c r="AL34" s="1185"/>
      <c r="AM34" s="1185"/>
      <c r="AN34" s="1186"/>
      <c r="AO34" s="315" t="s">
        <v>503</v>
      </c>
      <c r="AP34" s="315" t="s">
        <v>503</v>
      </c>
      <c r="AQ34" s="316" t="s">
        <v>503</v>
      </c>
      <c r="AR34" s="317" t="s">
        <v>503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520</v>
      </c>
      <c r="AL35" s="1185"/>
      <c r="AM35" s="1185"/>
      <c r="AN35" s="1186"/>
      <c r="AO35" s="315">
        <v>261344</v>
      </c>
      <c r="AP35" s="315">
        <v>33704</v>
      </c>
      <c r="AQ35" s="316">
        <v>18647</v>
      </c>
      <c r="AR35" s="317">
        <v>80.7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521</v>
      </c>
      <c r="AL36" s="1185"/>
      <c r="AM36" s="1185"/>
      <c r="AN36" s="1186"/>
      <c r="AO36" s="315">
        <v>76253</v>
      </c>
      <c r="AP36" s="315">
        <v>9834</v>
      </c>
      <c r="AQ36" s="316">
        <v>4480</v>
      </c>
      <c r="AR36" s="317">
        <v>119.5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522</v>
      </c>
      <c r="AL37" s="1185"/>
      <c r="AM37" s="1185"/>
      <c r="AN37" s="1186"/>
      <c r="AO37" s="315" t="s">
        <v>503</v>
      </c>
      <c r="AP37" s="315" t="s">
        <v>503</v>
      </c>
      <c r="AQ37" s="316">
        <v>815</v>
      </c>
      <c r="AR37" s="317" t="s">
        <v>503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523</v>
      </c>
      <c r="AL38" s="1188"/>
      <c r="AM38" s="1188"/>
      <c r="AN38" s="1189"/>
      <c r="AO38" s="318" t="s">
        <v>503</v>
      </c>
      <c r="AP38" s="318" t="s">
        <v>503</v>
      </c>
      <c r="AQ38" s="319">
        <v>14</v>
      </c>
      <c r="AR38" s="307" t="s">
        <v>503</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524</v>
      </c>
      <c r="AL39" s="1188"/>
      <c r="AM39" s="1188"/>
      <c r="AN39" s="1189"/>
      <c r="AO39" s="315">
        <v>-101121</v>
      </c>
      <c r="AP39" s="315">
        <v>-13041</v>
      </c>
      <c r="AQ39" s="316">
        <v>-4008</v>
      </c>
      <c r="AR39" s="317">
        <v>225.4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525</v>
      </c>
      <c r="AL40" s="1185"/>
      <c r="AM40" s="1185"/>
      <c r="AN40" s="1186"/>
      <c r="AO40" s="315">
        <v>-766596</v>
      </c>
      <c r="AP40" s="315">
        <v>-98865</v>
      </c>
      <c r="AQ40" s="316">
        <v>-68941</v>
      </c>
      <c r="AR40" s="317">
        <v>43.4</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298</v>
      </c>
      <c r="AL41" s="1191"/>
      <c r="AM41" s="1191"/>
      <c r="AN41" s="1192"/>
      <c r="AO41" s="315">
        <v>293608</v>
      </c>
      <c r="AP41" s="315">
        <v>37865</v>
      </c>
      <c r="AQ41" s="316">
        <v>32367</v>
      </c>
      <c r="AR41" s="317">
        <v>17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526</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527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528</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495</v>
      </c>
      <c r="AN49" s="1179" t="s">
        <v>529</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530</v>
      </c>
      <c r="AO50" s="332" t="s">
        <v>531</v>
      </c>
      <c r="AP50" s="333" t="s">
        <v>532</v>
      </c>
      <c r="AQ50" s="334" t="s">
        <v>533</v>
      </c>
      <c r="AR50" s="335" t="s">
        <v>534</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535</v>
      </c>
      <c r="AL51" s="328"/>
      <c r="AM51" s="336">
        <v>762383</v>
      </c>
      <c r="AN51" s="337">
        <v>88960</v>
      </c>
      <c r="AO51" s="338">
        <v>-31.2</v>
      </c>
      <c r="AP51" s="339">
        <v>116162</v>
      </c>
      <c r="AQ51" s="340">
        <v>-3.1</v>
      </c>
      <c r="AR51" s="341">
        <v>-28.1</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536</v>
      </c>
      <c r="AM52" s="344">
        <v>298707</v>
      </c>
      <c r="AN52" s="345">
        <v>34855</v>
      </c>
      <c r="AO52" s="346">
        <v>-52.1</v>
      </c>
      <c r="AP52" s="347">
        <v>61562</v>
      </c>
      <c r="AQ52" s="348">
        <v>-7.4</v>
      </c>
      <c r="AR52" s="349">
        <v>-44.7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537</v>
      </c>
      <c r="AL53" s="328"/>
      <c r="AM53" s="336">
        <v>983229</v>
      </c>
      <c r="AN53" s="337">
        <v>117992</v>
      </c>
      <c r="AO53" s="338">
        <v>32.6</v>
      </c>
      <c r="AP53" s="339">
        <v>121449</v>
      </c>
      <c r="AQ53" s="340">
        <v>4.5999999999999996</v>
      </c>
      <c r="AR53" s="341">
        <v>28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536</v>
      </c>
      <c r="AM54" s="344">
        <v>394865</v>
      </c>
      <c r="AN54" s="345">
        <v>47386</v>
      </c>
      <c r="AO54" s="346">
        <v>36</v>
      </c>
      <c r="AP54" s="347">
        <v>62922</v>
      </c>
      <c r="AQ54" s="348">
        <v>2.2000000000000002</v>
      </c>
      <c r="AR54" s="349">
        <v>33.799999999999997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538</v>
      </c>
      <c r="AL55" s="328"/>
      <c r="AM55" s="336">
        <v>1454651</v>
      </c>
      <c r="AN55" s="337">
        <v>179277</v>
      </c>
      <c r="AO55" s="338">
        <v>51.9</v>
      </c>
      <c r="AP55" s="339">
        <v>145139</v>
      </c>
      <c r="AQ55" s="340">
        <v>19.5</v>
      </c>
      <c r="AR55" s="341">
        <v>32.4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536</v>
      </c>
      <c r="AM56" s="344">
        <v>642597</v>
      </c>
      <c r="AN56" s="345">
        <v>79196</v>
      </c>
      <c r="AO56" s="346">
        <v>67.099999999999994</v>
      </c>
      <c r="AP56" s="347">
        <v>83762</v>
      </c>
      <c r="AQ56" s="348">
        <v>33.1</v>
      </c>
      <c r="AR56" s="349">
        <v>34</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539</v>
      </c>
      <c r="AL57" s="328"/>
      <c r="AM57" s="336">
        <v>1469847</v>
      </c>
      <c r="AN57" s="337">
        <v>186411</v>
      </c>
      <c r="AO57" s="338">
        <v>4</v>
      </c>
      <c r="AP57" s="339">
        <v>125391</v>
      </c>
      <c r="AQ57" s="340">
        <v>-13.6</v>
      </c>
      <c r="AR57" s="341">
        <v>17.600000000000001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536</v>
      </c>
      <c r="AM58" s="344">
        <v>964534</v>
      </c>
      <c r="AN58" s="345">
        <v>122325</v>
      </c>
      <c r="AO58" s="346">
        <v>54.5</v>
      </c>
      <c r="AP58" s="347">
        <v>68516</v>
      </c>
      <c r="AQ58" s="348">
        <v>-18.2</v>
      </c>
      <c r="AR58" s="349">
        <v>72.7</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540</v>
      </c>
      <c r="AL59" s="328"/>
      <c r="AM59" s="336">
        <v>1849667</v>
      </c>
      <c r="AN59" s="337">
        <v>238544</v>
      </c>
      <c r="AO59" s="338">
        <v>28</v>
      </c>
      <c r="AP59" s="339">
        <v>138402</v>
      </c>
      <c r="AQ59" s="340">
        <v>10.4</v>
      </c>
      <c r="AR59" s="341">
        <v>17.600000000000001</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536</v>
      </c>
      <c r="AM60" s="344">
        <v>1474350</v>
      </c>
      <c r="AN60" s="345">
        <v>190141</v>
      </c>
      <c r="AO60" s="346">
        <v>55.4</v>
      </c>
      <c r="AP60" s="347">
        <v>70652</v>
      </c>
      <c r="AQ60" s="348">
        <v>3.1</v>
      </c>
      <c r="AR60" s="349">
        <v>52.3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541</v>
      </c>
      <c r="AL61" s="350"/>
      <c r="AM61" s="351">
        <v>1303955</v>
      </c>
      <c r="AN61" s="352">
        <v>162237</v>
      </c>
      <c r="AO61" s="353">
        <v>17.100000000000001</v>
      </c>
      <c r="AP61" s="354">
        <v>129309</v>
      </c>
      <c r="AQ61" s="355">
        <v>3.6</v>
      </c>
      <c r="AR61" s="341">
        <v>13.5</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536</v>
      </c>
      <c r="AM62" s="344">
        <v>755011</v>
      </c>
      <c r="AN62" s="345">
        <v>94781</v>
      </c>
      <c r="AO62" s="346">
        <v>32.200000000000003</v>
      </c>
      <c r="AP62" s="347">
        <v>69483</v>
      </c>
      <c r="AQ62" s="348">
        <v>2.6</v>
      </c>
      <c r="AR62" s="349">
        <v>29.6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QBb3PsOT2TBTtfilgaUYmej7Q79gJidKvazETfD4Jn4ocv+mtBu5HWxl4zVtRaWc8EciielUyQsAT66LHMlr/A==" saltValue="6+pQnCrB71pXZPU7FlTJ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543</v>
      </c>
    </row>
    <row r="121" spans="125:125" ht="13.5" hidden="1" customHeight="1" x14ac:dyDescent="0.2">
      <c r="DU121" s="262"/>
    </row>
  </sheetData>
  <sheetProtection algorithmName="SHA-512" hashValue="kNvLRUZv4ZU8leV15iSwN/Lons4R1x6FEiJhiUHCq7WzLNcSuPDSdMtTkf469tNOA0CHarakv8nWDhW9I8Vb0w==" saltValue="FdKe4lbLZk9+NHYBahAk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544</v>
      </c>
    </row>
  </sheetData>
  <sheetProtection algorithmName="SHA-512" hashValue="i/aACJtR9FoI9EK87AWOBdsQHYhETFZG8k7BB5Cik3xaPKA/t3iQIZubXSaBCJNosXc0cyiZK9bQAIIeVwfgog==" saltValue="fshHnNJtuFgHEQIkhwE1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03" t="s">
        <v>3</v>
      </c>
      <c r="D47" s="1203"/>
      <c r="E47" s="1204"/>
      <c r="F47" s="11">
        <v>28.59</v>
      </c>
      <c r="G47" s="12">
        <v>30.04</v>
      </c>
      <c r="H47" s="12">
        <v>30.49</v>
      </c>
      <c r="I47" s="12">
        <v>30.86</v>
      </c>
      <c r="J47" s="13">
        <v>31.37</v>
      </c>
    </row>
    <row r="48" spans="2:10" ht="57.75" customHeight="1" x14ac:dyDescent="0.2">
      <c r="B48" s="14"/>
      <c r="C48" s="1205" t="s">
        <v>4</v>
      </c>
      <c r="D48" s="1205"/>
      <c r="E48" s="1206"/>
      <c r="F48" s="15">
        <v>1.24</v>
      </c>
      <c r="G48" s="16">
        <v>1.3</v>
      </c>
      <c r="H48" s="16">
        <v>3.07</v>
      </c>
      <c r="I48" s="16">
        <v>5.0999999999999996</v>
      </c>
      <c r="J48" s="17">
        <v>8.4600000000000009</v>
      </c>
    </row>
    <row r="49" spans="2:10" ht="57.75" customHeight="1" thickBot="1" x14ac:dyDescent="0.25">
      <c r="B49" s="18"/>
      <c r="C49" s="1207" t="s">
        <v>5</v>
      </c>
      <c r="D49" s="1207"/>
      <c r="E49" s="1208"/>
      <c r="F49" s="19">
        <v>6.09</v>
      </c>
      <c r="G49" s="20">
        <v>0.03</v>
      </c>
      <c r="H49" s="20">
        <v>1.78</v>
      </c>
      <c r="I49" s="20">
        <v>2.1800000000000002</v>
      </c>
      <c r="J49" s="21">
        <v>3.72</v>
      </c>
    </row>
    <row r="50" spans="2:10" ht="13.2" x14ac:dyDescent="0.2"/>
  </sheetData>
  <sheetProtection algorithmName="SHA-512" hashValue="4EryNxaloHXbIr5HO5PI2vkKiRQrTb84uJqSSVk6GM//QHFQS9jFLdLJfGw7V20lOMBR4zV5eT6jo/J8+IKFJg==" saltValue="j5ypJ0m7t52AiodfQrx0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小田　悠平</cp:lastModifiedBy>
  <cp:lastPrinted>2023-03-23T09:02:33Z</cp:lastPrinted>
  <dcterms:created xsi:type="dcterms:W3CDTF">2023-02-20T05:06:58Z</dcterms:created>
  <dcterms:modified xsi:type="dcterms:W3CDTF">2023-10-20T08:04:37Z</dcterms:modified>
  <cp:category/>
</cp:coreProperties>
</file>