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<sst xmlns="http://schemas.openxmlformats.org/spreadsheetml/2006/main" count="1153" uniqueCount="620">
  <si>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</si>
  <si>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</si>
  <si>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</si>
  <si>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</si>
  <si>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</si>
  <si>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</si>
  <si>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</si>
  <si>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</si>
  <si>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</si>
  <si>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</si>
  <si>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</si>
  <si>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</si>
  <si>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</si>
  <si>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</si>
  <si>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</si>
  <si>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</si>
  <si>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</si>
  <si>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</si>
  <si>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</si>
  <si>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</si>
  <si>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</si>
  <si>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</si>
  <si>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</si>
  <si>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</si>
  <si>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</si>
  <si>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</si>
  <si>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</si>
  <si>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</si>
  <si>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</si>
  <si>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</si>
  <si>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</si>
  <si>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</si>
  <si>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</si>
  <si>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</si>
  <si>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</si>
  <si>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</si>
  <si>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</si>
  <si>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</si>
  <si>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</si>
  <si>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</si>
  <si>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</si>
  <si>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</si>
  <si>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</si>
  <si>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</si>
  <si>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</si>
  <si>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</si>
  <si>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</si>
  <si>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</si>
  <si>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</si>
  <si>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</si>
  <si>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</si>
  <si>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</si>
  <si>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</si>
  <si>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</si>
  <si>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</si>
  <si>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</si>
  <si>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</si>
  <si>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</si>
  <si>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</si>
  <si>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</si>
  <si>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</si>
  <si>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</si>
  <si>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</si>
  <si>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</si>
  <si>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</si>
  <si>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</si>
  <si>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</si>
  <si>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</si>
  <si>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</si>
  <si>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</si>
  <si>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</si>
  <si>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</si>
  <si>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</si>
  <si>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</si>
  <si>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</si>
  <si>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</si>
  <si>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</si>
  <si>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</si>
  <si>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</si>
  <si>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</si>
  <si>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</si>
  <si>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</si>
  <si>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</si>
  <si>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</si>
  <si>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</si>
  <si>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</si>
  <si>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</si>
  <si>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</si>
  <si>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</si>
  <si>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</si>
  <si>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</si>
  <si>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</si>
  <si>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</si>
  <si>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</si>
  <si>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</si>
  <si>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</si>
  <si>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</si>
  <si>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</si>
  <si>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穴水町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</si>
  <si>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</si>
  <si>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</si>
  <si>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</si>
  <si>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</si>
  <si>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</si>
  <si>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</si>
  <si>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</si>
  <si>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</si>
  <si>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</si>
  <si>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</si>
  <si>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</si>
  <si>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</si>
  <si>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</si>
  <si>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</si>
  <si>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</si>
  <si>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</si>
  <si>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</si>
  <si>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</si>
  <si>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</si>
  <si>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</si>
  <si>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</si>
  <si>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</si>
  <si>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</si>
  <si>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</si>
  <si>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</si>
  <si>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</si>
  <si>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</si>
  <si>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</si>
  <si>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</si>
  <si>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</si>
  <si>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</si>
  <si>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</si>
  <si>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</si>
  <si>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</si>
  <si>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</si>
  <si>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</si>
  <si>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</si>
  <si>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</si>
  <si>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</si>
  <si>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</si>
  <si>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</si>
  <si>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</si>
  <si>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</si>
  <si>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</si>
  <si>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</si>
  <si>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</si>
  <si>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</si>
  <si>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</si>
  <si>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</si>
  <si>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</si>
  <si>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</si>
  <si>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</si>
  <si>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</si>
  <si>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</si>
  <si>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</si>
  <si>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</si>
  <si>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</si>
  <si>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</si>
  <si>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</si>
  <si>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</si>
  <si>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</si>
  <si>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</si>
  <si>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</si>
  <si>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</si>
  <si>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</si>
  <si>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</si>
  <si>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</si>
  <si>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</si>
  <si>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</si>
  <si>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</si>
  <si>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</si>
  <si>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</si>
  <si>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</si>
  <si>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</si>
  <si>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</si>
  <si>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</si>
  <si>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</si>
  <si>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</si>
  <si>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</si>
  <si>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</si>
  <si>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</si>
  <si>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</si>
  <si>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</si>
  <si>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</si>
  <si>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</si>
  <si>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</si>
  <si>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</si>
  <si>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</si>
  <si>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</si>
  <si>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</si>
  <si>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</si>
  <si>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</si>
  <si>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</si>
  <si>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</si>
  <si>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</si>
  <si>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</si>
  <si>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</si>
  <si>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</si>
  <si>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</si>
  <si>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</si>
  <si>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</si>
  <si>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</si>
  <si>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</si>
  <si>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</si>
  <si>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</si>
  <si>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</si>
  <si>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</si>
  <si>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</si>
  <si>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</si>
  <si>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</si>
  <si>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</si>
  <si>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</si>
  <si>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</si>
  <si>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</si>
  <si>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</si>
  <si>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</si>
  <si>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</si>
  <si>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石川県穴水町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</si>
  <si>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</si>
  <si>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</si>
  <si>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</si>
  <si>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</si>
  <si>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</si>
  <si>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</si>
  <si>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</si>
  <si>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</si>
  <si>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</si>
  <si>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</si>
  <si>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</si>
  <si>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</si>
  <si>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</si>
  <si>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</si>
  <si>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</si>
  <si>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</si>
  <si>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</si>
  <si>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</si>
  <si>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</si>
  <si>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</si>
  <si>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</si>
  <si>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</si>
  <si>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</si>
  <si>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</si>
  <si>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</si>
  <si>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</si>
  <si>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</si>
  <si>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</si>
  <si>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</si>
  <si>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</si>
  <si>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</si>
  <si>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</si>
  <si>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</si>
  <si>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</si>
  <si>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</si>
  <si>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</si>
  <si>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</si>
  <si>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</si>
  <si>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</si>
  <si>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</si>
  <si>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</si>
  <si>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</si>
  <si>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</si>
  <si>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</si>
  <si>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</si>
  <si>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</si>
  <si>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</si>
  <si>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</si>
  <si>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</si>
  <si>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</si>
  <si>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</si>
  <si>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</si>
  <si>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</si>
  <si>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</si>
  <si>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</si>
  <si>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</si>
  <si>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</si>
  <si>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</si>
  <si>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</si>
  <si>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</si>
  <si>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</si>
  <si>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</si>
  <si>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</si>
  <si>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</si>
  <si>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</si>
  <si>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</si>
  <si>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</si>
  <si>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</si>
  <si>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</si>
  <si>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</si>
  <si>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</si>
  <si>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</si>
  <si>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</si>
  <si>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</si>
  <si>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</si>
  <si>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</si>
  <si>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</si>
  <si>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</si>
  <si>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</si>
  <si>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</si>
  <si>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</si>
  <si>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</si>
  <si>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</si>
  <si>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</si>
  <si>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</si>
  <si>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</si>
  <si>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</si>
  <si>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</si>
  <si>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</si>
  <si>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</si>
  <si>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</si>
  <si>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</si>
  <si>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</si>
  <si>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</si>
  <si>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</si>
  <si>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</si>
  <si>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</si>
  <si>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</si>
  <si>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</si>
  <si>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</si>
  <si>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</si>
  <si>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</si>
  <si>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</si>
  <si>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</si>
  <si>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</si>
  <si>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</si>
  <si>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</si>
  <si>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</si>
  <si>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</si>
  <si>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</si>
  <si>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</si>
  <si>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</si>
  <si>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</si>
  <si>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</si>
  <si>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</si>
  <si>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</si>
  <si>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</si>
  <si>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</si>
  <si>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</si>
  <si>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</si>
  <si>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</si>
  <si>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</si>
  <si>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</si>
  <si>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</si>
  <si>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</si>
  <si>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</si>
  <si>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</si>
  <si>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</si>
  <si>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</si>
  <si>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</si>
  <si>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</si>
  <si>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</si>
  <si>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</si>
  <si>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</si>
  <si>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</si>
  <si>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</si>
  <si>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</si>
  <si>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</si>
  <si>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</si>
  <si>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</si>
  <si>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</si>
  <si>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</si>
  <si>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</si>
  <si>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</si>
  <si>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</si>
  <si>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</si>
  <si>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</si>
  <si>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</si>
  <si>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</si>
  <si>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</si>
  <si>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</si>
  <si>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</si>
  <si>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</si>
  <si>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</si>
  <si>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石川県穴水町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</si>
  <si>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</si>
  <si>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</si>
  <si>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</si>
  <si>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</si>
  <si>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</si>
  <si>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</si>
  <si>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</si>
  <si>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</si>
  <si>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</si>
  <si>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</si>
  <si>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</si>
  <si>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</si>
  <si>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</si>
  <si>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</si>
  <si>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</si>
  <si>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</si>
  <si>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</si>
  <si>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</si>
  <si>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</si>
  <si>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</si>
  <si>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</si>
  <si>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</si>
  <si>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</si>
  <si>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</si>
  <si>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</si>
  <si>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</si>
  <si>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</si>
  <si>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</si>
  <si>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</si>
  <si>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</si>
  <si>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</si>
  <si>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</si>
  <si>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</si>
  <si>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</si>
  <si>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</si>
  <si>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</si>
  <si>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</si>
  <si>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</si>
  <si>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</si>
  <si>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</si>
  <si>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</si>
  <si>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</si>
  <si>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</si>
  <si>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</si>
  <si>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</si>
  <si>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</si>
  <si>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</si>
  <si>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</si>
  <si>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</si>
  <si>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</si>
  <si>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</si>
  <si>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</si>
  <si>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</si>
  <si>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</si>
  <si>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</si>
  <si>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</si>
  <si>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</si>
  <si>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</si>
  <si>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</si>
  <si>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</si>
  <si>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</si>
  <si>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</si>
  <si>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</si>
  <si>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</si>
  <si>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</si>
  <si>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</si>
  <si>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</si>
  <si>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</si>
  <si>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</si>
  <si>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</si>
  <si>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</si>
  <si>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</si>
  <si>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</si>
  <si>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</si>
  <si>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</si>
  <si>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</si>
  <si>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</si>
  <si>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</si>
  <si>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</si>
  <si>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</si>
  <si>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</si>
  <si>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</si>
  <si>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</si>
  <si>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</si>
  <si>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</si>
  <si>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</si>
  <si>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</si>
  <si>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</si>
  <si>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</si>
  <si>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</si>
  <si>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</si>
  <si>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</si>
  <si>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</si>
  <si>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</si>
  <si>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</si>
  <si>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</si>
  <si>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</si>
  <si>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</si>
  <si>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</si>
  <si>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</si>
  <si>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</si>
  <si>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</si>
  <si>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</si>
  <si>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</si>
  <si>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</si>
  <si>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</si>
  <si>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</si>
  <si>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</si>
  <si>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</si>
  <si>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</si>
  <si>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</si>
  <si>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</si>
  <si>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</si>
  <si>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</si>
  <si>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</si>
  <si>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</si>
  <si>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</si>
  <si>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</si>
  <si>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</si>
  <si>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</si>
  <si>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</si>
  <si>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</si>
  <si>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</si>
  <si>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</si>
  <si>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</si>
  <si>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</si>
  <si>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</si>
  <si>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</si>
  <si>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</si>
  <si>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</si>
  <si>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</si>
  <si>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</si>
  <si>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</si>
  <si>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</si>
  <si>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</si>
  <si>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</si>
  <si>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</si>
  <si>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</si>
  <si>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</si>
  <si>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</si>
  <si>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</si>
  <si>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</si>
  <si>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</si>
  <si>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</si>
  <si>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</si>
  <si>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</si>
  <si>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</si>
  <si>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</si>
  <si>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</si>
  <si>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</si>
  <si>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</si>
  <si>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</si>
  <si>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</si>
  <si>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</si>
  <si>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</si>
  <si>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</si>
  <si>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</si>
  <si>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</si>
  <si>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</si>
  <si>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</si>
  <si>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</si>
  <si>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</si>
  <si>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</si>
  <si>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</si>
  <si>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</si>
  <si>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</si>
  <si>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</si>
  <si>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</si>
  <si>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</si>
  <si>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</si>
  <si>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</si>
  <si>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</si>
  <si>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</si>
  <si>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</si>
  <si>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</si>
  <si>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</si>
  <si>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</si>
  <si>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</si>
  <si>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</si>
  <si>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</si>
  <si>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</si>
  <si>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</si>
  <si>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</si>
  <si>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</si>
  <si>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</si>
  <si>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</si>
  <si>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</si>
  <si>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</si>
  <si>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</si>
  <si>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</si>
  <si>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</si>
  <si>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</si>
  <si>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</si>
  <si>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</si>
  <si>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</si>
  <si>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</si>
  <si>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</si>
  <si>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</si>
  <si>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</si>
  <si>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</si>
  <si>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</si>
  <si>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</si>
  <si>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</si>
  <si>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病院事業会計</t>
  </si>
  <si>
    <t>水道事業会計</t>
  </si>
  <si>
    <t>一般会計</t>
  </si>
  <si>
    <t>国民健康保険特別会計</t>
  </si>
  <si>
    <t>介護保険特別会計</t>
  </si>
  <si>
    <t>後期高齢者医療特別会計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</si>
  <si>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</si>
  <si>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</si>
  <si>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</si>
  <si>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</si>
  <si>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</si>
  <si>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</si>
  <si>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</si>
  <si>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</si>
  <si>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</si>
  <si>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奥能登広域圏事務組合</t>
    <rPh sb="0" eb="3">
      <t>オクノト</t>
    </rPh>
    <rPh sb="3" eb="5">
      <t>コウイキ</t>
    </rPh>
    <rPh sb="5" eb="6">
      <t>ケン</t>
    </rPh>
    <rPh sb="6" eb="8">
      <t>ジム</t>
    </rPh>
    <rPh sb="8" eb="10">
      <t>クミアイ</t>
    </rPh>
    <phoneticPr fontId="2"/>
  </si>
  <si>
    <t>輪島市穴水町環境衛生施設組合</t>
    <rPh sb="0" eb="3">
      <t>ワジマシ</t>
    </rPh>
    <rPh sb="3" eb="6">
      <t>アナミズマチ</t>
    </rPh>
    <rPh sb="6" eb="8">
      <t>カンキョウ</t>
    </rPh>
    <rPh sb="8" eb="10">
      <t>エイセイ</t>
    </rPh>
    <rPh sb="10" eb="12">
      <t>シセツ</t>
    </rPh>
    <rPh sb="12" eb="14">
      <t>クミアイ</t>
    </rPh>
    <phoneticPr fontId="2"/>
  </si>
  <si>
    <t>石川県後期高齢者医療連合（一般会計）</t>
    <rPh sb="0" eb="3">
      <t>イシカワケン</t>
    </rPh>
    <rPh sb="3" eb="5">
      <t>コウキ</t>
    </rPh>
    <rPh sb="5" eb="8">
      <t>コウレイシャ</t>
    </rPh>
    <rPh sb="8" eb="10">
      <t>イリョウ</t>
    </rPh>
    <rPh sb="10" eb="12">
      <t>レンゴウ</t>
    </rPh>
    <rPh sb="13" eb="15">
      <t>イッパン</t>
    </rPh>
    <rPh sb="15" eb="17">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</si>
  <si>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</si>
  <si>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</si>
  <si>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</si>
  <si>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</si>
  <si>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</si>
  <si>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</si>
  <si>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穴水町文化・スポーツ振興事業団</t>
    <rPh sb="0" eb="3">
      <t>アナミズマチ</t>
    </rPh>
    <rPh sb="3" eb="5">
      <t>ブンカ</t>
    </rPh>
    <rPh sb="10" eb="12">
      <t>シンコウ</t>
    </rPh>
    <rPh sb="12" eb="15">
      <t>ジギョウダン</t>
    </rPh>
    <phoneticPr fontId="2"/>
  </si>
  <si>
    <t>能登ワイン株式会社</t>
    <rPh sb="0" eb="2">
      <t>ノト</t>
    </rPh>
    <rPh sb="5" eb="7">
      <t>カブシキ</t>
    </rPh>
    <rPh sb="7" eb="9">
      <t>カイシャ</t>
    </rPh>
    <phoneticPr fontId="2"/>
  </si>
  <si>
    <t>-</t>
    <phoneticPr fontId="2"/>
  </si>
  <si>
    <t>-</t>
    <phoneticPr fontId="2"/>
  </si>
  <si>
    <t>施設整備基金</t>
    <rPh sb="0" eb="2">
      <t>シセツ</t>
    </rPh>
    <rPh sb="2" eb="4">
      <t>セイビ</t>
    </rPh>
    <rPh sb="4" eb="6">
      <t>キキン</t>
    </rPh>
    <phoneticPr fontId="5"/>
  </si>
  <si>
    <t>社会福祉基金</t>
    <rPh sb="0" eb="2">
      <t>シャカイ</t>
    </rPh>
    <rPh sb="2" eb="4">
      <t>フクシ</t>
    </rPh>
    <rPh sb="4" eb="6">
      <t>キキン</t>
    </rPh>
    <phoneticPr fontId="5"/>
  </si>
  <si>
    <t>ふるさと応援基金</t>
    <rPh sb="4" eb="6">
      <t>オウエン</t>
    </rPh>
    <rPh sb="6" eb="8">
      <t>キキン</t>
    </rPh>
    <phoneticPr fontId="5"/>
  </si>
  <si>
    <t>災害対策基金</t>
    <rPh sb="0" eb="2">
      <t>サイガイ</t>
    </rPh>
    <rPh sb="2" eb="4">
      <t>タイサク</t>
    </rPh>
    <rPh sb="4" eb="6">
      <t>キキン</t>
    </rPh>
    <phoneticPr fontId="5"/>
  </si>
  <si>
    <t>地域資源活用支援基金</t>
    <rPh sb="0" eb="2">
      <t>チイキ</t>
    </rPh>
    <rPh sb="2" eb="4">
      <t>シゲン</t>
    </rPh>
    <rPh sb="4" eb="6">
      <t>カツヨウ</t>
    </rPh>
    <rPh sb="6" eb="8">
      <t>シエン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</si>
  <si>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</si>
  <si>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</si>
  <si>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</si>
  <si>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</si>
  <si>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</si>
  <si>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</si>
  <si>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</si>
  <si>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</si>
  <si>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</si>
  <si>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</si>
  <si>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防災無線デジタル化事業や役場庁舎耐震化改修事業等の近年の大規模事業により、将来負担比率及び実質公債比率ともに類似団体平均値より高い水準で推移している。
今後も施設更新等の大規模な財政需要が控えており、普通交付税措置率の高い地方債を活用し、健全な財政運営に努めていく。</t>
    <rPh sb="0" eb="2">
      <t>ボウサイ</t>
    </rPh>
    <rPh sb="25" eb="27">
      <t>キンネン</t>
    </rPh>
    <rPh sb="28" eb="31">
      <t>ダイキボ</t>
    </rPh>
    <rPh sb="37" eb="39">
      <t>ショウライ</t>
    </rPh>
    <rPh sb="39" eb="41">
      <t>フタン</t>
    </rPh>
    <rPh sb="41" eb="43">
      <t>ヒリツ</t>
    </rPh>
    <rPh sb="43" eb="44">
      <t>オヨ</t>
    </rPh>
    <rPh sb="45" eb="47">
      <t>ジッシツ</t>
    </rPh>
    <rPh sb="47" eb="49">
      <t>コウサイ</t>
    </rPh>
    <rPh sb="49" eb="51">
      <t>ヒリツ</t>
    </rPh>
    <rPh sb="54" eb="56">
      <t>ルイジ</t>
    </rPh>
    <rPh sb="76" eb="78">
      <t>コンゴ</t>
    </rPh>
    <rPh sb="79" eb="81">
      <t>シセツ</t>
    </rPh>
    <rPh sb="81" eb="83">
      <t>コウシン</t>
    </rPh>
    <rPh sb="83" eb="84">
      <t>ナド</t>
    </rPh>
    <rPh sb="85" eb="88">
      <t>ダイキボ</t>
    </rPh>
    <rPh sb="89" eb="91">
      <t>ザイセイ</t>
    </rPh>
    <rPh sb="91" eb="93">
      <t>ジュヨウ</t>
    </rPh>
    <rPh sb="94" eb="95">
      <t>ヒカ</t>
    </rPh>
    <rPh sb="100" eb="102">
      <t>フツウ</t>
    </rPh>
    <rPh sb="102" eb="105">
      <t>コウフゼイ</t>
    </rPh>
    <rPh sb="105" eb="108">
      <t>ソチリツ</t>
    </rPh>
    <rPh sb="109" eb="110">
      <t>タカ</t>
    </rPh>
    <rPh sb="111" eb="114">
      <t>チホウサイ</t>
    </rPh>
    <rPh sb="115" eb="117">
      <t>カツヨウ</t>
    </rPh>
    <rPh sb="119" eb="121">
      <t>ケンゼン</t>
    </rPh>
    <rPh sb="122" eb="124">
      <t>ザイセイ</t>
    </rPh>
    <rPh sb="124" eb="126">
      <t>ウンエイ</t>
    </rPh>
    <rPh sb="127" eb="128">
      <t>ツト</t>
    </rPh>
    <phoneticPr fontId="2"/>
  </si>
  <si>
    <t>　過去に地方債の発行を抑制していたことから、将来負担比率は、減少となったが、防災無線デジタル化事業や役場庁舎耐震化改修事業等の大規模事業により類似団体平均値と比較し、依然と高い水準で推移している。
　また、有形固定資産減価償却率も老朽化した施設が多いことから類似団体の平均を上回っている。今後公共施設等総合管理計画及び個別施設計画に基づき、長寿命化や統廃合等を行い、効率的な施設整備に努めていく。</t>
    <rPh sb="1" eb="3">
      <t>カコ</t>
    </rPh>
    <rPh sb="4" eb="7">
      <t>チホウサイ</t>
    </rPh>
    <rPh sb="8" eb="10">
      <t>ハッコウ</t>
    </rPh>
    <rPh sb="11" eb="13">
      <t>ヨクセイ</t>
    </rPh>
    <rPh sb="22" eb="24">
      <t>ショウライ</t>
    </rPh>
    <rPh sb="24" eb="26">
      <t>フタン</t>
    </rPh>
    <rPh sb="26" eb="28">
      <t>ヒリツ</t>
    </rPh>
    <rPh sb="30" eb="32">
      <t>ゲンショウ</t>
    </rPh>
    <rPh sb="61" eb="62">
      <t>ナド</t>
    </rPh>
    <rPh sb="63" eb="66">
      <t>ダイキボ</t>
    </rPh>
    <rPh sb="66" eb="68">
      <t>ジギョウ</t>
    </rPh>
    <rPh sb="71" eb="73">
      <t>ルイジ</t>
    </rPh>
    <rPh sb="73" eb="75">
      <t>ダンタイ</t>
    </rPh>
    <rPh sb="75" eb="77">
      <t>ヘイキン</t>
    </rPh>
    <rPh sb="77" eb="78">
      <t>チ</t>
    </rPh>
    <rPh sb="79" eb="81">
      <t>ヒカク</t>
    </rPh>
    <rPh sb="83" eb="85">
      <t>イゼン</t>
    </rPh>
    <rPh sb="86" eb="87">
      <t>タカ</t>
    </rPh>
    <rPh sb="88" eb="90">
      <t>スイジュン</t>
    </rPh>
    <rPh sb="91" eb="93">
      <t>スイイ</t>
    </rPh>
    <rPh sb="103" eb="105">
      <t>ユウケイ</t>
    </rPh>
    <rPh sb="105" eb="107">
      <t>コテイ</t>
    </rPh>
    <rPh sb="107" eb="109">
      <t>シサン</t>
    </rPh>
    <rPh sb="109" eb="111">
      <t>ゲンカ</t>
    </rPh>
    <rPh sb="111" eb="114">
      <t>ショウキャクリツ</t>
    </rPh>
    <rPh sb="115" eb="118">
      <t>ロウキュウカ</t>
    </rPh>
    <rPh sb="120" eb="122">
      <t>シセツ</t>
    </rPh>
    <rPh sb="123" eb="124">
      <t>オオ</t>
    </rPh>
    <rPh sb="129" eb="131">
      <t>ルイジ</t>
    </rPh>
    <rPh sb="131" eb="133">
      <t>ダンタイ</t>
    </rPh>
    <rPh sb="134" eb="136">
      <t>ヘイキン</t>
    </rPh>
    <rPh sb="137" eb="139">
      <t>ウワマワ</t>
    </rPh>
    <rPh sb="144" eb="146">
      <t>コンゴ</t>
    </rPh>
    <rPh sb="183" eb="186">
      <t>コウリツテキ</t>
    </rPh>
    <rPh sb="187" eb="189">
      <t>シセツ</t>
    </rPh>
    <rPh sb="189" eb="191">
      <t>セイビ</t>
    </rPh>
    <rPh sb="192" eb="19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</si>
</sst>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7A1B-4643-933B-AEF201DECE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129328</c:v>
                </c:pt>
                <c:pt idx="1">
                  <c:v>88960</c:v>
                </c:pt>
                <c:pt idx="2">
                  <c:v>117992</c:v>
                </c:pt>
                <c:pt idx="3">
                  <c:v>179277</c:v>
                </c:pt>
                <c:pt idx="4">
                  <c:v>186411</c:v>
                </c:pt>
              </c:numCache>
            </c:numRef>
          </c:val>
          <c:smooth val="0"/>
          <c:extLst>
            <c:ext xmlns:c16="http://schemas.microsoft.com/office/drawing/2014/chart" uri="{C3380CC4-5D6E-409C-BE32-E72D297353CC}">
              <c16:uniqueId val="{00000001-7A1B-4643-933B-AEF201DECE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c:v>
                </c:pt>
                <c:pt idx="1">
                  <c:v>1.24</c:v>
                </c:pt>
                <c:pt idx="2">
                  <c:v>1.3</c:v>
                </c:pt>
                <c:pt idx="3">
                  <c:v>3.07</c:v>
                </c:pt>
                <c:pt idx="4">
                  <c:v>5.0999999999999996</c:v>
                </c:pt>
              </c:numCache>
            </c:numRef>
          </c:val>
          <c:extLst>
            <c:ext xmlns:c16="http://schemas.microsoft.com/office/drawing/2014/chart" uri="{C3380CC4-5D6E-409C-BE32-E72D297353CC}">
              <c16:uniqueId val="{00000000-3FFE-4A70-B032-091E597A9F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27.63</c:v>
                </c:pt>
                <c:pt idx="1">
                  <c:v>28.59</c:v>
                </c:pt>
                <c:pt idx="2">
                  <c:v>30.04</c:v>
                </c:pt>
                <c:pt idx="3">
                  <c:v>30.49</c:v>
                </c:pt>
                <c:pt idx="4">
                  <c:v>30.86</c:v>
                </c:pt>
              </c:numCache>
            </c:numRef>
          </c:val>
          <c:extLst>
            <c:ext xmlns:c16="http://schemas.microsoft.com/office/drawing/2014/chart" uri="{C3380CC4-5D6E-409C-BE32-E72D297353CC}">
              <c16:uniqueId val="{00000001-3FFE-4A70-B032-091E597A9F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2.59</c:v>
                </c:pt>
                <c:pt idx="1">
                  <c:v>6.09</c:v>
                </c:pt>
                <c:pt idx="2">
                  <c:v>0.03</c:v>
                </c:pt>
                <c:pt idx="3">
                  <c:v>1.78</c:v>
                </c:pt>
                <c:pt idx="4">
                  <c:v>2.1800000000000002</c:v>
                </c:pt>
              </c:numCache>
            </c:numRef>
          </c:val>
          <c:smooth val="0"/>
          <c:extLst>
            <c:ext xmlns:c16="http://schemas.microsoft.com/office/drawing/2014/chart" uri="{C3380CC4-5D6E-409C-BE32-E72D297353CC}">
              <c16:uniqueId val="{00000002-3FFE-4A70-B032-091E597A9F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70-46B1-8014-33D5DD1C45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70-46B1-8014-33D5DD1C45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70-46B1-8014-33D5DD1C456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0.61</c:v>
                </c:pt>
                <c:pt idx="8">
                  <c:v>#N/A</c:v>
                </c:pt>
                <c:pt idx="9">
                  <c:v>0</c:v>
                </c:pt>
              </c:numCache>
            </c:numRef>
          </c:val>
          <c:extLst>
            <c:ext xmlns:c16="http://schemas.microsoft.com/office/drawing/2014/chart" uri="{C3380CC4-5D6E-409C-BE32-E72D297353CC}">
              <c16:uniqueId val="{00000003-EC70-46B1-8014-33D5DD1C45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C70-46B1-8014-33D5DD1C456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0.08</c:v>
                </c:pt>
                <c:pt idx="6">
                  <c:v>#N/A</c:v>
                </c:pt>
                <c:pt idx="7">
                  <c:v>0</c:v>
                </c:pt>
                <c:pt idx="8">
                  <c:v>#N/A</c:v>
                </c:pt>
                <c:pt idx="9">
                  <c:v>0.12</c:v>
                </c:pt>
              </c:numCache>
            </c:numRef>
          </c:val>
          <c:extLst>
            <c:ext xmlns:c16="http://schemas.microsoft.com/office/drawing/2014/chart" uri="{C3380CC4-5D6E-409C-BE32-E72D297353CC}">
              <c16:uniqueId val="{00000005-EC70-46B1-8014-33D5DD1C45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0.39</c:v>
                </c:pt>
                <c:pt idx="2">
                  <c:v>#N/A</c:v>
                </c:pt>
                <c:pt idx="3">
                  <c:v>0.06</c:v>
                </c:pt>
                <c:pt idx="4">
                  <c:v>#N/A</c:v>
                </c:pt>
                <c:pt idx="5">
                  <c:v>0.02</c:v>
                </c:pt>
                <c:pt idx="6">
                  <c:v>#N/A</c:v>
                </c:pt>
                <c:pt idx="7">
                  <c:v>0.16</c:v>
                </c:pt>
                <c:pt idx="8">
                  <c:v>#N/A</c:v>
                </c:pt>
                <c:pt idx="9">
                  <c:v>0.14000000000000001</c:v>
                </c:pt>
              </c:numCache>
            </c:numRef>
          </c:val>
          <c:extLst>
            <c:ext xmlns:c16="http://schemas.microsoft.com/office/drawing/2014/chart" uri="{C3380CC4-5D6E-409C-BE32-E72D297353CC}">
              <c16:uniqueId val="{00000006-EC70-46B1-8014-33D5DD1C456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1.24</c:v>
                </c:pt>
                <c:pt idx="4">
                  <c:v>#N/A</c:v>
                </c:pt>
                <c:pt idx="5">
                  <c:v>1.3</c:v>
                </c:pt>
                <c:pt idx="6">
                  <c:v>#N/A</c:v>
                </c:pt>
                <c:pt idx="7">
                  <c:v>3.06</c:v>
                </c:pt>
                <c:pt idx="8">
                  <c:v>#N/A</c:v>
                </c:pt>
                <c:pt idx="9">
                  <c:v>5.09</c:v>
                </c:pt>
              </c:numCache>
            </c:numRef>
          </c:val>
          <c:extLst>
            <c:ext xmlns:c16="http://schemas.microsoft.com/office/drawing/2014/chart" uri="{C3380CC4-5D6E-409C-BE32-E72D297353CC}">
              <c16:uniqueId val="{00000007-EC70-46B1-8014-33D5DD1C456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c:v>
                </c:pt>
                <c:pt idx="2">
                  <c:v>#N/A</c:v>
                </c:pt>
                <c:pt idx="3">
                  <c:v>10.38</c:v>
                </c:pt>
                <c:pt idx="4">
                  <c:v>#N/A</c:v>
                </c:pt>
                <c:pt idx="5">
                  <c:v>12.35</c:v>
                </c:pt>
                <c:pt idx="6">
                  <c:v>#N/A</c:v>
                </c:pt>
                <c:pt idx="7">
                  <c:v>12.52</c:v>
                </c:pt>
                <c:pt idx="8">
                  <c:v>#N/A</c:v>
                </c:pt>
                <c:pt idx="9">
                  <c:v>11.78</c:v>
                </c:pt>
              </c:numCache>
            </c:numRef>
          </c:val>
          <c:extLst>
            <c:ext xmlns:c16="http://schemas.microsoft.com/office/drawing/2014/chart" uri="{C3380CC4-5D6E-409C-BE32-E72D297353CC}">
              <c16:uniqueId val="{00000008-EC70-46B1-8014-33D5DD1C456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20.82</c:v>
                </c:pt>
                <c:pt idx="2">
                  <c:v>#N/A</c:v>
                </c:pt>
                <c:pt idx="3">
                  <c:v>23.11</c:v>
                </c:pt>
                <c:pt idx="4">
                  <c:v>#N/A</c:v>
                </c:pt>
                <c:pt idx="5">
                  <c:v>29.27</c:v>
                </c:pt>
                <c:pt idx="6">
                  <c:v>#N/A</c:v>
                </c:pt>
                <c:pt idx="7">
                  <c:v>32.869999999999997</c:v>
                </c:pt>
                <c:pt idx="8">
                  <c:v>#N/A</c:v>
                </c:pt>
                <c:pt idx="9">
                  <c:v>35.17</c:v>
                </c:pt>
              </c:numCache>
            </c:numRef>
          </c:val>
          <c:extLst>
            <c:ext xmlns:c16="http://schemas.microsoft.com/office/drawing/2014/chart" uri="{C3380CC4-5D6E-409C-BE32-E72D297353CC}">
              <c16:uniqueId val="{00000009-EC70-46B1-8014-33D5DD1C45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c:v>
                </c:pt>
                <c:pt idx="5">
                  <c:v>790</c:v>
                </c:pt>
                <c:pt idx="8">
                  <c:v>745</c:v>
                </c:pt>
                <c:pt idx="11">
                  <c:v>770</c:v>
                </c:pt>
                <c:pt idx="14">
                  <c:v>795</c:v>
                </c:pt>
              </c:numCache>
            </c:numRef>
          </c:val>
          <c:extLst>
            <c:ext xmlns:c16="http://schemas.microsoft.com/office/drawing/2014/chart" uri="{C3380CC4-5D6E-409C-BE32-E72D297353CC}">
              <c16:uniqueId val="{00000000-3117-446A-8890-8BFE8F5746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17-446A-8890-8BFE8F5746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17-446A-8890-8BFE8F5746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79</c:v>
                </c:pt>
                <c:pt idx="6">
                  <c:v>79</c:v>
                </c:pt>
                <c:pt idx="9">
                  <c:v>76</c:v>
                </c:pt>
                <c:pt idx="12">
                  <c:v>76</c:v>
                </c:pt>
              </c:numCache>
            </c:numRef>
          </c:val>
          <c:extLst>
            <c:ext xmlns:c16="http://schemas.microsoft.com/office/drawing/2014/chart" uri="{C3380CC4-5D6E-409C-BE32-E72D297353CC}">
              <c16:uniqueId val="{00000003-3117-446A-8890-8BFE8F5746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266</c:v>
                </c:pt>
                <c:pt idx="3">
                  <c:v>293</c:v>
                </c:pt>
                <c:pt idx="6">
                  <c:v>329</c:v>
                </c:pt>
                <c:pt idx="9">
                  <c:v>333</c:v>
                </c:pt>
                <c:pt idx="12">
                  <c:v>249</c:v>
                </c:pt>
              </c:numCache>
            </c:numRef>
          </c:val>
          <c:extLst>
            <c:ext xmlns:c16="http://schemas.microsoft.com/office/drawing/2014/chart" uri="{C3380CC4-5D6E-409C-BE32-E72D297353CC}">
              <c16:uniqueId val="{00000004-3117-446A-8890-8BFE8F5746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17-446A-8890-8BFE8F5746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17-446A-8890-8BFE8F5746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689</c:v>
                </c:pt>
                <c:pt idx="3">
                  <c:v>680</c:v>
                </c:pt>
                <c:pt idx="6">
                  <c:v>666</c:v>
                </c:pt>
                <c:pt idx="9">
                  <c:v>694</c:v>
                </c:pt>
                <c:pt idx="12">
                  <c:v>723</c:v>
                </c:pt>
              </c:numCache>
            </c:numRef>
          </c:val>
          <c:extLst>
            <c:ext xmlns:c16="http://schemas.microsoft.com/office/drawing/2014/chart" uri="{C3380CC4-5D6E-409C-BE32-E72D297353CC}">
              <c16:uniqueId val="{00000007-3117-446A-8890-8BFE8F5746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225</c:v>
                </c:pt>
                <c:pt idx="2">
                  <c:v>#N/A</c:v>
                </c:pt>
                <c:pt idx="3">
                  <c:v>#N/A</c:v>
                </c:pt>
                <c:pt idx="4">
                  <c:v>262</c:v>
                </c:pt>
                <c:pt idx="5">
                  <c:v>#N/A</c:v>
                </c:pt>
                <c:pt idx="6">
                  <c:v>#N/A</c:v>
                </c:pt>
                <c:pt idx="7">
                  <c:v>329</c:v>
                </c:pt>
                <c:pt idx="8">
                  <c:v>#N/A</c:v>
                </c:pt>
                <c:pt idx="9">
                  <c:v>#N/A</c:v>
                </c:pt>
                <c:pt idx="10">
                  <c:v>333</c:v>
                </c:pt>
                <c:pt idx="11">
                  <c:v>#N/A</c:v>
                </c:pt>
                <c:pt idx="12">
                  <c:v>#N/A</c:v>
                </c:pt>
                <c:pt idx="13">
                  <c:v>253</c:v>
                </c:pt>
                <c:pt idx="14">
                  <c:v>#N/A</c:v>
                </c:pt>
              </c:numCache>
            </c:numRef>
          </c:val>
          <c:smooth val="0"/>
          <c:extLst>
            <c:ext xmlns:c16="http://schemas.microsoft.com/office/drawing/2014/chart" uri="{C3380CC4-5D6E-409C-BE32-E72D297353CC}">
              <c16:uniqueId val="{00000008-3117-446A-8890-8BFE8F5746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7293</c:v>
                </c:pt>
                <c:pt idx="5">
                  <c:v>7005</c:v>
                </c:pt>
                <c:pt idx="8">
                  <c:v>7083</c:v>
                </c:pt>
                <c:pt idx="11">
                  <c:v>7586</c:v>
                </c:pt>
                <c:pt idx="14">
                  <c:v>8291</c:v>
                </c:pt>
              </c:numCache>
            </c:numRef>
          </c:val>
          <c:extLst>
            <c:ext xmlns:c16="http://schemas.microsoft.com/office/drawing/2014/chart" uri="{C3380CC4-5D6E-409C-BE32-E72D297353CC}">
              <c16:uniqueId val="{00000000-2AFA-4566-A1A1-52B091DB62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577</c:v>
                </c:pt>
                <c:pt idx="5">
                  <c:v>764</c:v>
                </c:pt>
                <c:pt idx="8">
                  <c:v>728</c:v>
                </c:pt>
                <c:pt idx="11">
                  <c:v>491</c:v>
                </c:pt>
                <c:pt idx="14">
                  <c:v>448</c:v>
                </c:pt>
              </c:numCache>
            </c:numRef>
          </c:val>
          <c:extLst>
            <c:ext xmlns:c16="http://schemas.microsoft.com/office/drawing/2014/chart" uri="{C3380CC4-5D6E-409C-BE32-E72D297353CC}">
              <c16:uniqueId val="{00000001-2AFA-4566-A1A1-52B091DB62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1466</c:v>
                </c:pt>
                <c:pt idx="5">
                  <c:v>1381</c:v>
                </c:pt>
                <c:pt idx="8">
                  <c:v>1421</c:v>
                </c:pt>
                <c:pt idx="11">
                  <c:v>1451</c:v>
                </c:pt>
                <c:pt idx="14">
                  <c:v>1522</c:v>
                </c:pt>
              </c:numCache>
            </c:numRef>
          </c:val>
          <c:extLst>
            <c:ext xmlns:c16="http://schemas.microsoft.com/office/drawing/2014/chart" uri="{C3380CC4-5D6E-409C-BE32-E72D297353CC}">
              <c16:uniqueId val="{00000002-2AFA-4566-A1A1-52B091DB62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FA-4566-A1A1-52B091DB62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FA-4566-A1A1-52B091DB62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FA-4566-A1A1-52B091DB62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885</c:v>
                </c:pt>
                <c:pt idx="3">
                  <c:v>838</c:v>
                </c:pt>
                <c:pt idx="6">
                  <c:v>807</c:v>
                </c:pt>
                <c:pt idx="9">
                  <c:v>716</c:v>
                </c:pt>
                <c:pt idx="12">
                  <c:v>724</c:v>
                </c:pt>
              </c:numCache>
            </c:numRef>
          </c:val>
          <c:extLst>
            <c:ext xmlns:c16="http://schemas.microsoft.com/office/drawing/2014/chart" uri="{C3380CC4-5D6E-409C-BE32-E72D297353CC}">
              <c16:uniqueId val="{00000006-2AFA-4566-A1A1-52B091DB62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675</c:v>
                </c:pt>
                <c:pt idx="3">
                  <c:v>597</c:v>
                </c:pt>
                <c:pt idx="6">
                  <c:v>504</c:v>
                </c:pt>
                <c:pt idx="9">
                  <c:v>431</c:v>
                </c:pt>
                <c:pt idx="12">
                  <c:v>358</c:v>
                </c:pt>
              </c:numCache>
            </c:numRef>
          </c:val>
          <c:extLst>
            <c:ext xmlns:c16="http://schemas.microsoft.com/office/drawing/2014/chart" uri="{C3380CC4-5D6E-409C-BE32-E72D297353CC}">
              <c16:uniqueId val="{00000007-2AFA-4566-A1A1-52B091DB62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3348</c:v>
                </c:pt>
                <c:pt idx="3">
                  <c:v>3159</c:v>
                </c:pt>
                <c:pt idx="6">
                  <c:v>3101</c:v>
                </c:pt>
                <c:pt idx="9">
                  <c:v>3117</c:v>
                </c:pt>
                <c:pt idx="12">
                  <c:v>2898</c:v>
                </c:pt>
              </c:numCache>
            </c:numRef>
          </c:val>
          <c:extLst>
            <c:ext xmlns:c16="http://schemas.microsoft.com/office/drawing/2014/chart" uri="{C3380CC4-5D6E-409C-BE32-E72D297353CC}">
              <c16:uniqueId val="{00000008-2AFA-4566-A1A1-52B091DB62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121</c:v>
                </c:pt>
                <c:pt idx="3">
                  <c:v>100</c:v>
                </c:pt>
                <c:pt idx="6">
                  <c:v>0</c:v>
                </c:pt>
                <c:pt idx="9">
                  <c:v>0</c:v>
                </c:pt>
                <c:pt idx="12">
                  <c:v>0</c:v>
                </c:pt>
              </c:numCache>
            </c:numRef>
          </c:val>
          <c:extLst>
            <c:ext xmlns:c16="http://schemas.microsoft.com/office/drawing/2014/chart" uri="{C3380CC4-5D6E-409C-BE32-E72D297353CC}">
              <c16:uniqueId val="{00000009-2AFA-4566-A1A1-52B091DB62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7196</c:v>
                </c:pt>
                <c:pt idx="3">
                  <c:v>6980</c:v>
                </c:pt>
                <c:pt idx="6">
                  <c:v>7247</c:v>
                </c:pt>
                <c:pt idx="9">
                  <c:v>8089</c:v>
                </c:pt>
                <c:pt idx="12">
                  <c:v>8205</c:v>
                </c:pt>
              </c:numCache>
            </c:numRef>
          </c:val>
          <c:extLst>
            <c:ext xmlns:c16="http://schemas.microsoft.com/office/drawing/2014/chart" uri="{C3380CC4-5D6E-409C-BE32-E72D297353CC}">
              <c16:uniqueId val="{0000000A-2AFA-4566-A1A1-52B091DB62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2888</c:v>
                </c:pt>
                <c:pt idx="2">
                  <c:v>#N/A</c:v>
                </c:pt>
                <c:pt idx="3">
                  <c:v>#N/A</c:v>
                </c:pt>
                <c:pt idx="4">
                  <c:v>2524</c:v>
                </c:pt>
                <c:pt idx="5">
                  <c:v>#N/A</c:v>
                </c:pt>
                <c:pt idx="6">
                  <c:v>#N/A</c:v>
                </c:pt>
                <c:pt idx="7">
                  <c:v>2426</c:v>
                </c:pt>
                <c:pt idx="8">
                  <c:v>#N/A</c:v>
                </c:pt>
                <c:pt idx="9">
                  <c:v>#N/A</c:v>
                </c:pt>
                <c:pt idx="10">
                  <c:v>2826</c:v>
                </c:pt>
                <c:pt idx="11">
                  <c:v>#N/A</c:v>
                </c:pt>
                <c:pt idx="12">
                  <c:v>#N/A</c:v>
                </c:pt>
                <c:pt idx="13">
                  <c:v>1925</c:v>
                </c:pt>
                <c:pt idx="14">
                  <c:v>#N/A</c:v>
                </c:pt>
              </c:numCache>
            </c:numRef>
          </c:val>
          <c:smooth val="0"/>
          <c:extLst>
            <c:ext xmlns:c16="http://schemas.microsoft.com/office/drawing/2014/chart" uri="{C3380CC4-5D6E-409C-BE32-E72D297353CC}">
              <c16:uniqueId val="{0000000B-2AFA-4566-A1A1-52B091DB62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1153</c:v>
                </c:pt>
                <c:pt idx="1">
                  <c:v>1183</c:v>
                </c:pt>
                <c:pt idx="2">
                  <c:v>1254</c:v>
                </c:pt>
              </c:numCache>
            </c:numRef>
          </c:val>
          <c:extLst>
            <c:ext xmlns:c16="http://schemas.microsoft.com/office/drawing/2014/chart" uri="{C3380CC4-5D6E-409C-BE32-E72D297353CC}">
              <c16:uniqueId val="{00000000-178E-4491-82F5-52E108BEE9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256</c:v>
                </c:pt>
                <c:pt idx="1">
                  <c:v>256</c:v>
                </c:pt>
                <c:pt idx="2">
                  <c:v>257</c:v>
                </c:pt>
              </c:numCache>
            </c:numRef>
          </c:val>
          <c:extLst>
            <c:ext xmlns:c16="http://schemas.microsoft.com/office/drawing/2014/chart" uri="{C3380CC4-5D6E-409C-BE32-E72D297353CC}">
              <c16:uniqueId val="{00000001-178E-4491-82F5-52E108BEE9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1973</c:v>
                </c:pt>
                <c:pt idx="1">
                  <c:v>1974</c:v>
                </c:pt>
                <c:pt idx="2">
                  <c:v>2037</c:v>
                </c:pt>
              </c:numCache>
            </c:numRef>
          </c:val>
          <c:extLst>
            <c:ext xmlns:c16="http://schemas.microsoft.com/office/drawing/2014/chart" uri="{C3380CC4-5D6E-409C-BE32-E72D297353CC}">
              <c16:uniqueId val="{00000002-178E-4491-82F5-52E108BEE9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{B84A53CD-C39B-4605-8B4C-FF20EB9E7506}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F1-4568-B2EA-8D98782C0C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{ED7C9269-2AD5-42C0-9458-91609E5E139B}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F1-4568-B2EA-8D98782C0C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{CC2B7996-48F4-4649-AEFB-C98DAECFB51B}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F1-4568-B2EA-8D98782C0C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{F28DD251-398C-47FC-82C0-868468F5BA45}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F1-4568-B2EA-8D98782C0C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{7C5FE00D-B7FD-41BA-9BFC-081860A0A1E0}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F1-4568-B2EA-8D98782C0C8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{A36ECF03-511D-49ED-9492-1E4E70051EE7}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F1-4568-B2EA-8D98782C0C8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{B98E4B72-767B-4FDC-BF6F-19DED05BE950}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F1-4568-B2EA-8D98782C0C8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{16D0C62E-0AA1-4C5C-9D80-8696718DD8EF}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F1-4568-B2EA-8D98782C0C8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{5A94D4B6-9D19-4B17-9819-6216C0B2C2F0}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F1-4568-B2EA-8D98782C0C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65.2</c:v>
                </c:pt>
                <c:pt idx="16">
                  <c:v>70.7</c:v>
                </c:pt>
                <c:pt idx="24">
                  <c:v>71.5</c:v>
                </c:pt>
                <c:pt idx="32">
                  <c:v>72.7</c:v>
                </c:pt>
              </c:numCache>
            </c:numRef>
          </c:xVal>
          <c:yVal>
            <c:numRef>
              <c:f>公会計指標分析・財政指標組合せ分析表!$BP$51:$DC$51</c:f>
              <c:numCache>
                <c:formatCode>#,##0.0;"▲ "#,##0.0</c:formatCode>
                <c:ptCount val="40"/>
                <c:pt idx="0">
                  <c:v>88.9</c:v>
                </c:pt>
                <c:pt idx="8">
                  <c:v>78.8</c:v>
                </c:pt>
                <c:pt idx="16">
                  <c:v>77.2</c:v>
                </c:pt>
                <c:pt idx="24">
                  <c:v>89.6</c:v>
                </c:pt>
                <c:pt idx="32">
                  <c:v>58.1</c:v>
                </c:pt>
              </c:numCache>
            </c:numRef>
          </c:yVal>
          <c:smooth val="0"/>
          <c:extLst>
            <c:ext xmlns:c16="http://schemas.microsoft.com/office/drawing/2014/chart" uri="{C3380CC4-5D6E-409C-BE32-E72D297353CC}">
              <c16:uniqueId val="{00000009-BEF1-4568-B2EA-8D98782C0C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19337589707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{71504015-7345-4DBD-A0E7-224F2CAD3FAA}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F1-4568-B2EA-8D98782C0C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{D4A651FF-3585-4EEB-9199-EFA4D3B7B43B}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F1-4568-B2EA-8D98782C0C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{FA1EE39B-91F1-42E3-9421-1BF497067D7B}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F1-4568-B2EA-8D98782C0C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{E2EE5899-3F03-4BC3-BBAE-63CFD9DF6B2D}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F1-4568-B2EA-8D98782C0C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{6C98B44C-F5A3-45B4-B885-B4568DF66B08}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F1-4568-B2EA-8D98782C0C86}"/>
                </c:ext>
              </c:extLst>
            </c:dLbl>
            <c:dLbl>
              <c:idx val="8"/>
              <c:layout>
                <c:manualLayout>
                  <c:x val="-4.00792075632478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{0536C3CE-88C7-4845-B781-71C7EB7D0EAB}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F1-4568-B2EA-8D98782C0C86}"/>
                </c:ext>
              </c:extLst>
            </c:dLbl>
            <c:dLbl>
              <c:idx val="16"/>
              <c:layout>
                <c:manualLayout>
                  <c:x val="-4.43032905881973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{D6D1F30B-4C8B-4BDD-B82D-F3723D30CF6C}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F1-4568-B2EA-8D98782C0C86}"/>
                </c:ext>
              </c:extLst>
            </c:dLbl>
            <c:dLbl>
              <c:idx val="24"/>
              <c:layout>
                <c:manualLayout>
                  <c:x val="-1.9857660531609266E-2"/>
                  <c:y val="-8.37142295878150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{61C72EDF-A4CE-4967-BE58-8BA0537D152A}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F1-4568-B2EA-8D98782C0C86}"/>
                </c:ext>
              </c:extLst>
            </c:dLbl>
            <c:dLbl>
              <c:idx val="32"/>
              <c:layout>
                <c:manualLayout>
                  <c:x val="-3.2015750650234161E-2"/>
                  <c:y val="-4.57638546239153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{A7CC4F29-EBAE-412B-A649-AD5D0BF99A28}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F1-4568-B2EA-8D98782C0C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BEF1-4568-B2EA-8D98782C0C8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{5CA4B573-68D4-41C6-AB6E-1B1EC7F14BCE}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253-44F9-A806-51614247DA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{1861A9F0-E291-4B23-82BE-DAACE80760DB}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53-44F9-A806-51614247DA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{8D09A3A5-C86F-4CA7-8074-993C62B5BE99}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53-44F9-A806-51614247DA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{355348C3-F917-4F98-AF00-1EA0BB499BAC}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53-44F9-A806-51614247DA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{67031871-60C1-479F-A2BB-1BB7165A5506}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53-44F9-A806-51614247DA6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{B4354A46-D3F9-4867-BD35-C08E4C62BF1E}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253-44F9-A806-51614247DA6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{D46D1950-A672-4D6B-B1D8-1C4161DECE66}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253-44F9-A806-51614247DA6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{DF871A0C-3875-4416-B0FA-1CE30688F065}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253-44F9-A806-51614247DA6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{EC08D8D9-D28F-485A-BDA2-F5FD93CDF44F}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253-44F9-A806-51614247DA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7.2</c:v>
                </c:pt>
                <c:pt idx="16">
                  <c:v>8.5</c:v>
                </c:pt>
                <c:pt idx="24">
                  <c:v>9.6999999999999993</c:v>
                </c:pt>
                <c:pt idx="32">
                  <c:v>9.5</c:v>
                </c:pt>
              </c:numCache>
            </c:numRef>
          </c:xVal>
          <c:yVal>
            <c:numRef>
              <c:f>公会計指標分析・財政指標組合せ分析表!$BP$73:$DC$73</c:f>
              <c:numCache>
                <c:formatCode>#,##0.0;"▲ "#,##0.0</c:formatCode>
                <c:ptCount val="40"/>
                <c:pt idx="0">
                  <c:v>88.9</c:v>
                </c:pt>
                <c:pt idx="8">
                  <c:v>78.8</c:v>
                </c:pt>
                <c:pt idx="16">
                  <c:v>77.2</c:v>
                </c:pt>
                <c:pt idx="24">
                  <c:v>89.6</c:v>
                </c:pt>
                <c:pt idx="32">
                  <c:v>58.1</c:v>
                </c:pt>
              </c:numCache>
            </c:numRef>
          </c:yVal>
          <c:smooth val="0"/>
          <c:extLst>
            <c:ext xmlns:c16="http://schemas.microsoft.com/office/drawing/2014/chart" uri="{C3380CC4-5D6E-409C-BE32-E72D297353CC}">
              <c16:uniqueId val="{00000009-C253-44F9-A806-51614247DA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4278464313136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{A8E4EE39-E184-4702-A016-6BF73B123E77}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253-44F9-A806-51614247DA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{9C44586A-D1B1-41D9-8148-55A3BEAD0EAB}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53-44F9-A806-51614247DA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{67C2D851-23A7-409F-8EA1-557AE3DDC6D1}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53-44F9-A806-51614247DA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{1B6E8950-CA25-424B-8401-2F9E61B7697F}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53-44F9-A806-51614247DA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{E1531D98-D493-4FA4-9DC0-E85993365653}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53-44F9-A806-51614247DA62}"/>
                </c:ext>
              </c:extLst>
            </c:dLbl>
            <c:dLbl>
              <c:idx val="8"/>
              <c:layout>
                <c:manualLayout>
                  <c:x val="0"/>
                  <c:y val="-1.242784643131385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{242630B0-6BB9-4EC3-9100-2080D4E11A59}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253-44F9-A806-51614247DA62}"/>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{413902DB-B554-4438-8958-4901E17E1076}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253-44F9-A806-51614247DA62}"/>
                </c:ext>
              </c:extLst>
            </c:dLbl>
            <c:dLbl>
              <c:idx val="24"/>
              <c:layout>
                <c:manualLayout>
                  <c:x val="0"/>
                  <c:y val="-1.827154058443448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{5DD9C586-0870-4C9F-BE28-09358E28A109}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253-44F9-A806-51614247DA62}"/>
                </c:ext>
              </c:extLst>
            </c:dLbl>
            <c:dLbl>
              <c:idx val="32"/>
              <c:layout>
                <c:manualLayout>
                  <c:x val="0"/>
                  <c:y val="1.82715405844344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{B2E4CF0B-C35E-4B60-B082-BC13EF9D26A7}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253-44F9-A806-51614247DA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C253-44F9-A806-51614247DA6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元利償還金（一般会計）の増額に伴い、算入公債費等も増額しているのは、交付税措置率の高い過疎対策事業債等の償還額が増加傾向にあるためである。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公営企業債の元利償還金に対する繰入金の減少は未普及地域解消事業分が完了したことによる。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役場庁舎の耐震化等改修事業が控えていることから、今後も増加となる見込みであるが、充当可能財源の内、基準財政需要額算入見込み額が増加していることから、引き続き、普通交付税措置率の高い地方債を活用し、健全な財政運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石川県穴水町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本年度においては、決算剰余金や運用利子等による積立となり、全体で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公共施設の大規模更新に備えるため、施設整備基金への積み立てを継続している。しかし、将来的には大幅な取り崩しを行う見込みであり、基金残高は減少となる。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施設整備基金：公共施設における整備・更新に備えるもの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社会福祉基金：社会福祉の推進に寄与するもの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ふるさと応援基金：特別な財政需要に備えるもの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取り崩しにより減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取り崩しにより減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施設整備基金については、公共施設の更新に備えていることから、大規模改修等が始まった場合に取り崩しを行う予定。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公共施設の更新に係る財源について、地方債や施設整備基金で賄えない場合に取り崩すこととする。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積立により増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公共施設の更新に係る地方債の借入額が増加すると見込まれるため、将来の財政健全化を図るために取り崩すこととする。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C58064-7C91-424D-86B7-F248BEF1D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689B2CC-69E5-4C09-A7FE-BBBD31FC45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C6C285A-85E3-4AFE-A5CF-CAD509D16AF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CA5AF70-AD07-45B7-9026-BDF06897FD7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8469572-216B-414E-8272-4CBE23B5AF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1032A4E-0058-4AEC-9D43-62CD6107385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0B8178C-FF38-4975-B5CB-8BF5A67E40D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B17DFF8-C458-4E01-A25F-A04E2970F26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E5D752-7CCF-4273-9714-AB574CFC4B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42645A5-55CC-48D8-9DCD-F29559ACF7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0361FE3-EE95-49B3-86EF-C85A7316F8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5F9F967-13AB-4D52-A7A4-95EB71F651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7,885
7,800
183.21
7,984,418
7,746,935
207,014
4,061,488
8,205,254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71B1EFE-D8D9-4D69-A147-573A0709A82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3E73CBA-01A4-42E9-A27B-61B00D8235E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4C5257F-ADDB-4343-B910-79B505E3F84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AC485F4-D8DB-471A-9447-2E49D12B74E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838E870-0BD4-414D-B6DC-ACFF37447F6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2072511-9161-4E69-B4DE-B16199286A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507691-6B3B-46FF-81B1-753F6B310C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111FEAE-CB22-4F8B-B104-CC429FDCD1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65E277-6954-4C77-A91B-D593910304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453AC71-C54D-4D13-88C3-168A85DFBCB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946E724-0EC6-41D3-AF20-4AC8AB7789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5AAF972-8064-4F22-ABF9-CE0B8D0B570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99FD5FE-52D8-4FE7-B053-20195810B87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B3EBAF0-8A87-4D9B-8502-478C7BE8669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2744DBC-49F2-4133-AC76-D93AD3AE556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886CC93-7683-4FE6-BCC3-2F687A9B4E0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A20D0A9-B116-4024-A6D5-7A5427EC186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0E74EF2-163A-435C-AB58-B1659B03BCC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B536ADE-DDBB-4597-ADEE-DE4CD321A99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BC6BA92-A7A8-4531-A809-0A47C2B2E7A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0012DD2-1E55-400B-8D3E-CE254D5B38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67BE5F3-6CB6-4C83-8341-FBD0FC05432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0DD3000-673B-44A8-A044-2AA5B85339D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AF7AEF8-CFFD-45AA-AF19-617BA9F599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6C0E915-9CF9-468F-991D-7EE2E018DA4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06ACE4F-EB73-4FEB-B36B-AF0C27A3AF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10EBF42-C110-4237-A873-C26B7510C5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A7A4D6B-340F-4CF7-B7D2-047A61378B4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513E277-313A-4F36-91C8-7D889644E69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9D36E98-865B-4DAF-8780-51782DEE8DD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E37C85F-AFFF-44FF-935C-E617307F8A0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F9EC929-CAD0-4DC2-B920-070C477478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863A1E6-3067-478B-AC81-57BB69CB4F1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93A2473-DA89-410F-A954-303D62BD5FA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A0D1E8F-4491-4FA7-B460-6D18FD38F33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有形固定資産減価償却率については、類似団体平均より上回っており、要因としては更新時期を迎える老朽化した公共施設が多いことが考えられる。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今後は公共施設等総合管理計画及び個別施設計画に基づき、長寿命化や統廃合等を行い、適正な管理に努める。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6B77944-F24A-4652-9881-94EA73123A1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1657C8A-862B-4802-91D6-AA3F96BB3E3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AEABB0F-42E6-4102-AF3A-C78C4A9455D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80EC044-8D4E-4844-A5B4-A2FF81857CA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EA971CF-3084-462B-B06C-C2C55438EB6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256FD6C-A9DE-4CC0-9050-436A17E3153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A15CD1C-8170-4A8C-89EF-446B2109053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6EF4FA8-A456-490E-AAE8-8594D4298AE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5E9E1C7-37CC-455B-9B2A-5CDE09B945C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2BE48DD-B113-4842-BD6A-70223B354BC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EA82514-0700-4945-889F-2300CBD55AA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C8560D0-2F28-4BD3-843F-D878D0AAFC7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CEC740F-71D3-4185-B12D-978DF36AB8C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CD345AB-8C1E-4E59-A914-A9F8B92266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378FDBC-98EE-47E8-A08F-276942F3D95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7F1CF61-274B-4F91-AE64-624478355B9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EE894E74-A19E-4C29-8DCD-53AB87D4EB73}"/>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A9B43CB0-60DB-47EE-9DE4-8C56BF80BB93}"/>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2728736C-F91C-49B4-91DC-30CE5D64AE16}"/>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7DC7FB86-5C67-4C48-A32A-8E5A603F11FB}"/>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90A2CAA0-85CC-45D3-9CB0-B115CCDD49F1}"/>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39518523-1E25-4E71-B709-68DAD36466A2}"/>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60C3A93-A51C-4448-BCBE-9F8731534D53}"/>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7FEA4EB6-CF09-4863-B255-FB00ACE9888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8307B8A0-A742-4C05-ABF9-60026586234F}"/>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0838C07D-DA38-4BA7-B142-A8B92B1F7061}"/>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E760DA57-E122-4A9A-8771-D70849FBEBEC}"/>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7D0E022-7EC5-4481-8637-D09F25AF3C0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2746F1D-4D52-4D2B-99FF-EF9A3AA6016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F5ABCC1-9F9E-4131-8AD5-57BA2BB18E5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211B3B-4F10-474A-953D-DC5A84BE8C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AFF9731-FE01-4127-BC76-36061FBAAFA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9313</xdr:rowOff>
    </xdr:from>
    <xdr:to>
      <xdr:col>23</xdr:col>
      <xdr:colOff>136525</xdr:colOff>
      <xdr:row>33</xdr:row>
      <xdr:rowOff>110913</xdr:rowOff>
    </xdr:to>
    <xdr:sp macro="" textlink="">
      <xdr:nvSpPr>
        <xdr:cNvPr id="81" name="楕円 80">
          <a:extLst>
            <a:ext uri="{FF2B5EF4-FFF2-40B4-BE49-F238E27FC236}">
              <a16:creationId xmlns:a16="http://schemas.microsoft.com/office/drawing/2014/main" id="{AFE32248-EB49-45E9-8915-E0B1E2B8B936}"/>
            </a:ext>
          </a:extLst>
        </xdr:cNvPr>
        <xdr:cNvSpPr/>
      </xdr:nvSpPr>
      <xdr:spPr>
        <a:xfrm>
          <a:off x="4711700" y="64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159190</xdr:rowOff>
    </xdr:from>
    <xdr:ext cx="405111" cy="259045"/>
    <xdr:sp macro="" textlink="">
      <xdr:nvSpPr>
        <xdr:cNvPr id="82" name="有形固定資産減価償却率該当値テキスト">
          <a:extLst>
            <a:ext uri="{FF2B5EF4-FFF2-40B4-BE49-F238E27FC236}">
              <a16:creationId xmlns:a16="http://schemas.microsoft.com/office/drawing/2014/main" id="{387FF2FA-EE96-4CFF-B55B-A299F3B32150}"/>
            </a:ext>
          </a:extLst>
        </xdr:cNvPr>
        <xdr:cNvSpPr txBox="1"/>
      </xdr:nvSpPr>
      <xdr:spPr>
        <a:xfrm>
          <a:off x="4813300" y="641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137583</xdr:rowOff>
    </xdr:from>
    <xdr:to>
      <xdr:col>19</xdr:col>
      <xdr:colOff>187325</xdr:colOff>
      <xdr:row>33</xdr:row>
      <xdr:rowOff>67733</xdr:rowOff>
    </xdr:to>
    <xdr:sp macro="" textlink="">
      <xdr:nvSpPr>
        <xdr:cNvPr id="83" name="楕円 82">
          <a:extLst>
            <a:ext uri="{FF2B5EF4-FFF2-40B4-BE49-F238E27FC236}">
              <a16:creationId xmlns:a16="http://schemas.microsoft.com/office/drawing/2014/main" id="{F9435EA7-64FD-4832-AC5B-34F69F4957FB}"/>
            </a:ext>
          </a:extLst>
        </xdr:cNvPr>
        <xdr:cNvSpPr/>
      </xdr:nvSpPr>
      <xdr:spPr>
        <a:xfrm>
          <a:off x="40005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16933</xdr:rowOff>
    </xdr:from>
    <xdr:to>
      <xdr:col>23</xdr:col>
      <xdr:colOff>85725</xdr:colOff>
      <xdr:row>33</xdr:row>
      <xdr:rowOff>60113</xdr:rowOff>
    </xdr:to>
    <xdr:cxnSp macro="">
      <xdr:nvCxnSpPr>
        <xdr:cNvPr id="84" name="直線コネクタ 83">
          <a:extLst>
            <a:ext uri="{FF2B5EF4-FFF2-40B4-BE49-F238E27FC236}">
              <a16:creationId xmlns:a16="http://schemas.microsoft.com/office/drawing/2014/main" id="{D98DE325-8D53-4FE1-9F03-E0CE1FBD927C}"/>
            </a:ext>
          </a:extLst>
        </xdr:cNvPr>
        <xdr:cNvCxnSpPr/>
      </xdr:nvCxnSpPr>
      <xdr:spPr>
        <a:xfrm>
          <a:off x="4051300" y="644630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108797</xdr:rowOff>
    </xdr:from>
    <xdr:to>
      <xdr:col>15</xdr:col>
      <xdr:colOff>187325</xdr:colOff>
      <xdr:row>33</xdr:row>
      <xdr:rowOff>38947</xdr:rowOff>
    </xdr:to>
    <xdr:sp macro="" textlink="">
      <xdr:nvSpPr>
        <xdr:cNvPr id="85" name="楕円 84">
          <a:extLst>
            <a:ext uri="{FF2B5EF4-FFF2-40B4-BE49-F238E27FC236}">
              <a16:creationId xmlns:a16="http://schemas.microsoft.com/office/drawing/2014/main" id="{CCC875B3-ABA1-40B9-81D7-AEA14904726C}"/>
            </a:ext>
          </a:extLst>
        </xdr:cNvPr>
        <xdr:cNvSpPr/>
      </xdr:nvSpPr>
      <xdr:spPr>
        <a:xfrm>
          <a:off x="32385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159597</xdr:rowOff>
    </xdr:from>
    <xdr:to>
      <xdr:col>19</xdr:col>
      <xdr:colOff>136525</xdr:colOff>
      <xdr:row>33</xdr:row>
      <xdr:rowOff>16933</xdr:rowOff>
    </xdr:to>
    <xdr:cxnSp macro="">
      <xdr:nvCxnSpPr>
        <xdr:cNvPr id="86" name="直線コネクタ 85">
          <a:extLst>
            <a:ext uri="{FF2B5EF4-FFF2-40B4-BE49-F238E27FC236}">
              <a16:creationId xmlns:a16="http://schemas.microsoft.com/office/drawing/2014/main" id="{64BE31A3-1D57-4DE4-AAD3-4B68D9D6CAE2}"/>
            </a:ext>
          </a:extLst>
        </xdr:cNvPr>
        <xdr:cNvCxnSpPr/>
      </xdr:nvCxnSpPr>
      <xdr:spPr>
        <a:xfrm>
          <a:off x="3289300" y="641752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87" name="楕円 86">
          <a:extLst>
            <a:ext uri="{FF2B5EF4-FFF2-40B4-BE49-F238E27FC236}">
              <a16:creationId xmlns:a16="http://schemas.microsoft.com/office/drawing/2014/main" id="{EDE62CCD-335B-4980-BE04-BBF411E88B2B}"/>
            </a:ext>
          </a:extLst>
        </xdr:cNvPr>
        <xdr:cNvSpPr/>
      </xdr:nvSpPr>
      <xdr:spPr>
        <a:xfrm>
          <a:off x="2476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32</xdr:row>
      <xdr:rowOff>159597</xdr:rowOff>
    </xdr:to>
    <xdr:cxnSp macro="">
      <xdr:nvCxnSpPr>
        <xdr:cNvPr id="88" name="直線コネクタ 87">
          <a:extLst>
            <a:ext uri="{FF2B5EF4-FFF2-40B4-BE49-F238E27FC236}">
              <a16:creationId xmlns:a16="http://schemas.microsoft.com/office/drawing/2014/main" id="{64015E9D-6118-44B1-9EBA-97D3ED930680}"/>
            </a:ext>
          </a:extLst>
        </xdr:cNvPr>
        <xdr:cNvCxnSpPr/>
      </xdr:nvCxnSpPr>
      <xdr:spPr>
        <a:xfrm>
          <a:off x="2527300" y="6219613"/>
          <a:ext cx="762000" cy="1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168698</xdr:rowOff>
    </xdr:from>
    <xdr:to>
      <xdr:col>7</xdr:col>
      <xdr:colOff>187325</xdr:colOff>
      <xdr:row>32</xdr:row>
      <xdr:rowOff>98848</xdr:rowOff>
    </xdr:to>
    <xdr:sp macro="" textlink="">
      <xdr:nvSpPr>
        <xdr:cNvPr id="89" name="楕円 88">
          <a:extLst>
            <a:ext uri="{FF2B5EF4-FFF2-40B4-BE49-F238E27FC236}">
              <a16:creationId xmlns:a16="http://schemas.microsoft.com/office/drawing/2014/main" id="{37907B86-923F-4F1C-B5DC-E797AADA4C23}"/>
            </a:ext>
          </a:extLst>
        </xdr:cNvPr>
        <xdr:cNvSpPr/>
      </xdr:nvSpPr>
      <xdr:spPr>
        <a:xfrm>
          <a:off x="1714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133138</xdr:rowOff>
    </xdr:from>
    <xdr:to>
      <xdr:col>11</xdr:col>
      <xdr:colOff>136525</xdr:colOff>
      <xdr:row>32</xdr:row>
      <xdr:rowOff>48048</xdr:rowOff>
    </xdr:to>
    <xdr:cxnSp macro="">
      <xdr:nvCxnSpPr>
        <xdr:cNvPr id="90" name="直線コネクタ 89">
          <a:extLst>
            <a:ext uri="{FF2B5EF4-FFF2-40B4-BE49-F238E27FC236}">
              <a16:creationId xmlns:a16="http://schemas.microsoft.com/office/drawing/2014/main" id="{F0723D19-83BA-4F31-9D90-F07DB3C9BDD1}"/>
            </a:ext>
          </a:extLst>
        </xdr:cNvPr>
        <xdr:cNvCxnSpPr/>
      </xdr:nvCxnSpPr>
      <xdr:spPr>
        <a:xfrm flipV="1">
          <a:off x="1765300" y="621961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70844D6F-5933-4762-9F91-3492756F5189}"/>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75536FBE-66A4-44C6-8803-031D6D0DD8CE}"/>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791A34C7-F64D-4C31-A266-B6EE46A1EB59}"/>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EF19743-DF69-4604-9243-F37F1FECC4E5}"/>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58860</xdr:rowOff>
    </xdr:from>
    <xdr:ext cx="405111" cy="259045"/>
    <xdr:sp macro="" textlink="">
      <xdr:nvSpPr>
        <xdr:cNvPr id="95" name="n_1mainValue有形固定資産減価償却率">
          <a:extLst>
            <a:ext uri="{FF2B5EF4-FFF2-40B4-BE49-F238E27FC236}">
              <a16:creationId xmlns:a16="http://schemas.microsoft.com/office/drawing/2014/main" id="{10EBA60D-CFE1-4789-96A1-21F56DD07C61}"/>
            </a:ext>
          </a:extLst>
        </xdr:cNvPr>
        <xdr:cNvSpPr txBox="1"/>
      </xdr:nvSpPr>
      <xdr:spPr>
        <a:xfrm>
          <a:off x="3836044" y="648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30074</xdr:rowOff>
    </xdr:from>
    <xdr:ext cx="405111" cy="259045"/>
    <xdr:sp macro="" textlink="">
      <xdr:nvSpPr>
        <xdr:cNvPr id="96" name="n_2mainValue有形固定資産減価償却率">
          <a:extLst>
            <a:ext uri="{FF2B5EF4-FFF2-40B4-BE49-F238E27FC236}">
              <a16:creationId xmlns:a16="http://schemas.microsoft.com/office/drawing/2014/main" id="{CFD57E5A-10BB-4A03-8934-688B594DB0D0}"/>
            </a:ext>
          </a:extLst>
        </xdr:cNvPr>
        <xdr:cNvSpPr txBox="1"/>
      </xdr:nvSpPr>
      <xdr:spPr>
        <a:xfrm>
          <a:off x="30867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97" name="n_3mainValue有形固定資産減価償却率">
          <a:extLst>
            <a:ext uri="{FF2B5EF4-FFF2-40B4-BE49-F238E27FC236}">
              <a16:creationId xmlns:a16="http://schemas.microsoft.com/office/drawing/2014/main" id="{772564FD-3A3A-431D-B710-0A329A309F89}"/>
            </a:ext>
          </a:extLst>
        </xdr:cNvPr>
        <xdr:cNvSpPr txBox="1"/>
      </xdr:nvSpPr>
      <xdr:spPr>
        <a:xfrm>
          <a:off x="2324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89975</xdr:rowOff>
    </xdr:from>
    <xdr:ext cx="405111" cy="259045"/>
    <xdr:sp macro="" textlink="">
      <xdr:nvSpPr>
        <xdr:cNvPr id="98" name="n_4mainValue有形固定資産減価償却率">
          <a:extLst>
            <a:ext uri="{FF2B5EF4-FFF2-40B4-BE49-F238E27FC236}">
              <a16:creationId xmlns:a16="http://schemas.microsoft.com/office/drawing/2014/main" id="{FBEC64CF-12DE-489A-B4EC-3A80643A77BB}"/>
            </a:ext>
          </a:extLst>
        </xdr:cNvPr>
        <xdr:cNvSpPr txBox="1"/>
      </xdr:nvSpPr>
      <xdr:spPr>
        <a:xfrm>
          <a:off x="15627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21CB5DA-B193-45AD-BBA6-6AE0547090A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00DDBB6-7550-4A50-9DEE-670E3C56BB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85E2720-5393-4180-A8BB-E53AA1FF9CF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CC46107-46D7-4B7E-ADD1-301C7852D4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8D5BC45-4E05-45A2-8FFD-5BD634F3E0F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874CBF1-D424-4EAC-A71C-1F09092614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ECC6A7A-3542-4204-A3F4-E26D82DD790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3E4B2C7-05F8-4B23-955D-85181DAD362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B73895F-68AC-44DF-8BE5-B4B1C276B9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754B3CD-93CF-4412-9CBC-7BC11FB8E3E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FE309DB-DD5A-4608-A79C-486BF1F936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58663AE-90CA-465D-9579-6FD305B6245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DC05B7A-338E-4283-A0C0-E9ED628043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令和元年度の防災無線デジタル化事業や令和２年度の役場庁舎耐震化改修事業などの大規模事業が続いたことで類似団体と比較して高い水準で推移している。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今後も普通交付税措置率の高い地方債を活用し、分母である一般財源等の確保を図りながら健全な財政運営に努めていく。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B17D192-28E8-4E0F-9683-A07788AB14F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D4780E8-7D20-4928-BCD4-F2D831A436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14E13C8-9E2F-4D36-BE31-998306700EC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DF8B3D7-D92E-471C-8481-3C24D43545F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20E4D92D-E0C9-4C6F-8243-50AE444DE87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82A9C38-FF77-486A-A622-8A9FFEF2A63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78888A1A-7926-4016-9823-19F5B903128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C545C46-8E74-4656-BD84-4BB0077D724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74F5E7A6-DEE2-43E3-96E6-4DDD2E3739B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C3EB3F6-995D-47E4-8ACD-703C9AFECB4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16FF5EB7-A058-4B96-AF7A-753FE7F7476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9C5697D1-282D-4BB6-A751-4A6295BE182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B9932548-C9A9-4E5A-B11A-28F25FEB44A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EE99379-26D0-4631-A651-3E985EA3C7E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857B87D2-55CE-469C-9F43-70B7A6F0788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98AA48D-A0DE-4BCA-A75D-E763FFB3FCF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CD6DEA9-6289-42D9-A873-A9AA13E8538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52B3A0AF-5D48-4D43-BB9A-134EB20541C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6D735BC8-F690-412F-80A3-11787D36D6D7}"/>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5A2E96EA-085B-481C-A0BF-26B18F451542}"/>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388DB1A4-DF85-4418-87CE-9F46BA09ADA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9CFE369-2FF3-4C4A-B635-2DB2A4C6EBB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F38D92DC-DE1F-445F-8C5C-0296C644CB1B}"/>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9A6E3470-2BDB-4DA3-ABF2-B62D644C384E}"/>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BAD546D1-4E36-4CF4-B104-8E4865D25B4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C5AEACCE-394E-4EF9-BA39-9C8863CA156D}"/>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FE5614B1-5BCD-46C6-83A5-0F510C54B359}"/>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AF5C737D-F938-4138-B3BE-15BF9665CA1C}"/>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D0627AD-7CC2-48A7-BAE8-DAE10482B73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051DA7E-2CF4-4D3E-91AC-52DC9BA631B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7D0B369-DE5F-48D0-912B-657CB154676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7236EB1-E62B-48B2-AF0A-3702089E84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302CFF8-3DB3-4948-AA4D-6D7910BCDF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5503</xdr:rowOff>
    </xdr:from>
    <xdr:to>
      <xdr:col>76</xdr:col>
      <xdr:colOff>73025</xdr:colOff>
      <xdr:row>30</xdr:row>
      <xdr:rowOff>107103</xdr:rowOff>
    </xdr:to>
    <xdr:sp macro="" textlink="">
      <xdr:nvSpPr>
        <xdr:cNvPr id="145" name="楕円 144">
          <a:extLst>
            <a:ext uri="{FF2B5EF4-FFF2-40B4-BE49-F238E27FC236}">
              <a16:creationId xmlns:a16="http://schemas.microsoft.com/office/drawing/2014/main" id="{43ADAC3E-E3C5-463E-AADE-62158C99706A}"/>
            </a:ext>
          </a:extLst>
        </xdr:cNvPr>
        <xdr:cNvSpPr/>
      </xdr:nvSpPr>
      <xdr:spPr>
        <a:xfrm>
          <a:off x="147447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155380</xdr:rowOff>
    </xdr:from>
    <xdr:ext cx="469744" cy="259045"/>
    <xdr:sp macro="" textlink="">
      <xdr:nvSpPr>
        <xdr:cNvPr id="146" name="債務償還比率該当値テキスト">
          <a:extLst>
            <a:ext uri="{FF2B5EF4-FFF2-40B4-BE49-F238E27FC236}">
              <a16:creationId xmlns:a16="http://schemas.microsoft.com/office/drawing/2014/main" id="{5F9F2C77-1A29-4E88-831D-80F7D969C5C2}"/>
            </a:ext>
          </a:extLst>
        </xdr:cNvPr>
        <xdr:cNvSpPr txBox="1"/>
      </xdr:nvSpPr>
      <xdr:spPr>
        <a:xfrm>
          <a:off x="14846300" y="589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54544</xdr:rowOff>
    </xdr:from>
    <xdr:to>
      <xdr:col>72</xdr:col>
      <xdr:colOff>123825</xdr:colOff>
      <xdr:row>30</xdr:row>
      <xdr:rowOff>156144</xdr:rowOff>
    </xdr:to>
    <xdr:sp macro="" textlink="">
      <xdr:nvSpPr>
        <xdr:cNvPr id="147" name="楕円 146">
          <a:extLst>
            <a:ext uri="{FF2B5EF4-FFF2-40B4-BE49-F238E27FC236}">
              <a16:creationId xmlns:a16="http://schemas.microsoft.com/office/drawing/2014/main" id="{D0982EA3-31BB-4E10-8C4F-03F3F0AC402F}"/>
            </a:ext>
          </a:extLst>
        </xdr:cNvPr>
        <xdr:cNvSpPr/>
      </xdr:nvSpPr>
      <xdr:spPr>
        <a:xfrm>
          <a:off x="14033500" y="59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56303</xdr:rowOff>
    </xdr:from>
    <xdr:to>
      <xdr:col>76</xdr:col>
      <xdr:colOff>22225</xdr:colOff>
      <xdr:row>30</xdr:row>
      <xdr:rowOff>105344</xdr:rowOff>
    </xdr:to>
    <xdr:cxnSp macro="">
      <xdr:nvCxnSpPr>
        <xdr:cNvPr id="148" name="直線コネクタ 147">
          <a:extLst>
            <a:ext uri="{FF2B5EF4-FFF2-40B4-BE49-F238E27FC236}">
              <a16:creationId xmlns:a16="http://schemas.microsoft.com/office/drawing/2014/main" id="{8AD7C52A-A9C4-44D9-8B8C-1C48FB40CB6A}"/>
            </a:ext>
          </a:extLst>
        </xdr:cNvPr>
        <xdr:cNvCxnSpPr/>
      </xdr:nvCxnSpPr>
      <xdr:spPr>
        <a:xfrm flipV="1">
          <a:off x="14084300" y="5971328"/>
          <a:ext cx="711200" cy="4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163897</xdr:rowOff>
    </xdr:from>
    <xdr:to>
      <xdr:col>68</xdr:col>
      <xdr:colOff>123825</xdr:colOff>
      <xdr:row>30</xdr:row>
      <xdr:rowOff>94047</xdr:rowOff>
    </xdr:to>
    <xdr:sp macro="" textlink="">
      <xdr:nvSpPr>
        <xdr:cNvPr id="149" name="楕円 148">
          <a:extLst>
            <a:ext uri="{FF2B5EF4-FFF2-40B4-BE49-F238E27FC236}">
              <a16:creationId xmlns:a16="http://schemas.microsoft.com/office/drawing/2014/main" id="{16150F32-DEBF-4050-AD71-D090E4AE3890}"/>
            </a:ext>
          </a:extLst>
        </xdr:cNvPr>
        <xdr:cNvSpPr/>
      </xdr:nvSpPr>
      <xdr:spPr>
        <a:xfrm>
          <a:off x="13271500" y="5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43247</xdr:rowOff>
    </xdr:from>
    <xdr:to>
      <xdr:col>72</xdr:col>
      <xdr:colOff>73025</xdr:colOff>
      <xdr:row>30</xdr:row>
      <xdr:rowOff>105344</xdr:rowOff>
    </xdr:to>
    <xdr:cxnSp macro="">
      <xdr:nvCxnSpPr>
        <xdr:cNvPr id="150" name="直線コネクタ 149">
          <a:extLst>
            <a:ext uri="{FF2B5EF4-FFF2-40B4-BE49-F238E27FC236}">
              <a16:creationId xmlns:a16="http://schemas.microsoft.com/office/drawing/2014/main" id="{37D11E1F-E62D-454A-B905-825400F17268}"/>
            </a:ext>
          </a:extLst>
        </xdr:cNvPr>
        <xdr:cNvCxnSpPr/>
      </xdr:nvCxnSpPr>
      <xdr:spPr>
        <a:xfrm>
          <a:off x="13322300" y="5958272"/>
          <a:ext cx="762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162868</xdr:rowOff>
    </xdr:from>
    <xdr:to>
      <xdr:col>64</xdr:col>
      <xdr:colOff>123825</xdr:colOff>
      <xdr:row>30</xdr:row>
      <xdr:rowOff>93018</xdr:rowOff>
    </xdr:to>
    <xdr:sp macro="" textlink="">
      <xdr:nvSpPr>
        <xdr:cNvPr id="151" name="楕円 150">
          <a:extLst>
            <a:ext uri="{FF2B5EF4-FFF2-40B4-BE49-F238E27FC236}">
              <a16:creationId xmlns:a16="http://schemas.microsoft.com/office/drawing/2014/main" id="{83D31EF9-D58F-4105-A6DB-BDE991EE3478}"/>
            </a:ext>
          </a:extLst>
        </xdr:cNvPr>
        <xdr:cNvSpPr/>
      </xdr:nvSpPr>
      <xdr:spPr>
        <a:xfrm>
          <a:off x="12509500" y="5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42218</xdr:rowOff>
    </xdr:from>
    <xdr:to>
      <xdr:col>68</xdr:col>
      <xdr:colOff>73025</xdr:colOff>
      <xdr:row>30</xdr:row>
      <xdr:rowOff>43247</xdr:rowOff>
    </xdr:to>
    <xdr:cxnSp macro="">
      <xdr:nvCxnSpPr>
        <xdr:cNvPr id="152" name="直線コネクタ 151">
          <a:extLst>
            <a:ext uri="{FF2B5EF4-FFF2-40B4-BE49-F238E27FC236}">
              <a16:creationId xmlns:a16="http://schemas.microsoft.com/office/drawing/2014/main" id="{B7094D76-F0B9-4B05-9C78-231DDBC1C559}"/>
            </a:ext>
          </a:extLst>
        </xdr:cNvPr>
        <xdr:cNvCxnSpPr/>
      </xdr:nvCxnSpPr>
      <xdr:spPr>
        <a:xfrm>
          <a:off x="12560300" y="5957243"/>
          <a:ext cx="762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58245</xdr:rowOff>
    </xdr:from>
    <xdr:to>
      <xdr:col>60</xdr:col>
      <xdr:colOff>123825</xdr:colOff>
      <xdr:row>30</xdr:row>
      <xdr:rowOff>159845</xdr:rowOff>
    </xdr:to>
    <xdr:sp macro="" textlink="">
      <xdr:nvSpPr>
        <xdr:cNvPr id="153" name="楕円 152">
          <a:extLst>
            <a:ext uri="{FF2B5EF4-FFF2-40B4-BE49-F238E27FC236}">
              <a16:creationId xmlns:a16="http://schemas.microsoft.com/office/drawing/2014/main" id="{3F809F94-4783-4228-A5F3-D1748409D7CC}"/>
            </a:ext>
          </a:extLst>
        </xdr:cNvPr>
        <xdr:cNvSpPr/>
      </xdr:nvSpPr>
      <xdr:spPr>
        <a:xfrm>
          <a:off x="11747500" y="5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42218</xdr:rowOff>
    </xdr:from>
    <xdr:to>
      <xdr:col>64</xdr:col>
      <xdr:colOff>73025</xdr:colOff>
      <xdr:row>30</xdr:row>
      <xdr:rowOff>109045</xdr:rowOff>
    </xdr:to>
    <xdr:cxnSp macro="">
      <xdr:nvCxnSpPr>
        <xdr:cNvPr id="154" name="直線コネクタ 153">
          <a:extLst>
            <a:ext uri="{FF2B5EF4-FFF2-40B4-BE49-F238E27FC236}">
              <a16:creationId xmlns:a16="http://schemas.microsoft.com/office/drawing/2014/main" id="{B9243378-1EEF-4EEB-B7F4-DA38620D3C1A}"/>
            </a:ext>
          </a:extLst>
        </xdr:cNvPr>
        <xdr:cNvCxnSpPr/>
      </xdr:nvCxnSpPr>
      <xdr:spPr>
        <a:xfrm flipV="1">
          <a:off x="11798300" y="5957243"/>
          <a:ext cx="762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2BF2313E-B450-4289-8B96-AAB4C33CC4E6}"/>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C29CE76C-7B60-4D95-9F78-4FC356625E5F}"/>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id="{75F95AEA-F6EF-4D5E-8D0A-A5CDB9A48E4A}"/>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3B314E72-7796-4B76-8D5C-6E1E0010B5F6}"/>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147271</xdr:rowOff>
    </xdr:from>
    <xdr:ext cx="469744" cy="259045"/>
    <xdr:sp macro="" textlink="">
      <xdr:nvSpPr>
        <xdr:cNvPr id="159" name="n_1mainValue債務償還比率">
          <a:extLst>
            <a:ext uri="{FF2B5EF4-FFF2-40B4-BE49-F238E27FC236}">
              <a16:creationId xmlns:a16="http://schemas.microsoft.com/office/drawing/2014/main" id="{B49BFD6F-3FBF-4742-8A5F-09485AB85F94}"/>
            </a:ext>
          </a:extLst>
        </xdr:cNvPr>
        <xdr:cNvSpPr txBox="1"/>
      </xdr:nvSpPr>
      <xdr:spPr>
        <a:xfrm>
          <a:off x="13836727" y="606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85174</xdr:rowOff>
    </xdr:from>
    <xdr:ext cx="469744" cy="259045"/>
    <xdr:sp macro="" textlink="">
      <xdr:nvSpPr>
        <xdr:cNvPr id="160" name="n_2mainValue債務償還比率">
          <a:extLst>
            <a:ext uri="{FF2B5EF4-FFF2-40B4-BE49-F238E27FC236}">
              <a16:creationId xmlns:a16="http://schemas.microsoft.com/office/drawing/2014/main" id="{E06743F4-67DA-42E4-A300-C4092B78DCFB}"/>
            </a:ext>
          </a:extLst>
        </xdr:cNvPr>
        <xdr:cNvSpPr txBox="1"/>
      </xdr:nvSpPr>
      <xdr:spPr>
        <a:xfrm>
          <a:off x="13087427" y="60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84145</xdr:rowOff>
    </xdr:from>
    <xdr:ext cx="469744" cy="259045"/>
    <xdr:sp macro="" textlink="">
      <xdr:nvSpPr>
        <xdr:cNvPr id="161" name="n_3mainValue債務償還比率">
          <a:extLst>
            <a:ext uri="{FF2B5EF4-FFF2-40B4-BE49-F238E27FC236}">
              <a16:creationId xmlns:a16="http://schemas.microsoft.com/office/drawing/2014/main" id="{34F34A34-413B-486A-B22C-192527867FBF}"/>
            </a:ext>
          </a:extLst>
        </xdr:cNvPr>
        <xdr:cNvSpPr txBox="1"/>
      </xdr:nvSpPr>
      <xdr:spPr>
        <a:xfrm>
          <a:off x="12325427" y="599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150972</xdr:rowOff>
    </xdr:from>
    <xdr:ext cx="469744" cy="259045"/>
    <xdr:sp macro="" textlink="">
      <xdr:nvSpPr>
        <xdr:cNvPr id="162" name="n_4mainValue債務償還比率">
          <a:extLst>
            <a:ext uri="{FF2B5EF4-FFF2-40B4-BE49-F238E27FC236}">
              <a16:creationId xmlns:a16="http://schemas.microsoft.com/office/drawing/2014/main" id="{76ABEEF1-8459-4E91-8586-B327EBF9CDD7}"/>
            </a:ext>
          </a:extLst>
        </xdr:cNvPr>
        <xdr:cNvSpPr txBox="1"/>
      </xdr:nvSpPr>
      <xdr:spPr>
        <a:xfrm>
          <a:off x="11563427" y="60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8721A32-0F8F-46B5-B2C2-316D432CB0A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FDAB683-09D4-423B-897D-BC8E9FBFA78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0862661-5FCF-435D-91A8-664DC3FE915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A005797-23B9-4275-A6B0-4F18DD2793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DEBCB17-EBE8-4C6E-8FE7-6D4BAFAAE35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40F50D2-230A-42A2-A7B3-5222B23C7B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3A13E1-6180-4C8A-BD3E-527C84BB19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4FE271-1F06-4A64-9171-C06EC794D7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C4E12C-53A8-41B0-972B-DE1D1C3711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CFC7ED-302E-40E2-95CB-1F26B5C2FA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475544-1CA2-4733-B167-D2FF8C5718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5B63FA-A700-422A-BEB6-7074778609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CC9A7B-05BA-4B0E-B28D-B5D181DE12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705717-CA39-4E7F-9EB7-BE4A333CBE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CA1981-0A47-4F6F-B33E-597ED3A632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591061-1316-49FA-9510-92475ACD27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7,885
7,800
183.21
7,984,418
7,746,935
207,014
4,061,488
8,205,254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654CEA-D43F-43C5-8E46-905741952F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5965DA-8820-4F4F-900F-7A24C24480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2F16FA-BF6D-470A-B6C6-7FFC15A9FB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F6D6DF-BEEE-4C64-B4AE-C4705A5759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6098CB-E7F8-4BC0-A257-CA1CEC68CF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2A99C03-9DE9-48CF-9FA2-58F0C17D2B7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BB844B-AC65-435E-8270-CE0D7566D3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55C8D6-41B3-4A09-AE1C-4D74F29DD6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780787-5C20-44C0-B959-71413D79C1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CD5460-86D5-4F00-9F82-6A3F8634CEF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603E63-A395-4B44-8709-081D8BE600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73E6FF-81C0-4607-92DF-8EC8AB5CFF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ABD100-0413-4575-AD5A-177248B3A1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D16D14-C6F4-4842-A922-0B5E876803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F5C178-FB8F-4399-BCC9-FB0757860D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B63D4C-253A-40DF-92BF-3CAB743E0D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9C414A-5F10-4D2B-B3C6-9315095456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3B3343-7265-4359-BC00-860C2689F3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299B83-A444-4C9B-973E-F7DB5A674D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13528B5-27A9-4AEB-89CE-3FF9B7AAFB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2D893F-ACD0-4D2D-8A0A-FF2FFD9BB7D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6E8CA4-F70E-4B91-A7A4-7FCC80E467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FCA4C1-1C55-4F7C-9025-FD891D1226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68DB2C-674C-4574-8A09-656D6DCD48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4B69B0-DD0F-4199-A601-684DB10D3E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DD3A11-9373-4ADD-A41D-5B29941A66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0697FA-4373-4FF9-8AB8-BA63B1F51A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673CEC-5742-49F4-A136-A18424BD14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B673B7-8682-4090-9832-33CDA09347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D13A63-3F62-45CC-9A9D-10DF7DA711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65DA88-5D66-4C5B-B96C-26B9F6AB65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3EE1B4-0795-43F2-9FA7-E7A954D6A57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8A0A1F0-BD8D-4117-9B5F-6D991570350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CF65088-6C74-4F13-9B77-8A773213827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BC80171-11A8-4EE9-AFAC-C23EF92C64C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0212AC3-547B-4061-9531-68F1C7B281C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BD54A37-E481-4269-82D1-D2212E619D2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C3B5C0E-C32A-44B8-A850-593A2896B3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4DB8B37-4B53-465F-9E8C-65D563F8045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D4AF91E-8055-4F61-AE67-DE9E4498AE2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724D904-2012-4470-9154-7140FE2BE60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AC0E16-37B7-4072-8F58-EAC631A90E9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D7585CB-58CA-48D0-B7B7-836F3678A3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A33F6BD-05F2-4CF3-A7A9-ACFBD86453E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12C197C-E14D-49A6-82DF-AC734C0E19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1F486EA3-CC45-4146-99A7-1973F2D2C03A}"/>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EADAC7ED-0DCA-4880-9A9C-892D4543387E}"/>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380BC9EE-1479-4A6C-8220-D233DD240BE5}"/>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AB82E685-20FB-415D-A3E5-7C520DCD6862}"/>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DE3FA003-1434-477A-BFF1-C37768DB6466}"/>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68A41324-45D3-40D3-8791-4F484227B6A9}"/>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B4FC1A6E-537B-452A-9278-8E4ACC2CE6D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9A853F7C-D99B-4DAE-AE63-B757178EB31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9A947694-003E-4FAA-9225-E5D630B3486D}"/>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FC43C543-D322-4C57-9586-A936CFA2DBE2}"/>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392CF531-A748-4139-A8E9-B08651EE8D3E}"/>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B7D36D6-E4B6-450E-B655-B76D660456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8DD517-9DA1-4E97-B13D-ADB25422ED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A0F386-9FFD-4349-9A1B-8AE44D35BC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CE0EE9-0761-4603-ACFB-9B897CB431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8A5ABDB-C689-4567-86F4-FE7FCB600A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3" name="楕円 72">
          <a:extLst>
            <a:ext uri="{FF2B5EF4-FFF2-40B4-BE49-F238E27FC236}">
              <a16:creationId xmlns:a16="http://schemas.microsoft.com/office/drawing/2014/main" id="{FA6817BD-3E0B-42C3-826F-5181C6E1A669}"/>
            </a:ext>
          </a:extLst>
        </xdr:cNvPr>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4" name="【道路】&#10;有形固定資産減価償却率該当値テキスト">
          <a:extLst>
            <a:ext uri="{FF2B5EF4-FFF2-40B4-BE49-F238E27FC236}">
              <a16:creationId xmlns:a16="http://schemas.microsoft.com/office/drawing/2014/main" id="{A1D0A31C-1219-468C-9B89-71395B39E606}"/>
            </a:ext>
          </a:extLst>
        </xdr:cNvPr>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a:extLst>
            <a:ext uri="{FF2B5EF4-FFF2-40B4-BE49-F238E27FC236}">
              <a16:creationId xmlns:a16="http://schemas.microsoft.com/office/drawing/2014/main" id="{9F171935-EAB4-465B-867F-167F2FB136A7}"/>
            </a:ext>
          </a:extLst>
        </xdr:cNvPr>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41910</xdr:rowOff>
    </xdr:to>
    <xdr:cxnSp macro="">
      <xdr:nvCxnSpPr>
        <xdr:cNvPr id="76" name="直線コネクタ 75">
          <a:extLst>
            <a:ext uri="{FF2B5EF4-FFF2-40B4-BE49-F238E27FC236}">
              <a16:creationId xmlns:a16="http://schemas.microsoft.com/office/drawing/2014/main" id="{E359925D-437E-42E7-9CC0-FCBE4B7BB1D2}"/>
            </a:ext>
          </a:extLst>
        </xdr:cNvPr>
        <xdr:cNvCxnSpPr/>
      </xdr:nvCxnSpPr>
      <xdr:spPr>
        <a:xfrm>
          <a:off x="3797300" y="67017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107315</xdr:rowOff>
    </xdr:from>
    <xdr:to>
      <xdr:col>15</xdr:col>
      <xdr:colOff>101600</xdr:colOff>
      <xdr:row>39</xdr:row>
      <xdr:rowOff>37465</xdr:rowOff>
    </xdr:to>
    <xdr:sp macro="" textlink="">
      <xdr:nvSpPr>
        <xdr:cNvPr id="77" name="楕円 76">
          <a:extLst>
            <a:ext uri="{FF2B5EF4-FFF2-40B4-BE49-F238E27FC236}">
              <a16:creationId xmlns:a16="http://schemas.microsoft.com/office/drawing/2014/main" id="{ACFEA1EA-12B5-4581-A581-35F8305DA491}"/>
            </a:ext>
          </a:extLst>
        </xdr:cNvPr>
        <xdr:cNvSpPr/>
      </xdr:nvSpPr>
      <xdr:spPr>
        <a:xfrm>
          <a:off x="2857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158115</xdr:rowOff>
    </xdr:from>
    <xdr:to>
      <xdr:col>19</xdr:col>
      <xdr:colOff>177800</xdr:colOff>
      <xdr:row>39</xdr:row>
      <xdr:rowOff>15240</xdr:rowOff>
    </xdr:to>
    <xdr:cxnSp macro="">
      <xdr:nvCxnSpPr>
        <xdr:cNvPr id="78" name="直線コネクタ 77">
          <a:extLst>
            <a:ext uri="{FF2B5EF4-FFF2-40B4-BE49-F238E27FC236}">
              <a16:creationId xmlns:a16="http://schemas.microsoft.com/office/drawing/2014/main" id="{2A51F493-FBCF-49FF-93A1-697B95BC30C1}"/>
            </a:ext>
          </a:extLst>
        </xdr:cNvPr>
        <xdr:cNvCxnSpPr/>
      </xdr:nvCxnSpPr>
      <xdr:spPr>
        <a:xfrm>
          <a:off x="2908300" y="6673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a:extLst>
            <a:ext uri="{FF2B5EF4-FFF2-40B4-BE49-F238E27FC236}">
              <a16:creationId xmlns:a16="http://schemas.microsoft.com/office/drawing/2014/main" id="{99AC6D04-2AFA-462C-9B85-1296B85033B1}"/>
            </a:ext>
          </a:extLst>
        </xdr:cNvPr>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38</xdr:row>
      <xdr:rowOff>158115</xdr:rowOff>
    </xdr:to>
    <xdr:cxnSp macro="">
      <xdr:nvCxnSpPr>
        <xdr:cNvPr id="80" name="直線コネクタ 79">
          <a:extLst>
            <a:ext uri="{FF2B5EF4-FFF2-40B4-BE49-F238E27FC236}">
              <a16:creationId xmlns:a16="http://schemas.microsoft.com/office/drawing/2014/main" id="{2C372AC2-5155-4672-BF8E-0284BAE19C37}"/>
            </a:ext>
          </a:extLst>
        </xdr:cNvPr>
        <xdr:cNvCxnSpPr/>
      </xdr:nvCxnSpPr>
      <xdr:spPr>
        <a:xfrm>
          <a:off x="2019300" y="6650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53975</xdr:rowOff>
    </xdr:from>
    <xdr:to>
      <xdr:col>6</xdr:col>
      <xdr:colOff>38100</xdr:colOff>
      <xdr:row>38</xdr:row>
      <xdr:rowOff>155575</xdr:rowOff>
    </xdr:to>
    <xdr:sp macro="" textlink="">
      <xdr:nvSpPr>
        <xdr:cNvPr id="81" name="楕円 80">
          <a:extLst>
            <a:ext uri="{FF2B5EF4-FFF2-40B4-BE49-F238E27FC236}">
              <a16:creationId xmlns:a16="http://schemas.microsoft.com/office/drawing/2014/main" id="{C597B220-8B26-476D-A71E-E96A6C0611ED}"/>
            </a:ext>
          </a:extLst>
        </xdr:cNvPr>
        <xdr:cNvSpPr/>
      </xdr:nvSpPr>
      <xdr:spPr>
        <a:xfrm>
          <a:off x="107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104775</xdr:rowOff>
    </xdr:from>
    <xdr:to>
      <xdr:col>10</xdr:col>
      <xdr:colOff>114300</xdr:colOff>
      <xdr:row>38</xdr:row>
      <xdr:rowOff>135255</xdr:rowOff>
    </xdr:to>
    <xdr:cxnSp macro="">
      <xdr:nvCxnSpPr>
        <xdr:cNvPr id="82" name="直線コネクタ 81">
          <a:extLst>
            <a:ext uri="{FF2B5EF4-FFF2-40B4-BE49-F238E27FC236}">
              <a16:creationId xmlns:a16="http://schemas.microsoft.com/office/drawing/2014/main" id="{9EC3D86F-4589-4D6B-9612-BEBD46AA0A32}"/>
            </a:ext>
          </a:extLst>
        </xdr:cNvPr>
        <xdr:cNvCxnSpPr/>
      </xdr:nvCxnSpPr>
      <xdr:spPr>
        <a:xfrm>
          <a:off x="1130300" y="661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5076EEF4-CC90-4BAF-81F1-091348991AF7}"/>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B1B4499C-A38D-4670-9A8D-1E81BE7573CB}"/>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FC26D82C-ACD7-4B0A-8A10-EE1BDA1D95DF}"/>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AEE0E5E5-79C1-4C1E-848B-47F39CE7EC6D}"/>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7" name="n_1mainValue【道路】&#10;有形固定資産減価償却率">
          <a:extLst>
            <a:ext uri="{FF2B5EF4-FFF2-40B4-BE49-F238E27FC236}">
              <a16:creationId xmlns:a16="http://schemas.microsoft.com/office/drawing/2014/main" id="{C2D902F0-B2E8-4A9B-8DAE-87F26F17C54C}"/>
            </a:ext>
          </a:extLst>
        </xdr:cNvPr>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88" name="n_2mainValue【道路】&#10;有形固定資産減価償却率">
          <a:extLst>
            <a:ext uri="{FF2B5EF4-FFF2-40B4-BE49-F238E27FC236}">
              <a16:creationId xmlns:a16="http://schemas.microsoft.com/office/drawing/2014/main" id="{31971D36-9435-4D67-BC10-95B4E19C4E95}"/>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a:extLst>
            <a:ext uri="{FF2B5EF4-FFF2-40B4-BE49-F238E27FC236}">
              <a16:creationId xmlns:a16="http://schemas.microsoft.com/office/drawing/2014/main" id="{884707B5-BBB3-4B3C-946C-0E8A9C34EF85}"/>
            </a:ext>
          </a:extLst>
        </xdr:cNvPr>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146702</xdr:rowOff>
    </xdr:from>
    <xdr:ext cx="405111" cy="259045"/>
    <xdr:sp macro="" textlink="">
      <xdr:nvSpPr>
        <xdr:cNvPr id="90" name="n_4mainValue【道路】&#10;有形固定資産減価償却率">
          <a:extLst>
            <a:ext uri="{FF2B5EF4-FFF2-40B4-BE49-F238E27FC236}">
              <a16:creationId xmlns:a16="http://schemas.microsoft.com/office/drawing/2014/main" id="{F3929ECE-928D-46CD-B525-64E55090F967}"/>
            </a:ext>
          </a:extLst>
        </xdr:cNvPr>
        <xdr:cNvSpPr txBox="1"/>
      </xdr:nvSpPr>
      <xdr:spPr>
        <a:xfrm>
          <a:off x="927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B3EE4F8-41C6-4801-9AA6-75E2E92619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03D36DB-4BBE-4EA0-8B4E-2FF2D9F1C2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E93F73C-7586-49BD-9A58-F1E93D5931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E3B68C6-328E-4F6E-A088-EBC0F53B7D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222C8A5-13F2-4077-A045-D48CD5B67B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547E419-C957-4724-BDEE-8611B179F4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28C094B-C181-4DC7-86B8-6F4D716A73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672180E-051B-4950-8FC6-C98A5C459A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0AF21BC-507E-46F4-B4C7-A8E175F06D4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54E5E63-8EBF-4AB2-808A-DD07236C4B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9ABCA9B-2A7A-45C2-AD30-2FA2BFBEA6A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D6D24A8-E93F-45CB-866D-DC7395095F2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4995DB2-9136-4FC3-B841-9C74F1C65C0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E94B4CEA-F3CC-41DB-893A-83FC9327DAB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795B7D8-7D30-4C0E-8CAA-6C195CB2516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A361AA0E-7748-4625-8A1B-E00C2D36434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AA3D2FF-3AFB-4CFA-930F-F860A8C5B75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849D9D12-2D4C-489A-958D-B614ED67786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669DB54-2C75-4890-9F84-DF6F0EA645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C0A26E0-BA61-4743-9A1A-772A5E16C0E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516399E-2806-4527-8D7B-60324B819E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F4F67CCF-3639-46A7-B3D8-258CB60C7FD5}"/>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6D6EDA62-C06D-4D3F-AB7B-FA549EA56FD9}"/>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AB319EAA-B67E-48A5-9C94-0D7899BA5061}"/>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55D11D5E-730A-46CF-ADF7-4E46893915CA}"/>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665B5D0C-01FA-4B36-9164-82B7D7885F04}"/>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3616C74E-49F5-4908-B98D-3914E3A8063A}"/>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EF009EFC-4B6D-48B6-97FF-255B0B1F9AED}"/>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AB84FB3D-A29D-471E-9E52-06FE845210DD}"/>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87CCA55D-1EF5-473D-88A1-7E8C5A3CD521}"/>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28BFCB3F-2EDB-4E8C-B3B6-4D4CC43691BD}"/>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2B3B9C2E-0315-4779-BD0A-A9D97590AA7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953BBFD-F9AE-494A-B2C2-E6F7499A808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1BFB4D5-991A-4E8B-BAC7-37CAFC20EA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D6CD6E-CCDF-43E8-9DB6-5E48B60BD0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EE04AD-EF0A-41FC-A76A-A41B911586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2314DBF-C060-4D27-970F-DDD27B5F8E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72071</xdr:rowOff>
    </xdr:from>
    <xdr:to>
      <xdr:col>55</xdr:col>
      <xdr:colOff>50800</xdr:colOff>
      <xdr:row>38</xdr:row>
      <xdr:rowOff>2221</xdr:rowOff>
    </xdr:to>
    <xdr:sp macro="" textlink="">
      <xdr:nvSpPr>
        <xdr:cNvPr id="128" name="楕円 127">
          <a:extLst>
            <a:ext uri="{FF2B5EF4-FFF2-40B4-BE49-F238E27FC236}">
              <a16:creationId xmlns:a16="http://schemas.microsoft.com/office/drawing/2014/main" id="{3166305E-F1A9-4366-B72F-EA1D2DD06217}"/>
            </a:ext>
          </a:extLst>
        </xdr:cNvPr>
        <xdr:cNvSpPr/>
      </xdr:nvSpPr>
      <xdr:spPr>
        <a:xfrm>
          <a:off x="10426700" y="64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94948</xdr:rowOff>
    </xdr:from>
    <xdr:ext cx="534377" cy="259045"/>
    <xdr:sp macro="" textlink="">
      <xdr:nvSpPr>
        <xdr:cNvPr id="129" name="【道路】&#10;一人当たり延長該当値テキスト">
          <a:extLst>
            <a:ext uri="{FF2B5EF4-FFF2-40B4-BE49-F238E27FC236}">
              <a16:creationId xmlns:a16="http://schemas.microsoft.com/office/drawing/2014/main" id="{93532F79-9CEE-41C6-BC67-F3018A0E8B97}"/>
            </a:ext>
          </a:extLst>
        </xdr:cNvPr>
        <xdr:cNvSpPr txBox="1"/>
      </xdr:nvSpPr>
      <xdr:spPr>
        <a:xfrm>
          <a:off x="10515600" y="6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92371</xdr:rowOff>
    </xdr:from>
    <xdr:to>
      <xdr:col>50</xdr:col>
      <xdr:colOff>165100</xdr:colOff>
      <xdr:row>38</xdr:row>
      <xdr:rowOff>22521</xdr:rowOff>
    </xdr:to>
    <xdr:sp macro="" textlink="">
      <xdr:nvSpPr>
        <xdr:cNvPr id="130" name="楕円 129">
          <a:extLst>
            <a:ext uri="{FF2B5EF4-FFF2-40B4-BE49-F238E27FC236}">
              <a16:creationId xmlns:a16="http://schemas.microsoft.com/office/drawing/2014/main" id="{EE725CD6-70C5-4D9A-90FF-585B759E3743}"/>
            </a:ext>
          </a:extLst>
        </xdr:cNvPr>
        <xdr:cNvSpPr/>
      </xdr:nvSpPr>
      <xdr:spPr>
        <a:xfrm>
          <a:off x="9588500" y="64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122871</xdr:rowOff>
    </xdr:from>
    <xdr:to>
      <xdr:col>55</xdr:col>
      <xdr:colOff>0</xdr:colOff>
      <xdr:row>37</xdr:row>
      <xdr:rowOff>143171</xdr:rowOff>
    </xdr:to>
    <xdr:cxnSp macro="">
      <xdr:nvCxnSpPr>
        <xdr:cNvPr id="131" name="直線コネクタ 130">
          <a:extLst>
            <a:ext uri="{FF2B5EF4-FFF2-40B4-BE49-F238E27FC236}">
              <a16:creationId xmlns:a16="http://schemas.microsoft.com/office/drawing/2014/main" id="{80AD9858-0A6F-4A3D-85C4-430003FB69A2}"/>
            </a:ext>
          </a:extLst>
        </xdr:cNvPr>
        <xdr:cNvCxnSpPr/>
      </xdr:nvCxnSpPr>
      <xdr:spPr>
        <a:xfrm flipV="1">
          <a:off x="9639300" y="6466521"/>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114371</xdr:rowOff>
    </xdr:from>
    <xdr:to>
      <xdr:col>46</xdr:col>
      <xdr:colOff>38100</xdr:colOff>
      <xdr:row>38</xdr:row>
      <xdr:rowOff>44521</xdr:rowOff>
    </xdr:to>
    <xdr:sp macro="" textlink="">
      <xdr:nvSpPr>
        <xdr:cNvPr id="132" name="楕円 131">
          <a:extLst>
            <a:ext uri="{FF2B5EF4-FFF2-40B4-BE49-F238E27FC236}">
              <a16:creationId xmlns:a16="http://schemas.microsoft.com/office/drawing/2014/main" id="{3B45AA0B-56C4-449F-B287-BF1B67F21DE8}"/>
            </a:ext>
          </a:extLst>
        </xdr:cNvPr>
        <xdr:cNvSpPr/>
      </xdr:nvSpPr>
      <xdr:spPr>
        <a:xfrm>
          <a:off x="8699500" y="64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143171</xdr:rowOff>
    </xdr:from>
    <xdr:to>
      <xdr:col>50</xdr:col>
      <xdr:colOff>114300</xdr:colOff>
      <xdr:row>37</xdr:row>
      <xdr:rowOff>165171</xdr:rowOff>
    </xdr:to>
    <xdr:cxnSp macro="">
      <xdr:nvCxnSpPr>
        <xdr:cNvPr id="133" name="直線コネクタ 132">
          <a:extLst>
            <a:ext uri="{FF2B5EF4-FFF2-40B4-BE49-F238E27FC236}">
              <a16:creationId xmlns:a16="http://schemas.microsoft.com/office/drawing/2014/main" id="{6EAEF499-0A79-49C1-BE12-A3F2E75F74CD}"/>
            </a:ext>
          </a:extLst>
        </xdr:cNvPr>
        <xdr:cNvCxnSpPr/>
      </xdr:nvCxnSpPr>
      <xdr:spPr>
        <a:xfrm flipV="1">
          <a:off x="8750300" y="6486821"/>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132257</xdr:rowOff>
    </xdr:from>
    <xdr:to>
      <xdr:col>41</xdr:col>
      <xdr:colOff>101600</xdr:colOff>
      <xdr:row>38</xdr:row>
      <xdr:rowOff>62407</xdr:rowOff>
    </xdr:to>
    <xdr:sp macro="" textlink="">
      <xdr:nvSpPr>
        <xdr:cNvPr id="134" name="楕円 133">
          <a:extLst>
            <a:ext uri="{FF2B5EF4-FFF2-40B4-BE49-F238E27FC236}">
              <a16:creationId xmlns:a16="http://schemas.microsoft.com/office/drawing/2014/main" id="{BC07651D-CAEA-40F5-890E-85707EDF7716}"/>
            </a:ext>
          </a:extLst>
        </xdr:cNvPr>
        <xdr:cNvSpPr/>
      </xdr:nvSpPr>
      <xdr:spPr>
        <a:xfrm>
          <a:off x="7810500" y="6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165171</xdr:rowOff>
    </xdr:from>
    <xdr:to>
      <xdr:col>45</xdr:col>
      <xdr:colOff>177800</xdr:colOff>
      <xdr:row>38</xdr:row>
      <xdr:rowOff>11607</xdr:rowOff>
    </xdr:to>
    <xdr:cxnSp macro="">
      <xdr:nvCxnSpPr>
        <xdr:cNvPr id="135" name="直線コネクタ 134">
          <a:extLst>
            <a:ext uri="{FF2B5EF4-FFF2-40B4-BE49-F238E27FC236}">
              <a16:creationId xmlns:a16="http://schemas.microsoft.com/office/drawing/2014/main" id="{9A66B9B9-A481-4A3B-94E0-18749643422E}"/>
            </a:ext>
          </a:extLst>
        </xdr:cNvPr>
        <xdr:cNvCxnSpPr/>
      </xdr:nvCxnSpPr>
      <xdr:spPr>
        <a:xfrm flipV="1">
          <a:off x="7861300" y="6508821"/>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143458</xdr:rowOff>
    </xdr:from>
    <xdr:to>
      <xdr:col>36</xdr:col>
      <xdr:colOff>165100</xdr:colOff>
      <xdr:row>38</xdr:row>
      <xdr:rowOff>73608</xdr:rowOff>
    </xdr:to>
    <xdr:sp macro="" textlink="">
      <xdr:nvSpPr>
        <xdr:cNvPr id="136" name="楕円 135">
          <a:extLst>
            <a:ext uri="{FF2B5EF4-FFF2-40B4-BE49-F238E27FC236}">
              <a16:creationId xmlns:a16="http://schemas.microsoft.com/office/drawing/2014/main" id="{1CC546D2-3F92-42C6-94FF-CEC66E03B030}"/>
            </a:ext>
          </a:extLst>
        </xdr:cNvPr>
        <xdr:cNvSpPr/>
      </xdr:nvSpPr>
      <xdr:spPr>
        <a:xfrm>
          <a:off x="6921500" y="64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11607</xdr:rowOff>
    </xdr:from>
    <xdr:to>
      <xdr:col>41</xdr:col>
      <xdr:colOff>50800</xdr:colOff>
      <xdr:row>38</xdr:row>
      <xdr:rowOff>22808</xdr:rowOff>
    </xdr:to>
    <xdr:cxnSp macro="">
      <xdr:nvCxnSpPr>
        <xdr:cNvPr id="137" name="直線コネクタ 136">
          <a:extLst>
            <a:ext uri="{FF2B5EF4-FFF2-40B4-BE49-F238E27FC236}">
              <a16:creationId xmlns:a16="http://schemas.microsoft.com/office/drawing/2014/main" id="{EBF75FB4-E0BB-4214-A232-8188A0A05A4C}"/>
            </a:ext>
          </a:extLst>
        </xdr:cNvPr>
        <xdr:cNvCxnSpPr/>
      </xdr:nvCxnSpPr>
      <xdr:spPr>
        <a:xfrm flipV="1">
          <a:off x="6972300" y="652670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E98C6498-C5F7-4950-B7AB-87D478A0FB9E}"/>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E634E870-3243-481C-AEDD-9961D18F6CF9}"/>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E1736FD9-0511-4C96-A599-ED3868420C87}"/>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D7B2CDE6-E994-425B-A7F1-49BEAD0F5EDF}"/>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39048</xdr:rowOff>
    </xdr:from>
    <xdr:ext cx="534377" cy="259045"/>
    <xdr:sp macro="" textlink="">
      <xdr:nvSpPr>
        <xdr:cNvPr id="142" name="n_1mainValue【道路】&#10;一人当たり延長">
          <a:extLst>
            <a:ext uri="{FF2B5EF4-FFF2-40B4-BE49-F238E27FC236}">
              <a16:creationId xmlns:a16="http://schemas.microsoft.com/office/drawing/2014/main" id="{77F9E03D-47C8-4F39-8BF1-D2694ECE6152}"/>
            </a:ext>
          </a:extLst>
        </xdr:cNvPr>
        <xdr:cNvSpPr txBox="1"/>
      </xdr:nvSpPr>
      <xdr:spPr>
        <a:xfrm>
          <a:off x="9359411" y="62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61048</xdr:rowOff>
    </xdr:from>
    <xdr:ext cx="534377" cy="259045"/>
    <xdr:sp macro="" textlink="">
      <xdr:nvSpPr>
        <xdr:cNvPr id="143" name="n_2mainValue【道路】&#10;一人当たり延長">
          <a:extLst>
            <a:ext uri="{FF2B5EF4-FFF2-40B4-BE49-F238E27FC236}">
              <a16:creationId xmlns:a16="http://schemas.microsoft.com/office/drawing/2014/main" id="{F5C10240-C835-4A4D-BA50-BF41354E8854}"/>
            </a:ext>
          </a:extLst>
        </xdr:cNvPr>
        <xdr:cNvSpPr txBox="1"/>
      </xdr:nvSpPr>
      <xdr:spPr>
        <a:xfrm>
          <a:off x="8483111" y="62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78934</xdr:rowOff>
    </xdr:from>
    <xdr:ext cx="534377" cy="259045"/>
    <xdr:sp macro="" textlink="">
      <xdr:nvSpPr>
        <xdr:cNvPr id="144" name="n_3mainValue【道路】&#10;一人当たり延長">
          <a:extLst>
            <a:ext uri="{FF2B5EF4-FFF2-40B4-BE49-F238E27FC236}">
              <a16:creationId xmlns:a16="http://schemas.microsoft.com/office/drawing/2014/main" id="{65D655EB-0698-43BA-97CF-F93489E34B40}"/>
            </a:ext>
          </a:extLst>
        </xdr:cNvPr>
        <xdr:cNvSpPr txBox="1"/>
      </xdr:nvSpPr>
      <xdr:spPr>
        <a:xfrm>
          <a:off x="7594111" y="62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90135</xdr:rowOff>
    </xdr:from>
    <xdr:ext cx="534377" cy="259045"/>
    <xdr:sp macro="" textlink="">
      <xdr:nvSpPr>
        <xdr:cNvPr id="145" name="n_4mainValue【道路】&#10;一人当たり延長">
          <a:extLst>
            <a:ext uri="{FF2B5EF4-FFF2-40B4-BE49-F238E27FC236}">
              <a16:creationId xmlns:a16="http://schemas.microsoft.com/office/drawing/2014/main" id="{7A55FA8B-DFD1-4E44-8D0A-BD2E5C8DBB6F}"/>
            </a:ext>
          </a:extLst>
        </xdr:cNvPr>
        <xdr:cNvSpPr txBox="1"/>
      </xdr:nvSpPr>
      <xdr:spPr>
        <a:xfrm>
          <a:off x="6705111" y="62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BA8043E-D857-4A32-80BF-0631ECBC89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EB889AB-A3F1-45F2-BC62-048CF64723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1AC42C2-4D8C-4D1C-AB09-59AE083D47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4327C13-7A7C-4B92-ACAE-F0DC070C13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D80196A-1798-4A8C-B54A-37B1EA9108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3B0D28A-7285-4D5A-BE86-7BD759B533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FDA7565-AE1C-4896-910F-D319BC0CA2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C70B914-F4FD-4E08-A75E-D876362CBA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5BF6F0D-01A7-42A5-B0A7-28705E9A56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560C883-660B-4471-9602-1B89F8D7E67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B092E2E-F763-4A84-930A-588FDF7478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FC1A37C-93B3-4152-A328-1D42DB4AB3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55B5E57-3143-49F1-9C58-D481DB8CDCE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A55EE40-12E2-421D-9F00-2863359094D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9615713-684D-483F-84ED-5A62A7EF51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FF748BA-DA66-4E6D-996B-45950B6420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B33DFA9-E993-40AC-A611-B4628D1AA3B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476011A-3123-454A-80C0-07F78C1C08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DC1F804-6E6D-419E-94F0-6ADF18E959E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3336E1-3185-4E14-A186-E0617F2058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B9019BB-B559-4438-B258-A0297D9944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C3B41EE-C92D-46D7-AD0A-5936A36775F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596C083-D5F1-4714-B03D-FB502D5C61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2BEFA63-4C8C-467F-9892-8A27530195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B1942CC-63CB-47E4-8235-5370778813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1E0DDEC0-A475-4EB9-8F0B-26E678345AD7}"/>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15390C1-7585-4A97-81C5-E1A26CDA4DED}"/>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16E00AF2-6168-47BA-8831-074AC80DC53D}"/>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B42706A-5EFD-4959-A10A-AFDA3046903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EC802C67-0EEA-40B0-96A8-EC3E91B33C7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389635E-EF36-445E-8BEC-865A124A0E71}"/>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8224F385-6C34-415A-9BCE-385FB752E223}"/>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7AD2FFF-86A5-40D5-8CED-E9FD50868DBC}"/>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657E881F-7737-481A-8731-25ABD543A40E}"/>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1920D2FE-9D3F-4B9F-A563-6CC7D3BF6E03}"/>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89CE1BA5-C624-48A0-83D3-AD34DAF6AEA9}"/>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25430F4-7A5B-47AD-9D26-998F086E8E7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CB2DC80-BF7A-4CDA-9D9F-DACBB19FE2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3400A16-DF32-4ADC-9A64-7E872F3E29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600E606-E74F-45A9-8F47-8A50E95F5F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B1929D5-0877-4C4D-AC2A-6C5158CEF2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87" name="楕円 186">
          <a:extLst>
            <a:ext uri="{FF2B5EF4-FFF2-40B4-BE49-F238E27FC236}">
              <a16:creationId xmlns:a16="http://schemas.microsoft.com/office/drawing/2014/main" id="{C1C03517-5395-49C2-AD3B-D4D6B1E8E579}"/>
            </a:ext>
          </a:extLst>
        </xdr:cNvPr>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7D41AF18-D8B8-41D2-BE20-672AACEE9A8C}"/>
            </a:ext>
          </a:extLst>
        </xdr:cNvPr>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89" name="楕円 188">
          <a:extLst>
            <a:ext uri="{FF2B5EF4-FFF2-40B4-BE49-F238E27FC236}">
              <a16:creationId xmlns:a16="http://schemas.microsoft.com/office/drawing/2014/main" id="{577A1772-F2FC-4257-B038-84E9F1133E92}"/>
            </a:ext>
          </a:extLst>
        </xdr:cNvPr>
        <xdr:cNvSpPr/>
      </xdr:nvSpPr>
      <xdr:spPr>
        <a:xfrm>
          <a:off x="3746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31024</xdr:rowOff>
    </xdr:to>
    <xdr:cxnSp macro="">
      <xdr:nvCxnSpPr>
        <xdr:cNvPr id="190" name="直線コネクタ 189">
          <a:extLst>
            <a:ext uri="{FF2B5EF4-FFF2-40B4-BE49-F238E27FC236}">
              <a16:creationId xmlns:a16="http://schemas.microsoft.com/office/drawing/2014/main" id="{274B3A2E-0408-470C-950E-75201130A8D7}"/>
            </a:ext>
          </a:extLst>
        </xdr:cNvPr>
        <xdr:cNvCxnSpPr/>
      </xdr:nvCxnSpPr>
      <xdr:spPr>
        <a:xfrm>
          <a:off x="3797300" y="1065929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a:extLst>
            <a:ext uri="{FF2B5EF4-FFF2-40B4-BE49-F238E27FC236}">
              <a16:creationId xmlns:a16="http://schemas.microsoft.com/office/drawing/2014/main" id="{70C3D83A-6754-49DB-A296-3D8196D0DD40}"/>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29391</xdr:rowOff>
    </xdr:to>
    <xdr:cxnSp macro="">
      <xdr:nvCxnSpPr>
        <xdr:cNvPr id="192" name="直線コネクタ 191">
          <a:extLst>
            <a:ext uri="{FF2B5EF4-FFF2-40B4-BE49-F238E27FC236}">
              <a16:creationId xmlns:a16="http://schemas.microsoft.com/office/drawing/2014/main" id="{2ADAC812-CFB6-4A87-8060-013F3B64ABE5}"/>
            </a:ext>
          </a:extLst>
        </xdr:cNvPr>
        <xdr:cNvCxnSpPr/>
      </xdr:nvCxnSpPr>
      <xdr:spPr>
        <a:xfrm>
          <a:off x="2908300" y="106413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193" name="楕円 192">
          <a:extLst>
            <a:ext uri="{FF2B5EF4-FFF2-40B4-BE49-F238E27FC236}">
              <a16:creationId xmlns:a16="http://schemas.microsoft.com/office/drawing/2014/main" id="{20ABC0C5-F040-436E-BA38-E9C6BE107A5D}"/>
            </a:ext>
          </a:extLst>
        </xdr:cNvPr>
        <xdr:cNvSpPr/>
      </xdr:nvSpPr>
      <xdr:spPr>
        <a:xfrm>
          <a:off x="1968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62</xdr:row>
      <xdr:rowOff>11430</xdr:rowOff>
    </xdr:to>
    <xdr:cxnSp macro="">
      <xdr:nvCxnSpPr>
        <xdr:cNvPr id="194" name="直線コネクタ 193">
          <a:extLst>
            <a:ext uri="{FF2B5EF4-FFF2-40B4-BE49-F238E27FC236}">
              <a16:creationId xmlns:a16="http://schemas.microsoft.com/office/drawing/2014/main" id="{406A1E2E-D2AE-435A-8D9E-79295BA0599E}"/>
            </a:ext>
          </a:extLst>
        </xdr:cNvPr>
        <xdr:cNvCxnSpPr/>
      </xdr:nvCxnSpPr>
      <xdr:spPr>
        <a:xfrm>
          <a:off x="2019300" y="10613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83094</xdr:rowOff>
    </xdr:from>
    <xdr:to>
      <xdr:col>6</xdr:col>
      <xdr:colOff>38100</xdr:colOff>
      <xdr:row>62</xdr:row>
      <xdr:rowOff>13244</xdr:rowOff>
    </xdr:to>
    <xdr:sp macro="" textlink="">
      <xdr:nvSpPr>
        <xdr:cNvPr id="195" name="楕円 194">
          <a:extLst>
            <a:ext uri="{FF2B5EF4-FFF2-40B4-BE49-F238E27FC236}">
              <a16:creationId xmlns:a16="http://schemas.microsoft.com/office/drawing/2014/main" id="{844B80CD-D000-41E9-A7A1-F67DD2BFA7B0}"/>
            </a:ext>
          </a:extLst>
        </xdr:cNvPr>
        <xdr:cNvSpPr/>
      </xdr:nvSpPr>
      <xdr:spPr>
        <a:xfrm>
          <a:off x="1079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133894</xdr:rowOff>
    </xdr:from>
    <xdr:to>
      <xdr:col>10</xdr:col>
      <xdr:colOff>114300</xdr:colOff>
      <xdr:row>61</xdr:row>
      <xdr:rowOff>155122</xdr:rowOff>
    </xdr:to>
    <xdr:cxnSp macro="">
      <xdr:nvCxnSpPr>
        <xdr:cNvPr id="196" name="直線コネクタ 195">
          <a:extLst>
            <a:ext uri="{FF2B5EF4-FFF2-40B4-BE49-F238E27FC236}">
              <a16:creationId xmlns:a16="http://schemas.microsoft.com/office/drawing/2014/main" id="{70678C78-84CF-45E4-8E76-74544EB42947}"/>
            </a:ext>
          </a:extLst>
        </xdr:cNvPr>
        <xdr:cNvCxnSpPr/>
      </xdr:nvCxnSpPr>
      <xdr:spPr>
        <a:xfrm>
          <a:off x="1130300" y="105923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324A840-FF0F-4E0A-85D6-A040210B1648}"/>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7D90B2F-A99E-42C9-832F-FCD5357B8026}"/>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7D830EA-D77A-42AE-89A4-9E5097723F99}"/>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6623431-21E0-4FCD-9201-95C34AD3735B}"/>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3F11B5F-6B43-4832-9AC6-1D4DF463DDD9}"/>
            </a:ext>
          </a:extLst>
        </xdr:cNvPr>
        <xdr:cNvSpPr txBox="1"/>
      </xdr:nvSpPr>
      <xdr:spPr>
        <a:xfrm>
          <a:off x="3582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6F9C048-6C80-425A-BA24-6B88802A13E3}"/>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83534F8-A5C3-475E-AD09-BF7AB3833775}"/>
            </a:ext>
          </a:extLst>
        </xdr:cNvPr>
        <xdr:cNvSpPr txBox="1"/>
      </xdr:nvSpPr>
      <xdr:spPr>
        <a:xfrm>
          <a:off x="1816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C7E5C5B-CCA7-4F81-BB63-A3626292C1F9}"/>
            </a:ext>
          </a:extLst>
        </xdr:cNvPr>
        <xdr:cNvSpPr txBox="1"/>
      </xdr:nvSpPr>
      <xdr:spPr>
        <a:xfrm>
          <a:off x="927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25AA505-9F67-422B-8A47-1D8AE3906F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659AC8-16B9-458F-8835-2C5A9DE251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A69F4E8-57C7-403B-9D93-8DE756E1B5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31FE9BB-525C-4860-B55B-EE46E9C4BC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B3351F8-F46F-480A-8C31-C8EB6B5318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62EC916-D564-445C-99B7-6141DEA780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9FE449D-730B-48BD-808A-16926BC0DC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5C3C198-2B13-44F8-B0B9-AD8A7C78B9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BFBF341-C476-4245-9A77-B574C50246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629B2D1-7E2F-41B9-B248-BB463E9EE3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85F81DA-6E6F-4F85-9C6B-4D711FFADCB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D5456E4-2986-4CD4-9D70-2CDDB68D004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018BAB3-931B-4D12-9992-28470936981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640C21FA-A90D-4F69-AD77-4CC5E806EBF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937C5C4-9972-48EA-AB46-A64C04BB0BD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525FEED6-229A-43AA-A6FC-3CD0D14F302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919BF66-52C4-4F0E-A1B3-237264BFB3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2D52695-CBBC-43FF-ABEF-FC632A634B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1B827C9-83BD-46EB-B6E3-223B225336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7128851-9BD1-4A02-B6CD-37575C485CC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D66BF94-1C2F-4126-AE1D-673179B110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514EAD7-4450-4494-AFF9-953C4D86758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C6A7973-C2F0-4EA4-A058-A615F212A0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4FA3CDCD-8CD9-4336-9777-32D6582272D9}"/>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F453825-453B-4F15-ABA4-5A63682D64B9}"/>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72C1109F-16C4-4014-AC49-8FC11CFECB34}"/>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3FF5AC4-B0D4-460C-BF8C-85AC6267816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24FEBFA6-DC22-427B-B7BA-CA2C0E4E3BBA}"/>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798BC9ED-0D45-4EF6-A721-155B6B7AC669}"/>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44C2C57-EC61-4A39-AEA6-35F55E7DCAE7}"/>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ED8C61E9-5573-42E8-B788-240D49B208F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CBCF0342-B887-4373-82E9-E31F13CBC556}"/>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B5E5680F-0859-4014-8600-E96A99E05DE5}"/>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CA023528-1B13-41D6-81EC-17A4132AB63B}"/>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5BE4BC0-A2F6-45CE-B477-2EA8A645D5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D7686FD-4FB6-4E97-BD22-4785312D75A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B390F8D-D633-4846-9D98-8D97AD7B00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24BE0A4-1DCF-4F22-97DA-C97F362CDD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3475988-69A8-493B-9A8A-89F63187AC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84085</xdr:rowOff>
    </xdr:from>
    <xdr:to>
      <xdr:col>55</xdr:col>
      <xdr:colOff>50800</xdr:colOff>
      <xdr:row>64</xdr:row>
      <xdr:rowOff>14235</xdr:rowOff>
    </xdr:to>
    <xdr:sp macro="" textlink="">
      <xdr:nvSpPr>
        <xdr:cNvPr id="244" name="楕円 243">
          <a:extLst>
            <a:ext uri="{FF2B5EF4-FFF2-40B4-BE49-F238E27FC236}">
              <a16:creationId xmlns:a16="http://schemas.microsoft.com/office/drawing/2014/main" id="{90939F83-92D2-4C55-A41F-7A3E355CE7BE}"/>
            </a:ext>
          </a:extLst>
        </xdr:cNvPr>
        <xdr:cNvSpPr/>
      </xdr:nvSpPr>
      <xdr:spPr>
        <a:xfrm>
          <a:off x="10426700" y="108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170462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52B8FD5-FA8B-4EB0-8DBE-C2DD8014EBAA}"/>
            </a:ext>
          </a:extLst>
        </xdr:cNvPr>
        <xdr:cNvSpPr txBox="1"/>
      </xdr:nvSpPr>
      <xdr:spPr>
        <a:xfrm>
          <a:off x="10515600" y="1080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89515</xdr:rowOff>
    </xdr:from>
    <xdr:to>
      <xdr:col>50</xdr:col>
      <xdr:colOff>165100</xdr:colOff>
      <xdr:row>64</xdr:row>
      <xdr:rowOff>19665</xdr:rowOff>
    </xdr:to>
    <xdr:sp macro="" textlink="">
      <xdr:nvSpPr>
        <xdr:cNvPr id="246" name="楕円 245">
          <a:extLst>
            <a:ext uri="{FF2B5EF4-FFF2-40B4-BE49-F238E27FC236}">
              <a16:creationId xmlns:a16="http://schemas.microsoft.com/office/drawing/2014/main" id="{D9106FBF-3118-4DAE-BAE8-6B7309E5D731}"/>
            </a:ext>
          </a:extLst>
        </xdr:cNvPr>
        <xdr:cNvSpPr/>
      </xdr:nvSpPr>
      <xdr:spPr>
        <a:xfrm>
          <a:off x="9588500" y="108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134885</xdr:rowOff>
    </xdr:from>
    <xdr:to>
      <xdr:col>55</xdr:col>
      <xdr:colOff>0</xdr:colOff>
      <xdr:row>63</xdr:row>
      <xdr:rowOff>140315</xdr:rowOff>
    </xdr:to>
    <xdr:cxnSp macro="">
      <xdr:nvCxnSpPr>
        <xdr:cNvPr id="247" name="直線コネクタ 246">
          <a:extLst>
            <a:ext uri="{FF2B5EF4-FFF2-40B4-BE49-F238E27FC236}">
              <a16:creationId xmlns:a16="http://schemas.microsoft.com/office/drawing/2014/main" id="{FD993554-838B-4AEC-8F75-5134BD42FBB4}"/>
            </a:ext>
          </a:extLst>
        </xdr:cNvPr>
        <xdr:cNvCxnSpPr/>
      </xdr:nvCxnSpPr>
      <xdr:spPr>
        <a:xfrm flipV="1">
          <a:off x="9639300" y="10936235"/>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93342</xdr:rowOff>
    </xdr:from>
    <xdr:to>
      <xdr:col>46</xdr:col>
      <xdr:colOff>38100</xdr:colOff>
      <xdr:row>64</xdr:row>
      <xdr:rowOff>23492</xdr:rowOff>
    </xdr:to>
    <xdr:sp macro="" textlink="">
      <xdr:nvSpPr>
        <xdr:cNvPr id="248" name="楕円 247">
          <a:extLst>
            <a:ext uri="{FF2B5EF4-FFF2-40B4-BE49-F238E27FC236}">
              <a16:creationId xmlns:a16="http://schemas.microsoft.com/office/drawing/2014/main" id="{8ACDF256-A57F-4859-9D7F-D54E49478F36}"/>
            </a:ext>
          </a:extLst>
        </xdr:cNvPr>
        <xdr:cNvSpPr/>
      </xdr:nvSpPr>
      <xdr:spPr>
        <a:xfrm>
          <a:off x="8699500" y="108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140315</xdr:rowOff>
    </xdr:from>
    <xdr:to>
      <xdr:col>50</xdr:col>
      <xdr:colOff>114300</xdr:colOff>
      <xdr:row>63</xdr:row>
      <xdr:rowOff>144142</xdr:rowOff>
    </xdr:to>
    <xdr:cxnSp macro="">
      <xdr:nvCxnSpPr>
        <xdr:cNvPr id="249" name="直線コネクタ 248">
          <a:extLst>
            <a:ext uri="{FF2B5EF4-FFF2-40B4-BE49-F238E27FC236}">
              <a16:creationId xmlns:a16="http://schemas.microsoft.com/office/drawing/2014/main" id="{DCE460EC-AD3C-410D-AC7B-AA780F4DD236}"/>
            </a:ext>
          </a:extLst>
        </xdr:cNvPr>
        <xdr:cNvCxnSpPr/>
      </xdr:nvCxnSpPr>
      <xdr:spPr>
        <a:xfrm flipV="1">
          <a:off x="8750300" y="10941665"/>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96197</xdr:rowOff>
    </xdr:from>
    <xdr:to>
      <xdr:col>41</xdr:col>
      <xdr:colOff>101600</xdr:colOff>
      <xdr:row>64</xdr:row>
      <xdr:rowOff>26347</xdr:rowOff>
    </xdr:to>
    <xdr:sp macro="" textlink="">
      <xdr:nvSpPr>
        <xdr:cNvPr id="250" name="楕円 249">
          <a:extLst>
            <a:ext uri="{FF2B5EF4-FFF2-40B4-BE49-F238E27FC236}">
              <a16:creationId xmlns:a16="http://schemas.microsoft.com/office/drawing/2014/main" id="{BFC05B19-BA5A-4113-BD62-E7A71E75C43F}"/>
            </a:ext>
          </a:extLst>
        </xdr:cNvPr>
        <xdr:cNvSpPr/>
      </xdr:nvSpPr>
      <xdr:spPr>
        <a:xfrm>
          <a:off x="7810500" y="108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144142</xdr:rowOff>
    </xdr:from>
    <xdr:to>
      <xdr:col>45</xdr:col>
      <xdr:colOff>177800</xdr:colOff>
      <xdr:row>63</xdr:row>
      <xdr:rowOff>146997</xdr:rowOff>
    </xdr:to>
    <xdr:cxnSp macro="">
      <xdr:nvCxnSpPr>
        <xdr:cNvPr id="251" name="直線コネクタ 250">
          <a:extLst>
            <a:ext uri="{FF2B5EF4-FFF2-40B4-BE49-F238E27FC236}">
              <a16:creationId xmlns:a16="http://schemas.microsoft.com/office/drawing/2014/main" id="{F7F699ED-C640-4FC3-A475-D4C45A7B7DAD}"/>
            </a:ext>
          </a:extLst>
        </xdr:cNvPr>
        <xdr:cNvCxnSpPr/>
      </xdr:nvCxnSpPr>
      <xdr:spPr>
        <a:xfrm flipV="1">
          <a:off x="7861300" y="10945492"/>
          <a:ext cx="8890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98469</xdr:rowOff>
    </xdr:from>
    <xdr:to>
      <xdr:col>36</xdr:col>
      <xdr:colOff>165100</xdr:colOff>
      <xdr:row>64</xdr:row>
      <xdr:rowOff>28619</xdr:rowOff>
    </xdr:to>
    <xdr:sp macro="" textlink="">
      <xdr:nvSpPr>
        <xdr:cNvPr id="252" name="楕円 251">
          <a:extLst>
            <a:ext uri="{FF2B5EF4-FFF2-40B4-BE49-F238E27FC236}">
              <a16:creationId xmlns:a16="http://schemas.microsoft.com/office/drawing/2014/main" id="{65D5ACC1-4465-4B72-9DCA-631A5E027402}"/>
            </a:ext>
          </a:extLst>
        </xdr:cNvPr>
        <xdr:cNvSpPr/>
      </xdr:nvSpPr>
      <xdr:spPr>
        <a:xfrm>
          <a:off x="6921500" y="108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146997</xdr:rowOff>
    </xdr:from>
    <xdr:to>
      <xdr:col>41</xdr:col>
      <xdr:colOff>50800</xdr:colOff>
      <xdr:row>63</xdr:row>
      <xdr:rowOff>149269</xdr:rowOff>
    </xdr:to>
    <xdr:cxnSp macro="">
      <xdr:nvCxnSpPr>
        <xdr:cNvPr id="253" name="直線コネクタ 252">
          <a:extLst>
            <a:ext uri="{FF2B5EF4-FFF2-40B4-BE49-F238E27FC236}">
              <a16:creationId xmlns:a16="http://schemas.microsoft.com/office/drawing/2014/main" id="{7F25D26C-A371-4337-8413-2235696B5452}"/>
            </a:ext>
          </a:extLst>
        </xdr:cNvPr>
        <xdr:cNvCxnSpPr/>
      </xdr:nvCxnSpPr>
      <xdr:spPr>
        <a:xfrm flipV="1">
          <a:off x="6972300" y="10948347"/>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A8A96E8-6CD9-4BAC-B76B-3BC7ADF874B3}"/>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71BF52EA-BAA3-4043-8437-1B99BF5F16C7}"/>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D9D525F-4706-40DD-9388-31F9FE3DE983}"/>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8A3CC8C-C117-4C3A-A928-9BBCBFC119A4}"/>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10792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8A38009-9D9B-43F3-B282-16A21AD491E2}"/>
            </a:ext>
          </a:extLst>
        </xdr:cNvPr>
        <xdr:cNvSpPr txBox="1"/>
      </xdr:nvSpPr>
      <xdr:spPr>
        <a:xfrm>
          <a:off x="9327095" y="1098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14619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115BD58-4389-4675-B983-2A29B5378813}"/>
            </a:ext>
          </a:extLst>
        </xdr:cNvPr>
        <xdr:cNvSpPr txBox="1"/>
      </xdr:nvSpPr>
      <xdr:spPr>
        <a:xfrm>
          <a:off x="8450795" y="1098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17474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D989C1CC-B5BF-4531-8775-C13F4D022146}"/>
            </a:ext>
          </a:extLst>
        </xdr:cNvPr>
        <xdr:cNvSpPr txBox="1"/>
      </xdr:nvSpPr>
      <xdr:spPr>
        <a:xfrm>
          <a:off x="7561795" y="1099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19746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4AF3D813-FCCD-4FBF-8505-050DE6AE19C0}"/>
            </a:ext>
          </a:extLst>
        </xdr:cNvPr>
        <xdr:cNvSpPr txBox="1"/>
      </xdr:nvSpPr>
      <xdr:spPr>
        <a:xfrm>
          <a:off x="6672795" y="109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B03C2E0-6D13-4297-854A-6E2654E351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00E7142-B35B-4CCD-BB9C-9171581D24E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8A3A550-7DD3-4F94-BD94-11CCD64F11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41DEF9A-AD2D-4D35-A08C-52EBD53E76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EC58A57-A52B-457C-870C-6F4E3F5B94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B7E6296-CC6B-43E1-AA86-42A6F112C9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57C3198-7249-4304-95B3-0142BE0AB8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24AAC16-BD27-4872-92A6-03EF31C1B2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652FA11-69A9-4FE7-B6C5-0BC9A070D4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A00B91D-8632-494C-9792-BF2C85151E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95B8C66-6223-480D-8A28-5CCABDFD45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3A5A1F9-0ACD-477F-93CF-AC995432B7C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9E24C69-5CCC-4E13-97AC-145101CB827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3B8410E4-15B8-4A04-B229-653F4E4DE66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FF841A8-0D48-4C49-A021-F3C8A8B60F8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80BDC3D-C10C-4317-A911-74F02B075CB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001CA67-5A14-45B9-8658-F38F66D78DE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22DB804-27D2-4BD0-AA48-189953F9540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0669139-7F2D-422D-9E33-F4B35E65033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450A146-4E7F-4D66-962C-8572EB35EB8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047CFA4-9D34-46E6-84A5-087D0F14571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5BBB828-63EF-4092-95C5-A4C029D36C9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E5D6E98-FC03-4090-A30A-208BD948B8C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B220169-BE89-451E-8EAE-3EB370C2B9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665B408-E40C-4865-9FA4-1A57508C0E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4BDB4C49-E764-4383-BBAB-20834B95731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CA83D018-0D88-47CC-9039-56100554232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6DD78F85-7CB5-4BB5-BA30-3D15143A5E4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8A14B70B-B082-4F18-A869-76844FF4255C}"/>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4FAA177B-8D5D-4E77-94DC-34952929DF27}"/>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6DAF4E8-2738-4E94-81CF-92C3D94AD8BE}"/>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A7EDFF9F-FCC1-4E32-B1E9-903B44A30098}"/>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3BA431E-96E2-4ADC-83AD-A0F3BAE0C4D3}"/>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5A048E6E-AE8F-4140-A706-FA35C0BED801}"/>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FA673839-D2CA-467D-B0DF-7A0132F720A9}"/>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EC8EB692-E466-4016-A514-5B412B71FE02}"/>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4DB6D5B-4D92-4312-9E2C-0554B0BB39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6AFD54A-82B7-4E7D-9CEC-BE3E39222F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FB10E80-888A-459C-AE62-F7FC91FC9E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D01347-C50B-463F-9B1D-8114DD804C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EB8C2E8-F128-4E22-B8DC-B8B7EC85AB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104866</xdr:rowOff>
    </xdr:from>
    <xdr:to>
      <xdr:col>24</xdr:col>
      <xdr:colOff>114300</xdr:colOff>
      <xdr:row>84</xdr:row>
      <xdr:rowOff>35016</xdr:rowOff>
    </xdr:to>
    <xdr:sp macro="" textlink="">
      <xdr:nvSpPr>
        <xdr:cNvPr id="303" name="楕円 302">
          <a:extLst>
            <a:ext uri="{FF2B5EF4-FFF2-40B4-BE49-F238E27FC236}">
              <a16:creationId xmlns:a16="http://schemas.microsoft.com/office/drawing/2014/main" id="{79DE4D20-C19A-473D-BB77-1606242909BE}"/>
            </a:ext>
          </a:extLst>
        </xdr:cNvPr>
        <xdr:cNvSpPr/>
      </xdr:nvSpPr>
      <xdr:spPr>
        <a:xfrm>
          <a:off x="4584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83293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3967B456-60FD-495B-8E57-517664FEFCCE}"/>
            </a:ext>
          </a:extLst>
        </xdr:cNvPr>
        <xdr:cNvSpPr txBox="1"/>
      </xdr:nvSpPr>
      <xdr:spPr>
        <a:xfrm>
          <a:off x="4673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70576</xdr:rowOff>
    </xdr:from>
    <xdr:to>
      <xdr:col>20</xdr:col>
      <xdr:colOff>38100</xdr:colOff>
      <xdr:row>84</xdr:row>
      <xdr:rowOff>726</xdr:rowOff>
    </xdr:to>
    <xdr:sp macro="" textlink="">
      <xdr:nvSpPr>
        <xdr:cNvPr id="305" name="楕円 304">
          <a:extLst>
            <a:ext uri="{FF2B5EF4-FFF2-40B4-BE49-F238E27FC236}">
              <a16:creationId xmlns:a16="http://schemas.microsoft.com/office/drawing/2014/main" id="{99C46C5C-708A-4EAC-B70C-EDBC2A2F1304}"/>
            </a:ext>
          </a:extLst>
        </xdr:cNvPr>
        <xdr:cNvSpPr/>
      </xdr:nvSpPr>
      <xdr:spPr>
        <a:xfrm>
          <a:off x="3746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121376</xdr:rowOff>
    </xdr:from>
    <xdr:to>
      <xdr:col>24</xdr:col>
      <xdr:colOff>63500</xdr:colOff>
      <xdr:row>83</xdr:row>
      <xdr:rowOff>155666</xdr:rowOff>
    </xdr:to>
    <xdr:cxnSp macro="">
      <xdr:nvCxnSpPr>
        <xdr:cNvPr id="306" name="直線コネクタ 305">
          <a:extLst>
            <a:ext uri="{FF2B5EF4-FFF2-40B4-BE49-F238E27FC236}">
              <a16:creationId xmlns:a16="http://schemas.microsoft.com/office/drawing/2014/main" id="{07CCCBAF-0E85-476C-B497-342CD516A9D5}"/>
            </a:ext>
          </a:extLst>
        </xdr:cNvPr>
        <xdr:cNvCxnSpPr/>
      </xdr:nvCxnSpPr>
      <xdr:spPr>
        <a:xfrm>
          <a:off x="3797300" y="143517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44450</xdr:rowOff>
    </xdr:from>
    <xdr:to>
      <xdr:col>15</xdr:col>
      <xdr:colOff>101600</xdr:colOff>
      <xdr:row>86</xdr:row>
      <xdr:rowOff>146050</xdr:rowOff>
    </xdr:to>
    <xdr:sp macro="" textlink="">
      <xdr:nvSpPr>
        <xdr:cNvPr id="307" name="楕円 306">
          <a:extLst>
            <a:ext uri="{FF2B5EF4-FFF2-40B4-BE49-F238E27FC236}">
              <a16:creationId xmlns:a16="http://schemas.microsoft.com/office/drawing/2014/main" id="{CC75D6EF-EDB4-4983-9B3C-946644C08F4C}"/>
            </a:ext>
          </a:extLst>
        </xdr:cNvPr>
        <xdr:cNvSpPr/>
      </xdr:nvSpPr>
      <xdr:spPr>
        <a:xfrm>
          <a:off x="2857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86</xdr:row>
      <xdr:rowOff>95250</xdr:rowOff>
    </xdr:to>
    <xdr:cxnSp macro="">
      <xdr:nvCxnSpPr>
        <xdr:cNvPr id="308" name="直線コネクタ 307">
          <a:extLst>
            <a:ext uri="{FF2B5EF4-FFF2-40B4-BE49-F238E27FC236}">
              <a16:creationId xmlns:a16="http://schemas.microsoft.com/office/drawing/2014/main" id="{49FE0C2E-BF68-4EFE-BE79-A7E6C65F2A54}"/>
            </a:ext>
          </a:extLst>
        </xdr:cNvPr>
        <xdr:cNvCxnSpPr/>
      </xdr:nvCxnSpPr>
      <xdr:spPr>
        <a:xfrm flipV="1">
          <a:off x="2908300" y="14351726"/>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309" name="楕円 308">
          <a:extLst>
            <a:ext uri="{FF2B5EF4-FFF2-40B4-BE49-F238E27FC236}">
              <a16:creationId xmlns:a16="http://schemas.microsoft.com/office/drawing/2014/main" id="{7ECF17A7-DD49-444B-A8DC-717566E15EAF}"/>
            </a:ext>
          </a:extLst>
        </xdr:cNvPr>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86</xdr:row>
      <xdr:rowOff>95250</xdr:rowOff>
    </xdr:to>
    <xdr:cxnSp macro="">
      <xdr:nvCxnSpPr>
        <xdr:cNvPr id="310" name="直線コネクタ 309">
          <a:extLst>
            <a:ext uri="{FF2B5EF4-FFF2-40B4-BE49-F238E27FC236}">
              <a16:creationId xmlns:a16="http://schemas.microsoft.com/office/drawing/2014/main" id="{4E44FC0E-2FB4-49DB-865C-AEF6DFCE4BB1}"/>
            </a:ext>
          </a:extLst>
        </xdr:cNvPr>
        <xdr:cNvCxnSpPr/>
      </xdr:nvCxnSpPr>
      <xdr:spPr>
        <a:xfrm>
          <a:off x="2019300" y="1431417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311" name="楕円 310">
          <a:extLst>
            <a:ext uri="{FF2B5EF4-FFF2-40B4-BE49-F238E27FC236}">
              <a16:creationId xmlns:a16="http://schemas.microsoft.com/office/drawing/2014/main" id="{910488CB-8D6C-4D49-9F2C-E7666150560B}"/>
            </a:ext>
          </a:extLst>
        </xdr:cNvPr>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83820</xdr:rowOff>
    </xdr:to>
    <xdr:cxnSp macro="">
      <xdr:nvCxnSpPr>
        <xdr:cNvPr id="312" name="直線コネクタ 311">
          <a:extLst>
            <a:ext uri="{FF2B5EF4-FFF2-40B4-BE49-F238E27FC236}">
              <a16:creationId xmlns:a16="http://schemas.microsoft.com/office/drawing/2014/main" id="{07A7F5DE-6BA0-4A96-8891-892D6B8B54B9}"/>
            </a:ext>
          </a:extLst>
        </xdr:cNvPr>
        <xdr:cNvCxnSpPr/>
      </xdr:nvCxnSpPr>
      <xdr:spPr>
        <a:xfrm>
          <a:off x="1130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769C7DB7-2D82-4C5A-81DF-C83776A85C2F}"/>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306679CA-8CB0-46C8-8EC1-112016D382D9}"/>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CD90ACF9-73DE-432F-AC69-395393FEA50B}"/>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509EB0E8-0EB1-4AE1-A037-A61CCB376EA8}"/>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163303</xdr:rowOff>
    </xdr:from>
    <xdr:ext cx="405111" cy="259045"/>
    <xdr:sp macro="" textlink="">
      <xdr:nvSpPr>
        <xdr:cNvPr id="317" name="n_1mainValue【公営住宅】&#10;有形固定資産減価償却率">
          <a:extLst>
            <a:ext uri="{FF2B5EF4-FFF2-40B4-BE49-F238E27FC236}">
              <a16:creationId xmlns:a16="http://schemas.microsoft.com/office/drawing/2014/main" id="{6D0E384D-909F-4B64-888F-615B154D76DC}"/>
            </a:ext>
          </a:extLst>
        </xdr:cNvPr>
        <xdr:cNvSpPr txBox="1"/>
      </xdr:nvSpPr>
      <xdr:spPr>
        <a:xfrm>
          <a:off x="3582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137177</xdr:rowOff>
    </xdr:from>
    <xdr:ext cx="405111" cy="259045"/>
    <xdr:sp macro="" textlink="">
      <xdr:nvSpPr>
        <xdr:cNvPr id="318" name="n_2mainValue【公営住宅】&#10;有形固定資産減価償却率">
          <a:extLst>
            <a:ext uri="{FF2B5EF4-FFF2-40B4-BE49-F238E27FC236}">
              <a16:creationId xmlns:a16="http://schemas.microsoft.com/office/drawing/2014/main" id="{6C189FFB-66CF-4557-AC90-A99817AB9DC8}"/>
            </a:ext>
          </a:extLst>
        </xdr:cNvPr>
        <xdr:cNvSpPr txBox="1"/>
      </xdr:nvSpPr>
      <xdr:spPr>
        <a:xfrm>
          <a:off x="2705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319" name="n_3mainValue【公営住宅】&#10;有形固定資産減価償却率">
          <a:extLst>
            <a:ext uri="{FF2B5EF4-FFF2-40B4-BE49-F238E27FC236}">
              <a16:creationId xmlns:a16="http://schemas.microsoft.com/office/drawing/2014/main" id="{B6CF2D7C-DBF5-4D05-8C73-456D34D81BC7}"/>
            </a:ext>
          </a:extLst>
        </xdr:cNvPr>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114316</xdr:rowOff>
    </xdr:from>
    <xdr:ext cx="405111" cy="259045"/>
    <xdr:sp macro="" textlink="">
      <xdr:nvSpPr>
        <xdr:cNvPr id="320" name="n_4mainValue【公営住宅】&#10;有形固定資産減価償却率">
          <a:extLst>
            <a:ext uri="{FF2B5EF4-FFF2-40B4-BE49-F238E27FC236}">
              <a16:creationId xmlns:a16="http://schemas.microsoft.com/office/drawing/2014/main" id="{E3177B54-5835-4246-9F1E-C9F9A46CD055}"/>
            </a:ext>
          </a:extLst>
        </xdr:cNvPr>
        <xdr:cNvSpPr txBox="1"/>
      </xdr:nvSpPr>
      <xdr:spPr>
        <a:xfrm>
          <a:off x="927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7AB0443-9C70-4781-A487-6FB880CEFB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BDA45F2-22BB-409C-86DA-300AECB293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974C072-E673-4694-9596-83CE279911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3176AC2-996D-4BB8-80C6-33703C0D1D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BD23044-7633-4A5F-A002-8CCA10DC5D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A68E922-4943-41DE-B995-A5115A51D7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A60EC32-9388-4B45-8B99-A6B6CD7567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97CEDBA-0DD6-4CA0-93AE-B77A9DB687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F3052B52-BF6C-42AF-AB8B-BF24C17C21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414680F-A0D7-43CB-93FF-F29188973D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A405DD5E-8250-4490-9237-07B9201102B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A4028C1C-27DC-497E-AFEA-AE38001EB9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BB8EBF75-F901-4954-B73A-0BB2D70E4C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DCFE3174-7A39-4DCE-8AC1-6A5C43B009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B46A36D-60FE-4B7F-81BD-CC9C3005E48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963C4D74-C7CE-4C74-AC7D-7CF7313F562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A4B1BC47-4DC9-4C7E-89C3-02C98D5FD22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FDD8CC8E-435E-46D0-A52C-90FBE0FD3E4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F331DB0A-6055-4000-80A8-B96F13A689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A36D8A75-8E8B-4B0E-8A7E-3D704EB4459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239299C-5DEC-4AE5-BBE3-2A530DBE79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6E1D0B60-9F42-4905-958F-138CF562FDB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36E28AFD-2298-4DDB-9D55-466824C30C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CC4E1BB9-9C81-4E26-970E-9844418E7287}"/>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CC424EE6-67F2-46CE-8860-59C1B01ADC48}"/>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416AED32-BE3B-4143-82D7-9DC408933895}"/>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6614CE20-4F34-4127-85F1-AFA5A7DE20CA}"/>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F7883B00-5873-4072-BB1C-11162921BA7A}"/>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9ED8F38D-516E-403A-9BFF-FF691AB535A9}"/>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6FCF26B9-AAE4-4B8F-8269-9A9A9D8798F7}"/>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CE1911B3-1683-48AF-9753-151C5ED03EEE}"/>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2F57EEC8-A5FE-4EA7-B07A-29A4D9ABBB6A}"/>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8221B00C-F621-4F32-BC4C-DC88547DE635}"/>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5E9D27B3-7CE9-4A09-8276-063CFD3806D3}"/>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E6DFBBB-D722-4F89-AEE2-C319A0BE96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F67A17-3045-466E-BA9B-265A82B596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1B8625C-FED9-4F58-AD4A-FCBC027FA9A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C8C8340-1ED1-4F29-A048-6BE11BF962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9DB446-659A-4B54-AD99-4FDC8A465B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xdr:rowOff>
    </xdr:from>
    <xdr:to>
      <xdr:col>55</xdr:col>
      <xdr:colOff>50800</xdr:colOff>
      <xdr:row>85</xdr:row>
      <xdr:rowOff>112903</xdr:rowOff>
    </xdr:to>
    <xdr:sp macro="" textlink="">
      <xdr:nvSpPr>
        <xdr:cNvPr id="360" name="楕円 359">
          <a:extLst>
            <a:ext uri="{FF2B5EF4-FFF2-40B4-BE49-F238E27FC236}">
              <a16:creationId xmlns:a16="http://schemas.microsoft.com/office/drawing/2014/main" id="{3E6405B3-45CA-4679-9E72-CE39B4A4736B}"/>
            </a:ext>
          </a:extLst>
        </xdr:cNvPr>
        <xdr:cNvSpPr/>
      </xdr:nvSpPr>
      <xdr:spPr>
        <a:xfrm>
          <a:off x="104267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161180</xdr:rowOff>
    </xdr:from>
    <xdr:ext cx="469744" cy="259045"/>
    <xdr:sp macro="" textlink="">
      <xdr:nvSpPr>
        <xdr:cNvPr id="361" name="【公営住宅】&#10;一人当たり面積該当値テキスト">
          <a:extLst>
            <a:ext uri="{FF2B5EF4-FFF2-40B4-BE49-F238E27FC236}">
              <a16:creationId xmlns:a16="http://schemas.microsoft.com/office/drawing/2014/main" id="{70B24494-FCC5-4C01-9135-8DD2F473FD8A}"/>
            </a:ext>
          </a:extLst>
        </xdr:cNvPr>
        <xdr:cNvSpPr txBox="1"/>
      </xdr:nvSpPr>
      <xdr:spPr>
        <a:xfrm>
          <a:off x="10515600" y="1456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xdr:rowOff>
    </xdr:from>
    <xdr:to>
      <xdr:col>50</xdr:col>
      <xdr:colOff>165100</xdr:colOff>
      <xdr:row>85</xdr:row>
      <xdr:rowOff>117475</xdr:rowOff>
    </xdr:to>
    <xdr:sp macro="" textlink="">
      <xdr:nvSpPr>
        <xdr:cNvPr id="362" name="楕円 361">
          <a:extLst>
            <a:ext uri="{FF2B5EF4-FFF2-40B4-BE49-F238E27FC236}">
              <a16:creationId xmlns:a16="http://schemas.microsoft.com/office/drawing/2014/main" id="{E9272A0E-EE6D-45F1-A2BD-DA89A2F0F3E2}"/>
            </a:ext>
          </a:extLst>
        </xdr:cNvPr>
        <xdr:cNvSpPr/>
      </xdr:nvSpPr>
      <xdr:spPr>
        <a:xfrm>
          <a:off x="958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62103</xdr:rowOff>
    </xdr:from>
    <xdr:to>
      <xdr:col>55</xdr:col>
      <xdr:colOff>0</xdr:colOff>
      <xdr:row>85</xdr:row>
      <xdr:rowOff>66675</xdr:rowOff>
    </xdr:to>
    <xdr:cxnSp macro="">
      <xdr:nvCxnSpPr>
        <xdr:cNvPr id="363" name="直線コネクタ 362">
          <a:extLst>
            <a:ext uri="{FF2B5EF4-FFF2-40B4-BE49-F238E27FC236}">
              <a16:creationId xmlns:a16="http://schemas.microsoft.com/office/drawing/2014/main" id="{4FEB0507-D5A5-44F3-ABDF-DF97DF8DBB9C}"/>
            </a:ext>
          </a:extLst>
        </xdr:cNvPr>
        <xdr:cNvCxnSpPr/>
      </xdr:nvCxnSpPr>
      <xdr:spPr>
        <a:xfrm flipV="1">
          <a:off x="9639300" y="146353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64" name="楕円 363">
          <a:extLst>
            <a:ext uri="{FF2B5EF4-FFF2-40B4-BE49-F238E27FC236}">
              <a16:creationId xmlns:a16="http://schemas.microsoft.com/office/drawing/2014/main" id="{36783E0A-DE54-4C64-929B-6C3BD638EE63}"/>
            </a:ext>
          </a:extLst>
        </xdr:cNvPr>
        <xdr:cNvSpPr/>
      </xdr:nvSpPr>
      <xdr:spPr>
        <a:xfrm>
          <a:off x="8699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66675</xdr:rowOff>
    </xdr:from>
    <xdr:to>
      <xdr:col>50</xdr:col>
      <xdr:colOff>114300</xdr:colOff>
      <xdr:row>85</xdr:row>
      <xdr:rowOff>71247</xdr:rowOff>
    </xdr:to>
    <xdr:cxnSp macro="">
      <xdr:nvCxnSpPr>
        <xdr:cNvPr id="365" name="直線コネクタ 364">
          <a:extLst>
            <a:ext uri="{FF2B5EF4-FFF2-40B4-BE49-F238E27FC236}">
              <a16:creationId xmlns:a16="http://schemas.microsoft.com/office/drawing/2014/main" id="{45157887-27F8-4BBC-9F21-66C4E8F0D076}"/>
            </a:ext>
          </a:extLst>
        </xdr:cNvPr>
        <xdr:cNvCxnSpPr/>
      </xdr:nvCxnSpPr>
      <xdr:spPr>
        <a:xfrm flipV="1">
          <a:off x="8750300" y="146399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25400</xdr:rowOff>
    </xdr:from>
    <xdr:to>
      <xdr:col>41</xdr:col>
      <xdr:colOff>101600</xdr:colOff>
      <xdr:row>85</xdr:row>
      <xdr:rowOff>127000</xdr:rowOff>
    </xdr:to>
    <xdr:sp macro="" textlink="">
      <xdr:nvSpPr>
        <xdr:cNvPr id="366" name="楕円 365">
          <a:extLst>
            <a:ext uri="{FF2B5EF4-FFF2-40B4-BE49-F238E27FC236}">
              <a16:creationId xmlns:a16="http://schemas.microsoft.com/office/drawing/2014/main" id="{68A455BE-DCEA-4C6D-87A3-3BBF03C0607E}"/>
            </a:ext>
          </a:extLst>
        </xdr:cNvPr>
        <xdr:cNvSpPr/>
      </xdr:nvSpPr>
      <xdr:spPr>
        <a:xfrm>
          <a:off x="781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71247</xdr:rowOff>
    </xdr:from>
    <xdr:to>
      <xdr:col>45</xdr:col>
      <xdr:colOff>177800</xdr:colOff>
      <xdr:row>85</xdr:row>
      <xdr:rowOff>76200</xdr:rowOff>
    </xdr:to>
    <xdr:cxnSp macro="">
      <xdr:nvCxnSpPr>
        <xdr:cNvPr id="367" name="直線コネクタ 366">
          <a:extLst>
            <a:ext uri="{FF2B5EF4-FFF2-40B4-BE49-F238E27FC236}">
              <a16:creationId xmlns:a16="http://schemas.microsoft.com/office/drawing/2014/main" id="{89D7852C-AE88-403A-AB83-324A435573AA}"/>
            </a:ext>
          </a:extLst>
        </xdr:cNvPr>
        <xdr:cNvCxnSpPr/>
      </xdr:nvCxnSpPr>
      <xdr:spPr>
        <a:xfrm flipV="1">
          <a:off x="7861300" y="1464449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27876</xdr:rowOff>
    </xdr:from>
    <xdr:to>
      <xdr:col>36</xdr:col>
      <xdr:colOff>165100</xdr:colOff>
      <xdr:row>85</xdr:row>
      <xdr:rowOff>129476</xdr:rowOff>
    </xdr:to>
    <xdr:sp macro="" textlink="">
      <xdr:nvSpPr>
        <xdr:cNvPr id="368" name="楕円 367">
          <a:extLst>
            <a:ext uri="{FF2B5EF4-FFF2-40B4-BE49-F238E27FC236}">
              <a16:creationId xmlns:a16="http://schemas.microsoft.com/office/drawing/2014/main" id="{497FC479-900A-4908-8EA3-0C3E962DD956}"/>
            </a:ext>
          </a:extLst>
        </xdr:cNvPr>
        <xdr:cNvSpPr/>
      </xdr:nvSpPr>
      <xdr:spPr>
        <a:xfrm>
          <a:off x="6921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76200</xdr:rowOff>
    </xdr:from>
    <xdr:to>
      <xdr:col>41</xdr:col>
      <xdr:colOff>50800</xdr:colOff>
      <xdr:row>85</xdr:row>
      <xdr:rowOff>78676</xdr:rowOff>
    </xdr:to>
    <xdr:cxnSp macro="">
      <xdr:nvCxnSpPr>
        <xdr:cNvPr id="369" name="直線コネクタ 368">
          <a:extLst>
            <a:ext uri="{FF2B5EF4-FFF2-40B4-BE49-F238E27FC236}">
              <a16:creationId xmlns:a16="http://schemas.microsoft.com/office/drawing/2014/main" id="{8A03E057-8829-4F6F-8A3A-97D60330073A}"/>
            </a:ext>
          </a:extLst>
        </xdr:cNvPr>
        <xdr:cNvCxnSpPr/>
      </xdr:nvCxnSpPr>
      <xdr:spPr>
        <a:xfrm flipV="1">
          <a:off x="6972300" y="1464945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BEE19A94-71FA-4B3D-8B09-CC0EA313ADFF}"/>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76ABE4C6-BA93-4ECB-8F2F-3D40E88A386F}"/>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F4F303E0-B95F-4964-8B1E-E00345C02C6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1B8AD91C-398C-4869-B1C9-D59B3181064A}"/>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108602</xdr:rowOff>
    </xdr:from>
    <xdr:ext cx="469744" cy="259045"/>
    <xdr:sp macro="" textlink="">
      <xdr:nvSpPr>
        <xdr:cNvPr id="374" name="n_1mainValue【公営住宅】&#10;一人当たり面積">
          <a:extLst>
            <a:ext uri="{FF2B5EF4-FFF2-40B4-BE49-F238E27FC236}">
              <a16:creationId xmlns:a16="http://schemas.microsoft.com/office/drawing/2014/main" id="{A600F13F-563B-4082-993B-F632BD24C257}"/>
            </a:ext>
          </a:extLst>
        </xdr:cNvPr>
        <xdr:cNvSpPr txBox="1"/>
      </xdr:nvSpPr>
      <xdr:spPr>
        <a:xfrm>
          <a:off x="93917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5" name="n_2mainValue【公営住宅】&#10;一人当たり面積">
          <a:extLst>
            <a:ext uri="{FF2B5EF4-FFF2-40B4-BE49-F238E27FC236}">
              <a16:creationId xmlns:a16="http://schemas.microsoft.com/office/drawing/2014/main" id="{1AFE2571-4385-4C14-B526-205132D201AD}"/>
            </a:ext>
          </a:extLst>
        </xdr:cNvPr>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118127</xdr:rowOff>
    </xdr:from>
    <xdr:ext cx="469744" cy="259045"/>
    <xdr:sp macro="" textlink="">
      <xdr:nvSpPr>
        <xdr:cNvPr id="376" name="n_3mainValue【公営住宅】&#10;一人当たり面積">
          <a:extLst>
            <a:ext uri="{FF2B5EF4-FFF2-40B4-BE49-F238E27FC236}">
              <a16:creationId xmlns:a16="http://schemas.microsoft.com/office/drawing/2014/main" id="{0690F363-3859-4BFF-BB1C-E2B2F8F65B4C}"/>
            </a:ext>
          </a:extLst>
        </xdr:cNvPr>
        <xdr:cNvSpPr txBox="1"/>
      </xdr:nvSpPr>
      <xdr:spPr>
        <a:xfrm>
          <a:off x="7626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120603</xdr:rowOff>
    </xdr:from>
    <xdr:ext cx="469744" cy="259045"/>
    <xdr:sp macro="" textlink="">
      <xdr:nvSpPr>
        <xdr:cNvPr id="377" name="n_4mainValue【公営住宅】&#10;一人当たり面積">
          <a:extLst>
            <a:ext uri="{FF2B5EF4-FFF2-40B4-BE49-F238E27FC236}">
              <a16:creationId xmlns:a16="http://schemas.microsoft.com/office/drawing/2014/main" id="{0968B885-B1CE-49DA-A985-E55F75D30428}"/>
            </a:ext>
          </a:extLst>
        </xdr:cNvPr>
        <xdr:cNvSpPr txBox="1"/>
      </xdr:nvSpPr>
      <xdr:spPr>
        <a:xfrm>
          <a:off x="6737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949AC07-B31A-454A-9205-CF67247F2B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25085F8-A4E1-4F8D-9C5E-F8880E6BED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93A3AE2-54F9-4A5A-86A0-5D6E142DC0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3DDE7E94-DBD0-4F3D-A546-73A17663EA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8D5E149-6CE1-409A-A5D6-4C3571AB03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1A73A94-276C-455E-B439-F2FCF96CA4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889E2594-1D79-4393-A7A5-0DA9FBBAF2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1B38468-7881-4824-A49E-5C8EEB0BFE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E827222D-3AA0-481A-A5FF-758BF3B464D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39BA267E-E0B0-4D48-BE6F-26C27620FDC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A780027B-E340-424F-A555-C1C4887BE6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24356C51-1A0B-42B7-AD00-7C27D220C84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99E47FA6-ADA9-41FD-A424-F93DCEC551F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84DF1B5-6E47-4E0A-AC48-2380B6E77D2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19618CD4-F113-45B6-89DE-111D9CD674B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CAA30C5C-D522-42BB-A717-815BCF526E3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C4438136-9447-4945-ABC5-613D6521AB2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8C43541E-482A-48C6-9F96-E302CDD96E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4EEFF756-0F90-440B-B168-B3DF537A147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29F17945-B918-4140-8327-33FB5C429B2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2E25E289-87F9-40DA-AFC7-784D3E0D2DF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5BB1267E-3B29-44DF-AC06-C56278554F0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484E82A8-23B6-4B99-8E01-B0461073186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3AFFA160-0675-4AAB-952D-4C052A078A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3A66AE23-7313-4465-A1E1-07382992F2F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403" name="直線コネクタ 402">
          <a:extLst>
            <a:ext uri="{FF2B5EF4-FFF2-40B4-BE49-F238E27FC236}">
              <a16:creationId xmlns:a16="http://schemas.microsoft.com/office/drawing/2014/main" id="{4C575D56-3938-4D4C-A369-7381B7F19D57}"/>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92E8C894-9CF9-4985-98CD-EFC5490B2AA1}"/>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405" name="直線コネクタ 404">
          <a:extLst>
            <a:ext uri="{FF2B5EF4-FFF2-40B4-BE49-F238E27FC236}">
              <a16:creationId xmlns:a16="http://schemas.microsoft.com/office/drawing/2014/main" id="{50D07947-88E0-4536-866E-C039EBD243B4}"/>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F968E719-6011-46FC-A62D-557F3EA5353F}"/>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407" name="直線コネクタ 406">
          <a:extLst>
            <a:ext uri="{FF2B5EF4-FFF2-40B4-BE49-F238E27FC236}">
              <a16:creationId xmlns:a16="http://schemas.microsoft.com/office/drawing/2014/main" id="{8B08DD22-0CD5-44E0-9D48-26B927333032}"/>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5CE4ECA5-0C7C-4E82-974B-F3F81EB98BE4}"/>
            </a:ext>
          </a:extLst>
        </xdr:cNvPr>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09" name="フローチャート: 判断 408">
          <a:extLst>
            <a:ext uri="{FF2B5EF4-FFF2-40B4-BE49-F238E27FC236}">
              <a16:creationId xmlns:a16="http://schemas.microsoft.com/office/drawing/2014/main" id="{1475EC9B-99EC-4B52-89BC-4DD91EA2783E}"/>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0" name="フローチャート: 判断 409">
          <a:extLst>
            <a:ext uri="{FF2B5EF4-FFF2-40B4-BE49-F238E27FC236}">
              <a16:creationId xmlns:a16="http://schemas.microsoft.com/office/drawing/2014/main" id="{C38E757B-E577-4A9B-BAF9-8DF9BFB572A6}"/>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411" name="フローチャート: 判断 410">
          <a:extLst>
            <a:ext uri="{FF2B5EF4-FFF2-40B4-BE49-F238E27FC236}">
              <a16:creationId xmlns:a16="http://schemas.microsoft.com/office/drawing/2014/main" id="{8476CB22-5CFD-45DD-81B2-2813D037D272}"/>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12" name="フローチャート: 判断 411">
          <a:extLst>
            <a:ext uri="{FF2B5EF4-FFF2-40B4-BE49-F238E27FC236}">
              <a16:creationId xmlns:a16="http://schemas.microsoft.com/office/drawing/2014/main" id="{CFED16B8-B926-4414-B22A-41B2D4E74B6E}"/>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13" name="フローチャート: 判断 412">
          <a:extLst>
            <a:ext uri="{FF2B5EF4-FFF2-40B4-BE49-F238E27FC236}">
              <a16:creationId xmlns:a16="http://schemas.microsoft.com/office/drawing/2014/main" id="{6CC09AAE-1589-443D-A861-843CA995AE07}"/>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4B18D39-53EA-4CD7-B5ED-C98583792ED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4A1FA90-FE92-4067-9FB9-AD4AEDF69C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D725F68-0FE5-41D0-B7D6-1AB438AC1D5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1B11298-1643-4936-BAF7-22809FC856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C9364C7-3898-40B0-A82B-EABF7303F3E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164193</xdr:rowOff>
    </xdr:from>
    <xdr:to>
      <xdr:col>24</xdr:col>
      <xdr:colOff>114300</xdr:colOff>
      <xdr:row>101</xdr:row>
      <xdr:rowOff>94343</xdr:rowOff>
    </xdr:to>
    <xdr:sp macro="" textlink="">
      <xdr:nvSpPr>
        <xdr:cNvPr id="419" name="楕円 418">
          <a:extLst>
            <a:ext uri="{FF2B5EF4-FFF2-40B4-BE49-F238E27FC236}">
              <a16:creationId xmlns:a16="http://schemas.microsoft.com/office/drawing/2014/main" id="{EE37BDDF-AB03-4BAF-9489-DD6F32ECEC16}"/>
            </a:ext>
          </a:extLst>
        </xdr:cNvPr>
        <xdr:cNvSpPr/>
      </xdr:nvSpPr>
      <xdr:spPr>
        <a:xfrm>
          <a:off x="45847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15620</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2BAFF2C0-BD22-4153-98FB-38B492B3C201}"/>
            </a:ext>
          </a:extLst>
        </xdr:cNvPr>
        <xdr:cNvSpPr txBox="1"/>
      </xdr:nvSpPr>
      <xdr:spPr>
        <a:xfrm>
          <a:off x="46736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120106</xdr:rowOff>
    </xdr:from>
    <xdr:to>
      <xdr:col>20</xdr:col>
      <xdr:colOff>38100</xdr:colOff>
      <xdr:row>101</xdr:row>
      <xdr:rowOff>50256</xdr:rowOff>
    </xdr:to>
    <xdr:sp macro="" textlink="">
      <xdr:nvSpPr>
        <xdr:cNvPr id="421" name="楕円 420">
          <a:extLst>
            <a:ext uri="{FF2B5EF4-FFF2-40B4-BE49-F238E27FC236}">
              <a16:creationId xmlns:a16="http://schemas.microsoft.com/office/drawing/2014/main" id="{2AE5892D-C827-4143-AFB2-973D2F492F9C}"/>
            </a:ext>
          </a:extLst>
        </xdr:cNvPr>
        <xdr:cNvSpPr/>
      </xdr:nvSpPr>
      <xdr:spPr>
        <a:xfrm>
          <a:off x="3746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170906</xdr:rowOff>
    </xdr:from>
    <xdr:to>
      <xdr:col>24</xdr:col>
      <xdr:colOff>63500</xdr:colOff>
      <xdr:row>101</xdr:row>
      <xdr:rowOff>43543</xdr:rowOff>
    </xdr:to>
    <xdr:cxnSp macro="">
      <xdr:nvCxnSpPr>
        <xdr:cNvPr id="422" name="直線コネクタ 421">
          <a:extLst>
            <a:ext uri="{FF2B5EF4-FFF2-40B4-BE49-F238E27FC236}">
              <a16:creationId xmlns:a16="http://schemas.microsoft.com/office/drawing/2014/main" id="{DDBA13C0-BCAB-49B2-B14D-61A1EB116731}"/>
            </a:ext>
          </a:extLst>
        </xdr:cNvPr>
        <xdr:cNvCxnSpPr/>
      </xdr:nvCxnSpPr>
      <xdr:spPr>
        <a:xfrm>
          <a:off x="3797300" y="173159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76019</xdr:rowOff>
    </xdr:from>
    <xdr:to>
      <xdr:col>15</xdr:col>
      <xdr:colOff>101600</xdr:colOff>
      <xdr:row>105</xdr:row>
      <xdr:rowOff>6169</xdr:rowOff>
    </xdr:to>
    <xdr:sp macro="" textlink="">
      <xdr:nvSpPr>
        <xdr:cNvPr id="423" name="楕円 422">
          <a:extLst>
            <a:ext uri="{FF2B5EF4-FFF2-40B4-BE49-F238E27FC236}">
              <a16:creationId xmlns:a16="http://schemas.microsoft.com/office/drawing/2014/main" id="{ED27D002-E677-4D93-808F-5B804931D0C8}"/>
            </a:ext>
          </a:extLst>
        </xdr:cNvPr>
        <xdr:cNvSpPr/>
      </xdr:nvSpPr>
      <xdr:spPr>
        <a:xfrm>
          <a:off x="2857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170906</xdr:rowOff>
    </xdr:from>
    <xdr:to>
      <xdr:col>19</xdr:col>
      <xdr:colOff>177800</xdr:colOff>
      <xdr:row>104</xdr:row>
      <xdr:rowOff>126819</xdr:rowOff>
    </xdr:to>
    <xdr:cxnSp macro="">
      <xdr:nvCxnSpPr>
        <xdr:cNvPr id="424" name="直線コネクタ 423">
          <a:extLst>
            <a:ext uri="{FF2B5EF4-FFF2-40B4-BE49-F238E27FC236}">
              <a16:creationId xmlns:a16="http://schemas.microsoft.com/office/drawing/2014/main" id="{EE28FC8A-F20C-4114-84D8-8F1109D24B27}"/>
            </a:ext>
          </a:extLst>
        </xdr:cNvPr>
        <xdr:cNvCxnSpPr/>
      </xdr:nvCxnSpPr>
      <xdr:spPr>
        <a:xfrm flipV="1">
          <a:off x="2908300" y="17315906"/>
          <a:ext cx="8890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25" name="楕円 424">
          <a:extLst>
            <a:ext uri="{FF2B5EF4-FFF2-40B4-BE49-F238E27FC236}">
              <a16:creationId xmlns:a16="http://schemas.microsoft.com/office/drawing/2014/main" id="{7F09084D-DD83-4F79-B738-C57D0EF0B025}"/>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126819</xdr:rowOff>
    </xdr:to>
    <xdr:cxnSp macro="">
      <xdr:nvCxnSpPr>
        <xdr:cNvPr id="426" name="直線コネクタ 425">
          <a:extLst>
            <a:ext uri="{FF2B5EF4-FFF2-40B4-BE49-F238E27FC236}">
              <a16:creationId xmlns:a16="http://schemas.microsoft.com/office/drawing/2014/main" id="{2076F370-F92E-4633-8B12-37D49E81D5C0}"/>
            </a:ext>
          </a:extLst>
        </xdr:cNvPr>
        <xdr:cNvCxnSpPr/>
      </xdr:nvCxnSpPr>
      <xdr:spPr>
        <a:xfrm>
          <a:off x="2019300" y="1795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92348</xdr:rowOff>
    </xdr:from>
    <xdr:to>
      <xdr:col>6</xdr:col>
      <xdr:colOff>38100</xdr:colOff>
      <xdr:row>105</xdr:row>
      <xdr:rowOff>22498</xdr:rowOff>
    </xdr:to>
    <xdr:sp macro="" textlink="">
      <xdr:nvSpPr>
        <xdr:cNvPr id="427" name="楕円 426">
          <a:extLst>
            <a:ext uri="{FF2B5EF4-FFF2-40B4-BE49-F238E27FC236}">
              <a16:creationId xmlns:a16="http://schemas.microsoft.com/office/drawing/2014/main" id="{61FEA05B-AA38-48EB-9CBC-1F150C4AD9D7}"/>
            </a:ext>
          </a:extLst>
        </xdr:cNvPr>
        <xdr:cNvSpPr/>
      </xdr:nvSpPr>
      <xdr:spPr>
        <a:xfrm>
          <a:off x="1079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143148</xdr:rowOff>
    </xdr:to>
    <xdr:cxnSp macro="">
      <xdr:nvCxnSpPr>
        <xdr:cNvPr id="428" name="直線コネクタ 427">
          <a:extLst>
            <a:ext uri="{FF2B5EF4-FFF2-40B4-BE49-F238E27FC236}">
              <a16:creationId xmlns:a16="http://schemas.microsoft.com/office/drawing/2014/main" id="{F661AC33-21A8-44A5-8876-D6831F0A9E98}"/>
            </a:ext>
          </a:extLst>
        </xdr:cNvPr>
        <xdr:cNvCxnSpPr/>
      </xdr:nvCxnSpPr>
      <xdr:spPr>
        <a:xfrm flipV="1">
          <a:off x="1130300" y="1795761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29" name="n_1aveValue【港湾・漁港】&#10;有形固定資産減価償却率">
          <a:extLst>
            <a:ext uri="{FF2B5EF4-FFF2-40B4-BE49-F238E27FC236}">
              <a16:creationId xmlns:a16="http://schemas.microsoft.com/office/drawing/2014/main" id="{10490FC9-C3FE-4EDD-828F-654A50F7EEB8}"/>
            </a:ext>
          </a:extLst>
        </xdr:cNvPr>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0" name="n_2aveValue【港湾・漁港】&#10;有形固定資産減価償却率">
          <a:extLst>
            <a:ext uri="{FF2B5EF4-FFF2-40B4-BE49-F238E27FC236}">
              <a16:creationId xmlns:a16="http://schemas.microsoft.com/office/drawing/2014/main" id="{CCAF78DD-19DE-4A1B-9EC3-9C620B4610AC}"/>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31" name="n_3aveValue【港湾・漁港】&#10;有形固定資産減価償却率">
          <a:extLst>
            <a:ext uri="{FF2B5EF4-FFF2-40B4-BE49-F238E27FC236}">
              <a16:creationId xmlns:a16="http://schemas.microsoft.com/office/drawing/2014/main" id="{CC6DF5C7-A4AE-4125-9022-96FEB93EC11C}"/>
            </a:ext>
          </a:extLst>
        </xdr:cNvPr>
        <xdr:cNvSpPr txBox="1"/>
      </xdr:nvSpPr>
      <xdr:spPr>
        <a:xfrm>
          <a:off x="1816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32" name="n_4aveValue【港湾・漁港】&#10;有形固定資産減価償却率">
          <a:extLst>
            <a:ext uri="{FF2B5EF4-FFF2-40B4-BE49-F238E27FC236}">
              <a16:creationId xmlns:a16="http://schemas.microsoft.com/office/drawing/2014/main" id="{91A7D2CA-ADE4-4D3F-97AB-28E9A59A718A}"/>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66783</xdr:rowOff>
    </xdr:from>
    <xdr:ext cx="405111" cy="259045"/>
    <xdr:sp macro="" textlink="">
      <xdr:nvSpPr>
        <xdr:cNvPr id="433" name="n_1mainValue【港湾・漁港】&#10;有形固定資産減価償却率">
          <a:extLst>
            <a:ext uri="{FF2B5EF4-FFF2-40B4-BE49-F238E27FC236}">
              <a16:creationId xmlns:a16="http://schemas.microsoft.com/office/drawing/2014/main" id="{C192A886-F700-47AF-84CE-216342D5ECC1}"/>
            </a:ext>
          </a:extLst>
        </xdr:cNvPr>
        <xdr:cNvSpPr txBox="1"/>
      </xdr:nvSpPr>
      <xdr:spPr>
        <a:xfrm>
          <a:off x="35820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4" name="n_2mainValue【港湾・漁港】&#10;有形固定資産減価償却率">
          <a:extLst>
            <a:ext uri="{FF2B5EF4-FFF2-40B4-BE49-F238E27FC236}">
              <a16:creationId xmlns:a16="http://schemas.microsoft.com/office/drawing/2014/main" id="{8E9FC288-5C86-4676-8D83-E4EDF465C58F}"/>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35" name="n_3mainValue【港湾・漁港】&#10;有形固定資産減価償却率">
          <a:extLst>
            <a:ext uri="{FF2B5EF4-FFF2-40B4-BE49-F238E27FC236}">
              <a16:creationId xmlns:a16="http://schemas.microsoft.com/office/drawing/2014/main" id="{197C35DB-3D73-4BB3-B909-3871C1B81DF8}"/>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436" name="n_4mainValue【港湾・漁港】&#10;有形固定資産減価償却率">
          <a:extLst>
            <a:ext uri="{FF2B5EF4-FFF2-40B4-BE49-F238E27FC236}">
              <a16:creationId xmlns:a16="http://schemas.microsoft.com/office/drawing/2014/main" id="{C1D63EBC-B761-45D8-BC2A-7F7547889B6F}"/>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2859C3D1-8227-4461-9265-B14EADE09D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ABA4AC46-F4E1-4FF5-A669-6919A97C95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857A7D0D-325B-47D2-AAA5-C54DC2C165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B94F1217-8831-4E26-AAD0-8AE1C8CAF6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9C4FEE8F-E1C3-4615-AF68-95E23FE6A5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27240F8F-2505-42E7-8336-86251CD1F3A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58E4E8B4-E1B8-470F-B8F7-69066C110A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2B531F56-84ED-4666-8284-35375AB0C9F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6DAB9F70-1FED-4F2A-B978-B71A57426B6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14F3DA08-8CCC-4677-AFEC-C41ADD1D871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a:extLst>
            <a:ext uri="{FF2B5EF4-FFF2-40B4-BE49-F238E27FC236}">
              <a16:creationId xmlns:a16="http://schemas.microsoft.com/office/drawing/2014/main" id="{D48254FC-9F1B-4915-9975-2C21C9E3483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a:extLst>
            <a:ext uri="{FF2B5EF4-FFF2-40B4-BE49-F238E27FC236}">
              <a16:creationId xmlns:a16="http://schemas.microsoft.com/office/drawing/2014/main" id="{B4FD972A-86DF-4F42-8495-B8A6898E416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a:extLst>
            <a:ext uri="{FF2B5EF4-FFF2-40B4-BE49-F238E27FC236}">
              <a16:creationId xmlns:a16="http://schemas.microsoft.com/office/drawing/2014/main" id="{4CB21DED-B26E-482B-BFC1-2BB29D53851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a:extLst>
            <a:ext uri="{FF2B5EF4-FFF2-40B4-BE49-F238E27FC236}">
              <a16:creationId xmlns:a16="http://schemas.microsoft.com/office/drawing/2014/main" id="{F0EF52D1-B2A9-4D76-B98E-57F32881CA7B}"/>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a:extLst>
            <a:ext uri="{FF2B5EF4-FFF2-40B4-BE49-F238E27FC236}">
              <a16:creationId xmlns:a16="http://schemas.microsoft.com/office/drawing/2014/main" id="{50E31BFE-6CBD-42E9-AF5F-4FBE40B6366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a:extLst>
            <a:ext uri="{FF2B5EF4-FFF2-40B4-BE49-F238E27FC236}">
              <a16:creationId xmlns:a16="http://schemas.microsoft.com/office/drawing/2014/main" id="{8006616A-8700-4002-8D19-054ED4660677}"/>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a:extLst>
            <a:ext uri="{FF2B5EF4-FFF2-40B4-BE49-F238E27FC236}">
              <a16:creationId xmlns:a16="http://schemas.microsoft.com/office/drawing/2014/main" id="{B5D3E3BA-11D9-4731-9F5D-977B7E3AF50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a:extLst>
            <a:ext uri="{FF2B5EF4-FFF2-40B4-BE49-F238E27FC236}">
              <a16:creationId xmlns:a16="http://schemas.microsoft.com/office/drawing/2014/main" id="{8D227484-7EF9-4DE7-BFDD-38692334854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4086915A-0878-4600-9EDB-D35EC24FE4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4924B916-AE86-474B-AB50-1DDEAE67981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CC3C8CF9-56A0-426F-B883-C1FD5A07CD7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58" name="直線コネクタ 457">
          <a:extLst>
            <a:ext uri="{FF2B5EF4-FFF2-40B4-BE49-F238E27FC236}">
              <a16:creationId xmlns:a16="http://schemas.microsoft.com/office/drawing/2014/main" id="{F9686546-4D97-463A-B1A4-ABFB147D915A}"/>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E073AF98-BDF2-4E9D-95AA-50E58950D369}"/>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60" name="直線コネクタ 459">
          <a:extLst>
            <a:ext uri="{FF2B5EF4-FFF2-40B4-BE49-F238E27FC236}">
              <a16:creationId xmlns:a16="http://schemas.microsoft.com/office/drawing/2014/main" id="{B8D38FCD-B991-4FA9-A58D-6C0AB5B790CF}"/>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D783AA5D-7F00-4A0E-AB51-E98E96503784}"/>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62" name="直線コネクタ 461">
          <a:extLst>
            <a:ext uri="{FF2B5EF4-FFF2-40B4-BE49-F238E27FC236}">
              <a16:creationId xmlns:a16="http://schemas.microsoft.com/office/drawing/2014/main" id="{6B65F9C6-E591-4F90-A193-33B180969B54}"/>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76192</xdr:rowOff>
    </xdr:from>
    <xdr:ext cx="599010" cy="259045"/>
    <xdr:sp macro="" textlink="">
      <xdr:nvSpPr>
        <xdr:cNvPr id="463" name="【港湾・漁港】&#10;一人当たり有形固定資産（償却資産）額平均値テキスト">
          <a:extLst>
            <a:ext uri="{FF2B5EF4-FFF2-40B4-BE49-F238E27FC236}">
              <a16:creationId xmlns:a16="http://schemas.microsoft.com/office/drawing/2014/main" id="{BF9C64B2-5ED5-48C8-B539-6AC5C730421C}"/>
            </a:ext>
          </a:extLst>
        </xdr:cNvPr>
        <xdr:cNvSpPr txBox="1"/>
      </xdr:nvSpPr>
      <xdr:spPr>
        <a:xfrm>
          <a:off x="10515600" y="18078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64" name="フローチャート: 判断 463">
          <a:extLst>
            <a:ext uri="{FF2B5EF4-FFF2-40B4-BE49-F238E27FC236}">
              <a16:creationId xmlns:a16="http://schemas.microsoft.com/office/drawing/2014/main" id="{7C3854B0-AEFC-4E42-804B-63472A11A56E}"/>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65" name="フローチャート: 判断 464">
          <a:extLst>
            <a:ext uri="{FF2B5EF4-FFF2-40B4-BE49-F238E27FC236}">
              <a16:creationId xmlns:a16="http://schemas.microsoft.com/office/drawing/2014/main" id="{77D66AE6-B2A1-4814-BFF7-3FE98890FCAA}"/>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66" name="フローチャート: 判断 465">
          <a:extLst>
            <a:ext uri="{FF2B5EF4-FFF2-40B4-BE49-F238E27FC236}">
              <a16:creationId xmlns:a16="http://schemas.microsoft.com/office/drawing/2014/main" id="{333F56EA-B766-4009-81F6-0348FB593CE0}"/>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67" name="フローチャート: 判断 466">
          <a:extLst>
            <a:ext uri="{FF2B5EF4-FFF2-40B4-BE49-F238E27FC236}">
              <a16:creationId xmlns:a16="http://schemas.microsoft.com/office/drawing/2014/main" id="{36124C8D-9872-4D16-B3B7-D660F97419B6}"/>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68" name="フローチャート: 判断 467">
          <a:extLst>
            <a:ext uri="{FF2B5EF4-FFF2-40B4-BE49-F238E27FC236}">
              <a16:creationId xmlns:a16="http://schemas.microsoft.com/office/drawing/2014/main" id="{1117C5E1-D93C-4E85-BA71-E272D85DC2F6}"/>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1FAE16F-0AA4-48F9-96E6-99911994BE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30CB1106-6EFF-4ADC-A4B9-AA6A338740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B5D098E-5977-47A9-81AA-A531BA6C08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085B7F6-577A-45CF-8DAB-0A8E1DD366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2978A23-85A5-4B06-82EA-089E20C995C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9612</xdr:rowOff>
    </xdr:from>
    <xdr:to>
      <xdr:col>55</xdr:col>
      <xdr:colOff>50800</xdr:colOff>
      <xdr:row>108</xdr:row>
      <xdr:rowOff>111212</xdr:rowOff>
    </xdr:to>
    <xdr:sp macro="" textlink="">
      <xdr:nvSpPr>
        <xdr:cNvPr id="474" name="楕円 473">
          <a:extLst>
            <a:ext uri="{FF2B5EF4-FFF2-40B4-BE49-F238E27FC236}">
              <a16:creationId xmlns:a16="http://schemas.microsoft.com/office/drawing/2014/main" id="{9728C87B-9A40-48F6-BD77-438E197869B4}"/>
            </a:ext>
          </a:extLst>
        </xdr:cNvPr>
        <xdr:cNvSpPr/>
      </xdr:nvSpPr>
      <xdr:spPr>
        <a:xfrm>
          <a:off x="10426700" y="185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95989</xdr:rowOff>
    </xdr:from>
    <xdr:ext cx="534377" cy="259045"/>
    <xdr:sp macro="" textlink="">
      <xdr:nvSpPr>
        <xdr:cNvPr id="475" name="【港湾・漁港】&#10;一人当たり有形固定資産（償却資産）額該当値テキスト">
          <a:extLst>
            <a:ext uri="{FF2B5EF4-FFF2-40B4-BE49-F238E27FC236}">
              <a16:creationId xmlns:a16="http://schemas.microsoft.com/office/drawing/2014/main" id="{AA2B1AA0-605C-4349-97DC-766F5F56A3D7}"/>
            </a:ext>
          </a:extLst>
        </xdr:cNvPr>
        <xdr:cNvSpPr txBox="1"/>
      </xdr:nvSpPr>
      <xdr:spPr>
        <a:xfrm>
          <a:off x="10515600" y="184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10103</xdr:rowOff>
    </xdr:from>
    <xdr:to>
      <xdr:col>50</xdr:col>
      <xdr:colOff>165100</xdr:colOff>
      <xdr:row>108</xdr:row>
      <xdr:rowOff>111703</xdr:rowOff>
    </xdr:to>
    <xdr:sp macro="" textlink="">
      <xdr:nvSpPr>
        <xdr:cNvPr id="476" name="楕円 475">
          <a:extLst>
            <a:ext uri="{FF2B5EF4-FFF2-40B4-BE49-F238E27FC236}">
              <a16:creationId xmlns:a16="http://schemas.microsoft.com/office/drawing/2014/main" id="{E350316E-4782-44FF-950E-0046110EFCC4}"/>
            </a:ext>
          </a:extLst>
        </xdr:cNvPr>
        <xdr:cNvSpPr/>
      </xdr:nvSpPr>
      <xdr:spPr>
        <a:xfrm>
          <a:off x="9588500" y="185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60412</xdr:rowOff>
    </xdr:from>
    <xdr:to>
      <xdr:col>55</xdr:col>
      <xdr:colOff>0</xdr:colOff>
      <xdr:row>108</xdr:row>
      <xdr:rowOff>60903</xdr:rowOff>
    </xdr:to>
    <xdr:cxnSp macro="">
      <xdr:nvCxnSpPr>
        <xdr:cNvPr id="477" name="直線コネクタ 476">
          <a:extLst>
            <a:ext uri="{FF2B5EF4-FFF2-40B4-BE49-F238E27FC236}">
              <a16:creationId xmlns:a16="http://schemas.microsoft.com/office/drawing/2014/main" id="{7CB6A31D-42B0-4E66-9173-ED79F7BCDF85}"/>
            </a:ext>
          </a:extLst>
        </xdr:cNvPr>
        <xdr:cNvCxnSpPr/>
      </xdr:nvCxnSpPr>
      <xdr:spPr>
        <a:xfrm flipV="1">
          <a:off x="9639300" y="18577012"/>
          <a:ext cx="8382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165253</xdr:rowOff>
    </xdr:from>
    <xdr:to>
      <xdr:col>46</xdr:col>
      <xdr:colOff>38100</xdr:colOff>
      <xdr:row>108</xdr:row>
      <xdr:rowOff>95403</xdr:rowOff>
    </xdr:to>
    <xdr:sp macro="" textlink="">
      <xdr:nvSpPr>
        <xdr:cNvPr id="478" name="楕円 477">
          <a:extLst>
            <a:ext uri="{FF2B5EF4-FFF2-40B4-BE49-F238E27FC236}">
              <a16:creationId xmlns:a16="http://schemas.microsoft.com/office/drawing/2014/main" id="{229E79AF-7F9A-41EB-AB0D-9651F52DF16E}"/>
            </a:ext>
          </a:extLst>
        </xdr:cNvPr>
        <xdr:cNvSpPr/>
      </xdr:nvSpPr>
      <xdr:spPr>
        <a:xfrm>
          <a:off x="8699500" y="185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44603</xdr:rowOff>
    </xdr:from>
    <xdr:to>
      <xdr:col>50</xdr:col>
      <xdr:colOff>114300</xdr:colOff>
      <xdr:row>108</xdr:row>
      <xdr:rowOff>60903</xdr:rowOff>
    </xdr:to>
    <xdr:cxnSp macro="">
      <xdr:nvCxnSpPr>
        <xdr:cNvPr id="479" name="直線コネクタ 478">
          <a:extLst>
            <a:ext uri="{FF2B5EF4-FFF2-40B4-BE49-F238E27FC236}">
              <a16:creationId xmlns:a16="http://schemas.microsoft.com/office/drawing/2014/main" id="{858D05DB-AE60-4AC7-B377-1720CFEF48AD}"/>
            </a:ext>
          </a:extLst>
        </xdr:cNvPr>
        <xdr:cNvCxnSpPr/>
      </xdr:nvCxnSpPr>
      <xdr:spPr>
        <a:xfrm>
          <a:off x="8750300" y="18561203"/>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169086</xdr:rowOff>
    </xdr:from>
    <xdr:to>
      <xdr:col>41</xdr:col>
      <xdr:colOff>101600</xdr:colOff>
      <xdr:row>108</xdr:row>
      <xdr:rowOff>99236</xdr:rowOff>
    </xdr:to>
    <xdr:sp macro="" textlink="">
      <xdr:nvSpPr>
        <xdr:cNvPr id="480" name="楕円 479">
          <a:extLst>
            <a:ext uri="{FF2B5EF4-FFF2-40B4-BE49-F238E27FC236}">
              <a16:creationId xmlns:a16="http://schemas.microsoft.com/office/drawing/2014/main" id="{A580D94B-CA12-40A6-873D-2610C6B83395}"/>
            </a:ext>
          </a:extLst>
        </xdr:cNvPr>
        <xdr:cNvSpPr/>
      </xdr:nvSpPr>
      <xdr:spPr>
        <a:xfrm>
          <a:off x="7810500" y="18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44603</xdr:rowOff>
    </xdr:from>
    <xdr:to>
      <xdr:col>45</xdr:col>
      <xdr:colOff>177800</xdr:colOff>
      <xdr:row>108</xdr:row>
      <xdr:rowOff>48436</xdr:rowOff>
    </xdr:to>
    <xdr:cxnSp macro="">
      <xdr:nvCxnSpPr>
        <xdr:cNvPr id="481" name="直線コネクタ 480">
          <a:extLst>
            <a:ext uri="{FF2B5EF4-FFF2-40B4-BE49-F238E27FC236}">
              <a16:creationId xmlns:a16="http://schemas.microsoft.com/office/drawing/2014/main" id="{2CB32C15-B391-492F-860B-17569072E707}"/>
            </a:ext>
          </a:extLst>
        </xdr:cNvPr>
        <xdr:cNvCxnSpPr/>
      </xdr:nvCxnSpPr>
      <xdr:spPr>
        <a:xfrm flipV="1">
          <a:off x="7861300" y="18561203"/>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170839</xdr:rowOff>
    </xdr:from>
    <xdr:to>
      <xdr:col>36</xdr:col>
      <xdr:colOff>165100</xdr:colOff>
      <xdr:row>108</xdr:row>
      <xdr:rowOff>100989</xdr:rowOff>
    </xdr:to>
    <xdr:sp macro="" textlink="">
      <xdr:nvSpPr>
        <xdr:cNvPr id="482" name="楕円 481">
          <a:extLst>
            <a:ext uri="{FF2B5EF4-FFF2-40B4-BE49-F238E27FC236}">
              <a16:creationId xmlns:a16="http://schemas.microsoft.com/office/drawing/2014/main" id="{D8884984-E548-435C-B149-467567720E8D}"/>
            </a:ext>
          </a:extLst>
        </xdr:cNvPr>
        <xdr:cNvSpPr/>
      </xdr:nvSpPr>
      <xdr:spPr>
        <a:xfrm>
          <a:off x="6921500" y="18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48436</xdr:rowOff>
    </xdr:from>
    <xdr:to>
      <xdr:col>41</xdr:col>
      <xdr:colOff>50800</xdr:colOff>
      <xdr:row>108</xdr:row>
      <xdr:rowOff>50189</xdr:rowOff>
    </xdr:to>
    <xdr:cxnSp macro="">
      <xdr:nvCxnSpPr>
        <xdr:cNvPr id="483" name="直線コネクタ 482">
          <a:extLst>
            <a:ext uri="{FF2B5EF4-FFF2-40B4-BE49-F238E27FC236}">
              <a16:creationId xmlns:a16="http://schemas.microsoft.com/office/drawing/2014/main" id="{EDE10231-F2A2-4C00-8FF1-6B32E53AB9E4}"/>
            </a:ext>
          </a:extLst>
        </xdr:cNvPr>
        <xdr:cNvCxnSpPr/>
      </xdr:nvCxnSpPr>
      <xdr:spPr>
        <a:xfrm flipV="1">
          <a:off x="6972300" y="1856503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158233</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2DB8FCAB-BFB5-4F5C-BFB4-2174A51E187E}"/>
            </a:ext>
          </a:extLst>
        </xdr:cNvPr>
        <xdr:cNvSpPr txBox="1"/>
      </xdr:nvSpPr>
      <xdr:spPr>
        <a:xfrm>
          <a:off x="9327095" y="179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32B27022-8CA7-4496-883A-DC526F7B5197}"/>
            </a:ext>
          </a:extLst>
        </xdr:cNvPr>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45F61D8D-3AD1-47F8-854C-F86BA9511E72}"/>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416D0086-02FF-4A6B-9292-7187CBF41601}"/>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102830</xdr:rowOff>
    </xdr:from>
    <xdr:ext cx="534377" cy="259045"/>
    <xdr:sp macro="" textlink="">
      <xdr:nvSpPr>
        <xdr:cNvPr id="488" name="n_1mainValue【港湾・漁港】&#10;一人当たり有形固定資産（償却資産）額">
          <a:extLst>
            <a:ext uri="{FF2B5EF4-FFF2-40B4-BE49-F238E27FC236}">
              <a16:creationId xmlns:a16="http://schemas.microsoft.com/office/drawing/2014/main" id="{1B1E6517-B01C-4A78-BC48-6EB73CE19B64}"/>
            </a:ext>
          </a:extLst>
        </xdr:cNvPr>
        <xdr:cNvSpPr txBox="1"/>
      </xdr:nvSpPr>
      <xdr:spPr>
        <a:xfrm>
          <a:off x="9359411" y="18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86530</xdr:rowOff>
    </xdr:from>
    <xdr:ext cx="534377" cy="259045"/>
    <xdr:sp macro="" textlink="">
      <xdr:nvSpPr>
        <xdr:cNvPr id="489" name="n_2mainValue【港湾・漁港】&#10;一人当たり有形固定資産（償却資産）額">
          <a:extLst>
            <a:ext uri="{FF2B5EF4-FFF2-40B4-BE49-F238E27FC236}">
              <a16:creationId xmlns:a16="http://schemas.microsoft.com/office/drawing/2014/main" id="{7C1E9A3F-D41B-48B4-9BD0-F790FA399522}"/>
            </a:ext>
          </a:extLst>
        </xdr:cNvPr>
        <xdr:cNvSpPr txBox="1"/>
      </xdr:nvSpPr>
      <xdr:spPr>
        <a:xfrm>
          <a:off x="8483111" y="186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90363</xdr:rowOff>
    </xdr:from>
    <xdr:ext cx="534377" cy="259045"/>
    <xdr:sp macro="" textlink="">
      <xdr:nvSpPr>
        <xdr:cNvPr id="490" name="n_3mainValue【港湾・漁港】&#10;一人当たり有形固定資産（償却資産）額">
          <a:extLst>
            <a:ext uri="{FF2B5EF4-FFF2-40B4-BE49-F238E27FC236}">
              <a16:creationId xmlns:a16="http://schemas.microsoft.com/office/drawing/2014/main" id="{8E82D892-36C7-43CE-BFBF-948A90B70F20}"/>
            </a:ext>
          </a:extLst>
        </xdr:cNvPr>
        <xdr:cNvSpPr txBox="1"/>
      </xdr:nvSpPr>
      <xdr:spPr>
        <a:xfrm>
          <a:off x="7594111" y="186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92116</xdr:rowOff>
    </xdr:from>
    <xdr:ext cx="534377" cy="259045"/>
    <xdr:sp macro="" textlink="">
      <xdr:nvSpPr>
        <xdr:cNvPr id="491" name="n_4mainValue【港湾・漁港】&#10;一人当たり有形固定資産（償却資産）額">
          <a:extLst>
            <a:ext uri="{FF2B5EF4-FFF2-40B4-BE49-F238E27FC236}">
              <a16:creationId xmlns:a16="http://schemas.microsoft.com/office/drawing/2014/main" id="{2D88C896-7BD5-46D7-9887-26C76A44D5FC}"/>
            </a:ext>
          </a:extLst>
        </xdr:cNvPr>
        <xdr:cNvSpPr txBox="1"/>
      </xdr:nvSpPr>
      <xdr:spPr>
        <a:xfrm>
          <a:off x="6705111" y="18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D7D9636-85A4-4C23-9699-8619C86844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419CEDE3-C00B-44CD-ACA1-7CC0EC4D6F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B9136354-3C03-4A36-8EFF-14463783E1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8D810A66-249C-4F2A-8A7A-536E46F12E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92E24D01-D9A0-43E2-B1AF-260D04BFE6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896CA613-F6AD-4724-9230-4B3D7B389C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BA5F927F-E562-4D83-9F72-8D0673F747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D3F8477F-373D-4749-8FCF-1247BE0C1F4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6295938B-2096-43E4-A25A-27CBBD5D5C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BF7BCDBC-B55C-41A2-8A1D-9829C0969B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37070688-C8F2-4F92-9BC3-143720BA69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F0A748CD-8FF5-4905-8365-A58B57B6CD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6A7D6376-03FD-4590-B780-14CF107FAC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66DF0889-17D1-4502-89F4-1AE136E030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A96D39C5-086B-474C-8DA8-784AA06F66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4D56D340-110E-4F5E-AF0F-215F560681D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66FDEE8-A5B3-4D31-B196-34BDB27DEA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A1D63E8-7341-472C-A472-37DE38DE88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7F3C5AB-BF07-44DA-81B6-5E28D937BC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E7B490EF-0923-4197-9A23-0527610B5A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783D1197-D5C4-46ED-A92E-BFEF49C176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8BFA5F4-C808-406C-B152-36E4672267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7075E9D-D4B1-41AE-A8BF-34478148B4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80F6BC8-B34C-4A0E-ADBF-EEF823DE49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E74670A-7108-467D-A465-1FBC4982A4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2944DD2D-4D90-4F2C-9AE6-6F9926979F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5CC7AC2F-CD29-4036-AED0-4A601052DC8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67FC5AF3-61A7-4F12-B759-64BC60D9EE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229843C6-5C84-4D4A-9CC5-A5FF5914167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4DCF12F1-EABC-47C2-8E57-6699303B29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20520A20-93A6-475C-B75C-BE3278FE81F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B0D87F56-3865-4439-812B-184DF7FEB82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C8B00B88-0680-4AF9-AD43-FEAF1A3ACFA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BF817CAE-8D8E-4E27-B946-65740507E6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9CAD89E7-9B92-41AF-AF85-C07EA72C78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7E75482A-8DE1-4C62-B404-25E6710C2A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C18CB131-D233-48CC-BACF-C75C2723C0F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F2CA9C98-5EC4-4FEC-B3D0-C4D37A0CB0E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BF9F8A54-18E3-4ADC-A33D-76D87D9927B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1030614-96A8-4501-B15C-9480131838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AEBDB84B-73A8-46FF-A0B4-892BB63B73B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3" name="直線コネクタ 532">
          <a:extLst>
            <a:ext uri="{FF2B5EF4-FFF2-40B4-BE49-F238E27FC236}">
              <a16:creationId xmlns:a16="http://schemas.microsoft.com/office/drawing/2014/main" id="{CF4482C5-F631-4F01-8923-927C799EF31B}"/>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8C3F5DD4-79C2-4E5C-B3D1-C1D88D54792E}"/>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5" name="直線コネクタ 534">
          <a:extLst>
            <a:ext uri="{FF2B5EF4-FFF2-40B4-BE49-F238E27FC236}">
              <a16:creationId xmlns:a16="http://schemas.microsoft.com/office/drawing/2014/main" id="{A844638B-77AD-4D9E-B62D-F2ED06732BE4}"/>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7BF93962-80F4-4518-B6C9-CFD410D6BD1C}"/>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7" name="直線コネクタ 536">
          <a:extLst>
            <a:ext uri="{FF2B5EF4-FFF2-40B4-BE49-F238E27FC236}">
              <a16:creationId xmlns:a16="http://schemas.microsoft.com/office/drawing/2014/main" id="{121BF84C-3E43-418A-952B-A46C1EBE914F}"/>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13220911-BE42-4AC4-9D0C-37FB37C7CFFB}"/>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14D6E369-E1CF-4E40-A87A-495ABFEDA6E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40" name="フローチャート: 判断 539">
          <a:extLst>
            <a:ext uri="{FF2B5EF4-FFF2-40B4-BE49-F238E27FC236}">
              <a16:creationId xmlns:a16="http://schemas.microsoft.com/office/drawing/2014/main" id="{1CF75D07-9991-47B5-AB2F-37514957C1A6}"/>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1" name="フローチャート: 判断 540">
          <a:extLst>
            <a:ext uri="{FF2B5EF4-FFF2-40B4-BE49-F238E27FC236}">
              <a16:creationId xmlns:a16="http://schemas.microsoft.com/office/drawing/2014/main" id="{5AB1F4A9-36EE-4733-AB72-9A49A7B50B6A}"/>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2" name="フローチャート: 判断 541">
          <a:extLst>
            <a:ext uri="{FF2B5EF4-FFF2-40B4-BE49-F238E27FC236}">
              <a16:creationId xmlns:a16="http://schemas.microsoft.com/office/drawing/2014/main" id="{64BF196A-E380-4329-8D09-93D4C7800BC7}"/>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3" name="フローチャート: 判断 542">
          <a:extLst>
            <a:ext uri="{FF2B5EF4-FFF2-40B4-BE49-F238E27FC236}">
              <a16:creationId xmlns:a16="http://schemas.microsoft.com/office/drawing/2014/main" id="{6D8B2A05-B773-4B9F-8037-07B68A542C31}"/>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EE9CDB8-BB65-4EB1-BD48-A7E8F0BC33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59CED99-91FA-496C-B5D2-10E8FF317A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07CFBFC-EAAA-4B9D-B889-32B20B8BF4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A9349F2-ED72-437C-BD53-77D1C3CBBB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3CC6A4F-6ADF-48E5-B17B-0C0FCFF5AE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549" name="楕円 548">
          <a:extLst>
            <a:ext uri="{FF2B5EF4-FFF2-40B4-BE49-F238E27FC236}">
              <a16:creationId xmlns:a16="http://schemas.microsoft.com/office/drawing/2014/main" id="{D448966C-E58E-41D6-BD3C-B65AA4996D1C}"/>
            </a:ext>
          </a:extLst>
        </xdr:cNvPr>
        <xdr:cNvSpPr/>
      </xdr:nvSpPr>
      <xdr:spPr>
        <a:xfrm>
          <a:off x="16268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25F5CA76-5918-42ED-B19D-53C3AF168C49}"/>
            </a:ext>
          </a:extLst>
        </xdr:cNvPr>
        <xdr:cNvSpPr txBox="1"/>
      </xdr:nvSpPr>
      <xdr:spPr>
        <a:xfrm>
          <a:off x="16357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119017</xdr:rowOff>
    </xdr:from>
    <xdr:to>
      <xdr:col>81</xdr:col>
      <xdr:colOff>101600</xdr:colOff>
      <xdr:row>62</xdr:row>
      <xdr:rowOff>49167</xdr:rowOff>
    </xdr:to>
    <xdr:sp macro="" textlink="">
      <xdr:nvSpPr>
        <xdr:cNvPr id="551" name="楕円 550">
          <a:extLst>
            <a:ext uri="{FF2B5EF4-FFF2-40B4-BE49-F238E27FC236}">
              <a16:creationId xmlns:a16="http://schemas.microsoft.com/office/drawing/2014/main" id="{4F3D4FC6-F6AF-41B7-81E9-12F009315454}"/>
            </a:ext>
          </a:extLst>
        </xdr:cNvPr>
        <xdr:cNvSpPr/>
      </xdr:nvSpPr>
      <xdr:spPr>
        <a:xfrm>
          <a:off x="15430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169817</xdr:rowOff>
    </xdr:from>
    <xdr:to>
      <xdr:col>85</xdr:col>
      <xdr:colOff>127000</xdr:colOff>
      <xdr:row>62</xdr:row>
      <xdr:rowOff>26126</xdr:rowOff>
    </xdr:to>
    <xdr:cxnSp macro="">
      <xdr:nvCxnSpPr>
        <xdr:cNvPr id="552" name="直線コネクタ 551">
          <a:extLst>
            <a:ext uri="{FF2B5EF4-FFF2-40B4-BE49-F238E27FC236}">
              <a16:creationId xmlns:a16="http://schemas.microsoft.com/office/drawing/2014/main" id="{E15EC10D-072B-44A4-9898-36660ECD55E4}"/>
            </a:ext>
          </a:extLst>
        </xdr:cNvPr>
        <xdr:cNvCxnSpPr/>
      </xdr:nvCxnSpPr>
      <xdr:spPr>
        <a:xfrm>
          <a:off x="15481300" y="106282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156573</xdr:rowOff>
    </xdr:from>
    <xdr:to>
      <xdr:col>76</xdr:col>
      <xdr:colOff>165100</xdr:colOff>
      <xdr:row>62</xdr:row>
      <xdr:rowOff>86723</xdr:rowOff>
    </xdr:to>
    <xdr:sp macro="" textlink="">
      <xdr:nvSpPr>
        <xdr:cNvPr id="553" name="楕円 552">
          <a:extLst>
            <a:ext uri="{FF2B5EF4-FFF2-40B4-BE49-F238E27FC236}">
              <a16:creationId xmlns:a16="http://schemas.microsoft.com/office/drawing/2014/main" id="{211F8737-C07A-4C51-BA98-CCA4B4E34ED5}"/>
            </a:ext>
          </a:extLst>
        </xdr:cNvPr>
        <xdr:cNvSpPr/>
      </xdr:nvSpPr>
      <xdr:spPr>
        <a:xfrm>
          <a:off x="14541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169817</xdr:rowOff>
    </xdr:from>
    <xdr:to>
      <xdr:col>81</xdr:col>
      <xdr:colOff>50800</xdr:colOff>
      <xdr:row>62</xdr:row>
      <xdr:rowOff>35923</xdr:rowOff>
    </xdr:to>
    <xdr:cxnSp macro="">
      <xdr:nvCxnSpPr>
        <xdr:cNvPr id="554" name="直線コネクタ 553">
          <a:extLst>
            <a:ext uri="{FF2B5EF4-FFF2-40B4-BE49-F238E27FC236}">
              <a16:creationId xmlns:a16="http://schemas.microsoft.com/office/drawing/2014/main" id="{3C17B701-9BD5-44C7-A158-317CC5E40CDC}"/>
            </a:ext>
          </a:extLst>
        </xdr:cNvPr>
        <xdr:cNvCxnSpPr/>
      </xdr:nvCxnSpPr>
      <xdr:spPr>
        <a:xfrm flipV="1">
          <a:off x="14592300" y="106282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555" name="楕円 554">
          <a:extLst>
            <a:ext uri="{FF2B5EF4-FFF2-40B4-BE49-F238E27FC236}">
              <a16:creationId xmlns:a16="http://schemas.microsoft.com/office/drawing/2014/main" id="{C8D9A026-8A80-4AD0-8954-716D1D926445}"/>
            </a:ext>
          </a:extLst>
        </xdr:cNvPr>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62</xdr:row>
      <xdr:rowOff>35923</xdr:rowOff>
    </xdr:to>
    <xdr:cxnSp macro="">
      <xdr:nvCxnSpPr>
        <xdr:cNvPr id="556" name="直線コネクタ 555">
          <a:extLst>
            <a:ext uri="{FF2B5EF4-FFF2-40B4-BE49-F238E27FC236}">
              <a16:creationId xmlns:a16="http://schemas.microsoft.com/office/drawing/2014/main" id="{5354BA5D-7243-4724-BB8C-0F9D5800D425}"/>
            </a:ext>
          </a:extLst>
        </xdr:cNvPr>
        <xdr:cNvCxnSpPr/>
      </xdr:nvCxnSpPr>
      <xdr:spPr>
        <a:xfrm>
          <a:off x="13703300" y="10438856"/>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71665</xdr:rowOff>
    </xdr:from>
    <xdr:to>
      <xdr:col>67</xdr:col>
      <xdr:colOff>101600</xdr:colOff>
      <xdr:row>61</xdr:row>
      <xdr:rowOff>1815</xdr:rowOff>
    </xdr:to>
    <xdr:sp macro="" textlink="">
      <xdr:nvSpPr>
        <xdr:cNvPr id="557" name="楕円 556">
          <a:extLst>
            <a:ext uri="{FF2B5EF4-FFF2-40B4-BE49-F238E27FC236}">
              <a16:creationId xmlns:a16="http://schemas.microsoft.com/office/drawing/2014/main" id="{1501C604-7052-4BB5-8E97-9F687CC373E3}"/>
            </a:ext>
          </a:extLst>
        </xdr:cNvPr>
        <xdr:cNvSpPr/>
      </xdr:nvSpPr>
      <xdr:spPr>
        <a:xfrm>
          <a:off x="12763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122465</xdr:rowOff>
    </xdr:from>
    <xdr:to>
      <xdr:col>71</xdr:col>
      <xdr:colOff>177800</xdr:colOff>
      <xdr:row>60</xdr:row>
      <xdr:rowOff>151856</xdr:rowOff>
    </xdr:to>
    <xdr:cxnSp macro="">
      <xdr:nvCxnSpPr>
        <xdr:cNvPr id="558" name="直線コネクタ 557">
          <a:extLst>
            <a:ext uri="{FF2B5EF4-FFF2-40B4-BE49-F238E27FC236}">
              <a16:creationId xmlns:a16="http://schemas.microsoft.com/office/drawing/2014/main" id="{9A6824EB-C726-4C1E-ADB9-DAA37A4F5752}"/>
            </a:ext>
          </a:extLst>
        </xdr:cNvPr>
        <xdr:cNvCxnSpPr/>
      </xdr:nvCxnSpPr>
      <xdr:spPr>
        <a:xfrm>
          <a:off x="12814300" y="104094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9" name="n_1aveValue【学校施設】&#10;有形固定資産減価償却率">
          <a:extLst>
            <a:ext uri="{FF2B5EF4-FFF2-40B4-BE49-F238E27FC236}">
              <a16:creationId xmlns:a16="http://schemas.microsoft.com/office/drawing/2014/main" id="{11FD55F7-31FF-4486-B6BA-A8429410C2DE}"/>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60" name="n_2aveValue【学校施設】&#10;有形固定資産減価償却率">
          <a:extLst>
            <a:ext uri="{FF2B5EF4-FFF2-40B4-BE49-F238E27FC236}">
              <a16:creationId xmlns:a16="http://schemas.microsoft.com/office/drawing/2014/main" id="{8CFCC60D-ED8B-4756-8492-E0E5EC2139CC}"/>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1" name="n_3aveValue【学校施設】&#10;有形固定資産減価償却率">
          <a:extLst>
            <a:ext uri="{FF2B5EF4-FFF2-40B4-BE49-F238E27FC236}">
              <a16:creationId xmlns:a16="http://schemas.microsoft.com/office/drawing/2014/main" id="{638256C4-F2D4-4860-9771-E2101ABA55E8}"/>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2" name="n_4aveValue【学校施設】&#10;有形固定資産減価償却率">
          <a:extLst>
            <a:ext uri="{FF2B5EF4-FFF2-40B4-BE49-F238E27FC236}">
              <a16:creationId xmlns:a16="http://schemas.microsoft.com/office/drawing/2014/main" id="{3778E20A-1A03-4832-A7E2-50F12EDAD638}"/>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40294</xdr:rowOff>
    </xdr:from>
    <xdr:ext cx="405111" cy="259045"/>
    <xdr:sp macro="" textlink="">
      <xdr:nvSpPr>
        <xdr:cNvPr id="563" name="n_1mainValue【学校施設】&#10;有形固定資産減価償却率">
          <a:extLst>
            <a:ext uri="{FF2B5EF4-FFF2-40B4-BE49-F238E27FC236}">
              <a16:creationId xmlns:a16="http://schemas.microsoft.com/office/drawing/2014/main" id="{941009CB-D6EF-4042-96E5-AC1F5BCC81FB}"/>
            </a:ext>
          </a:extLst>
        </xdr:cNvPr>
        <xdr:cNvSpPr txBox="1"/>
      </xdr:nvSpPr>
      <xdr:spPr>
        <a:xfrm>
          <a:off x="15266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77850</xdr:rowOff>
    </xdr:from>
    <xdr:ext cx="405111" cy="259045"/>
    <xdr:sp macro="" textlink="">
      <xdr:nvSpPr>
        <xdr:cNvPr id="564" name="n_2mainValue【学校施設】&#10;有形固定資産減価償却率">
          <a:extLst>
            <a:ext uri="{FF2B5EF4-FFF2-40B4-BE49-F238E27FC236}">
              <a16:creationId xmlns:a16="http://schemas.microsoft.com/office/drawing/2014/main" id="{ABCF96F1-FB2A-4993-BFF1-D44B5DB1F8DC}"/>
            </a:ext>
          </a:extLst>
        </xdr:cNvPr>
        <xdr:cNvSpPr txBox="1"/>
      </xdr:nvSpPr>
      <xdr:spPr>
        <a:xfrm>
          <a:off x="14389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565" name="n_3mainValue【学校施設】&#10;有形固定資産減価償却率">
          <a:extLst>
            <a:ext uri="{FF2B5EF4-FFF2-40B4-BE49-F238E27FC236}">
              <a16:creationId xmlns:a16="http://schemas.microsoft.com/office/drawing/2014/main" id="{86ADF6A6-68C0-40DF-902C-2C4202E24224}"/>
            </a:ext>
          </a:extLst>
        </xdr:cNvPr>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18342</xdr:rowOff>
    </xdr:from>
    <xdr:ext cx="405111" cy="259045"/>
    <xdr:sp macro="" textlink="">
      <xdr:nvSpPr>
        <xdr:cNvPr id="566" name="n_4mainValue【学校施設】&#10;有形固定資産減価償却率">
          <a:extLst>
            <a:ext uri="{FF2B5EF4-FFF2-40B4-BE49-F238E27FC236}">
              <a16:creationId xmlns:a16="http://schemas.microsoft.com/office/drawing/2014/main" id="{1DB2F260-33E5-4136-9112-2C9BC8DB6AF3}"/>
            </a:ext>
          </a:extLst>
        </xdr:cNvPr>
        <xdr:cNvSpPr txBox="1"/>
      </xdr:nvSpPr>
      <xdr:spPr>
        <a:xfrm>
          <a:off x="12611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A4F33FE1-1659-44AC-86EB-12A992A4E3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502527E-7594-4829-AB08-1B331FE258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851BAFC8-AC2B-4732-8A72-4FA800297C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2AD1B527-6E65-48C3-BEF3-B4064E8F03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B0C3F56-8E2A-4D7F-9139-2B9A07E02B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AE548025-7B08-4B80-9C15-3BE2886469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926F03A-2E53-4D98-A8A8-AEB5470B81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8FFDE50F-4591-47A5-A1D5-81B473778F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F94DAB49-93AF-48D4-8C91-D8F08FFFB8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2101BF46-BBBA-4DE2-8DAA-566599209B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569D4DFE-43B6-44AA-A3CE-BA93E8D5FD6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74666DA3-5ECE-4669-893B-E49BC490177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BCC1AA13-576D-46FA-BBCD-02ADFF23F65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3C01414D-8E7A-49C8-9566-C11E73DF90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6F7666F0-816D-4F76-BF3E-C4DD40E7FD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778F5E60-07A4-4F6B-BA24-D7D387A865D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9BD73952-4658-4F91-8B04-CBA80891F0B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F41D3CE3-D44E-47ED-87A6-8C88D03F015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F43B4974-8B44-4231-862E-ABD5C94901B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54009C53-DFD3-4ED6-98B2-7EA2A59659C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A862FB7B-213E-44D2-BEF8-1D5D093A5F1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5863379-88CB-4066-857A-F1D7F968277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96E9C09-7FB5-4827-9AF1-37FBF7857B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90" name="直線コネクタ 589">
          <a:extLst>
            <a:ext uri="{FF2B5EF4-FFF2-40B4-BE49-F238E27FC236}">
              <a16:creationId xmlns:a16="http://schemas.microsoft.com/office/drawing/2014/main" id="{D69FE5F7-6454-4350-A620-599621DAC465}"/>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1" name="【学校施設】&#10;一人当たり面積最小値テキスト">
          <a:extLst>
            <a:ext uri="{FF2B5EF4-FFF2-40B4-BE49-F238E27FC236}">
              <a16:creationId xmlns:a16="http://schemas.microsoft.com/office/drawing/2014/main" id="{6BDBCD6F-D792-4A31-9B46-5732C7DAAA4B}"/>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2" name="直線コネクタ 591">
          <a:extLst>
            <a:ext uri="{FF2B5EF4-FFF2-40B4-BE49-F238E27FC236}">
              <a16:creationId xmlns:a16="http://schemas.microsoft.com/office/drawing/2014/main" id="{45915142-6C99-474A-895A-D0C9B4527F4B}"/>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3" name="【学校施設】&#10;一人当たり面積最大値テキスト">
          <a:extLst>
            <a:ext uri="{FF2B5EF4-FFF2-40B4-BE49-F238E27FC236}">
              <a16:creationId xmlns:a16="http://schemas.microsoft.com/office/drawing/2014/main" id="{4D05A22E-2CA0-4232-9EDB-4BEF430EB245}"/>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4" name="直線コネクタ 593">
          <a:extLst>
            <a:ext uri="{FF2B5EF4-FFF2-40B4-BE49-F238E27FC236}">
              <a16:creationId xmlns:a16="http://schemas.microsoft.com/office/drawing/2014/main" id="{C8D3796B-84F2-4191-858C-8A51DEBB5AB7}"/>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5" name="【学校施設】&#10;一人当たり面積平均値テキスト">
          <a:extLst>
            <a:ext uri="{FF2B5EF4-FFF2-40B4-BE49-F238E27FC236}">
              <a16:creationId xmlns:a16="http://schemas.microsoft.com/office/drawing/2014/main" id="{4F1440AE-E43D-4C19-B5FF-BF1FF4E8478F}"/>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6" name="フローチャート: 判断 595">
          <a:extLst>
            <a:ext uri="{FF2B5EF4-FFF2-40B4-BE49-F238E27FC236}">
              <a16:creationId xmlns:a16="http://schemas.microsoft.com/office/drawing/2014/main" id="{5DFD4ED8-0D14-4933-98DC-F3B3141EEF38}"/>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7" name="フローチャート: 判断 596">
          <a:extLst>
            <a:ext uri="{FF2B5EF4-FFF2-40B4-BE49-F238E27FC236}">
              <a16:creationId xmlns:a16="http://schemas.microsoft.com/office/drawing/2014/main" id="{DFDC482A-BF6F-4371-8AE3-2982D4D81988}"/>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8" name="フローチャート: 判断 597">
          <a:extLst>
            <a:ext uri="{FF2B5EF4-FFF2-40B4-BE49-F238E27FC236}">
              <a16:creationId xmlns:a16="http://schemas.microsoft.com/office/drawing/2014/main" id="{0307E810-C77B-4AFD-BBD3-1BF1391EC668}"/>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9" name="フローチャート: 判断 598">
          <a:extLst>
            <a:ext uri="{FF2B5EF4-FFF2-40B4-BE49-F238E27FC236}">
              <a16:creationId xmlns:a16="http://schemas.microsoft.com/office/drawing/2014/main" id="{052CCEA8-1C78-4443-A3B5-95CFA9BEBE7F}"/>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00" name="フローチャート: 判断 599">
          <a:extLst>
            <a:ext uri="{FF2B5EF4-FFF2-40B4-BE49-F238E27FC236}">
              <a16:creationId xmlns:a16="http://schemas.microsoft.com/office/drawing/2014/main" id="{43390E59-D125-4632-B99E-AC965BA28175}"/>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4BF0A4A-8B0F-4F91-807C-BA2D4B1D951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5B8678D-9706-480B-B814-A8D080A35C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6B3F42D-585C-4946-821A-8604C23845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15CA2AC-0834-44BD-8C4E-27211119E89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7EC39BF-5AEB-4F8C-9986-FED55E77D7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110744</xdr:rowOff>
    </xdr:from>
    <xdr:to>
      <xdr:col>116</xdr:col>
      <xdr:colOff>114300</xdr:colOff>
      <xdr:row>61</xdr:row>
      <xdr:rowOff>40894</xdr:rowOff>
    </xdr:to>
    <xdr:sp macro="" textlink="">
      <xdr:nvSpPr>
        <xdr:cNvPr id="606" name="楕円 605">
          <a:extLst>
            <a:ext uri="{FF2B5EF4-FFF2-40B4-BE49-F238E27FC236}">
              <a16:creationId xmlns:a16="http://schemas.microsoft.com/office/drawing/2014/main" id="{2AAE3A94-3239-43A5-A298-6410B270FACD}"/>
            </a:ext>
          </a:extLst>
        </xdr:cNvPr>
        <xdr:cNvSpPr/>
      </xdr:nvSpPr>
      <xdr:spPr>
        <a:xfrm>
          <a:off x="22110700" y="103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133621</xdr:rowOff>
    </xdr:from>
    <xdr:ext cx="469744" cy="259045"/>
    <xdr:sp macro="" textlink="">
      <xdr:nvSpPr>
        <xdr:cNvPr id="607" name="【学校施設】&#10;一人当たり面積該当値テキスト">
          <a:extLst>
            <a:ext uri="{FF2B5EF4-FFF2-40B4-BE49-F238E27FC236}">
              <a16:creationId xmlns:a16="http://schemas.microsoft.com/office/drawing/2014/main" id="{95C16A45-7CF4-457F-94DF-33BA2BDB0625}"/>
            </a:ext>
          </a:extLst>
        </xdr:cNvPr>
        <xdr:cNvSpPr txBox="1"/>
      </xdr:nvSpPr>
      <xdr:spPr>
        <a:xfrm>
          <a:off x="22199600"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127698</xdr:rowOff>
    </xdr:from>
    <xdr:to>
      <xdr:col>112</xdr:col>
      <xdr:colOff>38100</xdr:colOff>
      <xdr:row>61</xdr:row>
      <xdr:rowOff>57848</xdr:rowOff>
    </xdr:to>
    <xdr:sp macro="" textlink="">
      <xdr:nvSpPr>
        <xdr:cNvPr id="608" name="楕円 607">
          <a:extLst>
            <a:ext uri="{FF2B5EF4-FFF2-40B4-BE49-F238E27FC236}">
              <a16:creationId xmlns:a16="http://schemas.microsoft.com/office/drawing/2014/main" id="{E93E363D-8829-487E-A1D9-11CE409D683A}"/>
            </a:ext>
          </a:extLst>
        </xdr:cNvPr>
        <xdr:cNvSpPr/>
      </xdr:nvSpPr>
      <xdr:spPr>
        <a:xfrm>
          <a:off x="21272500" y="104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161544</xdr:rowOff>
    </xdr:from>
    <xdr:to>
      <xdr:col>116</xdr:col>
      <xdr:colOff>63500</xdr:colOff>
      <xdr:row>61</xdr:row>
      <xdr:rowOff>7048</xdr:rowOff>
    </xdr:to>
    <xdr:cxnSp macro="">
      <xdr:nvCxnSpPr>
        <xdr:cNvPr id="609" name="直線コネクタ 608">
          <a:extLst>
            <a:ext uri="{FF2B5EF4-FFF2-40B4-BE49-F238E27FC236}">
              <a16:creationId xmlns:a16="http://schemas.microsoft.com/office/drawing/2014/main" id="{16F000B4-A1F2-409B-9B91-9541A3CF53D5}"/>
            </a:ext>
          </a:extLst>
        </xdr:cNvPr>
        <xdr:cNvCxnSpPr/>
      </xdr:nvCxnSpPr>
      <xdr:spPr>
        <a:xfrm flipV="1">
          <a:off x="21323300" y="10448544"/>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73025</xdr:rowOff>
    </xdr:from>
    <xdr:to>
      <xdr:col>107</xdr:col>
      <xdr:colOff>101600</xdr:colOff>
      <xdr:row>61</xdr:row>
      <xdr:rowOff>3175</xdr:rowOff>
    </xdr:to>
    <xdr:sp macro="" textlink="">
      <xdr:nvSpPr>
        <xdr:cNvPr id="610" name="楕円 609">
          <a:extLst>
            <a:ext uri="{FF2B5EF4-FFF2-40B4-BE49-F238E27FC236}">
              <a16:creationId xmlns:a16="http://schemas.microsoft.com/office/drawing/2014/main" id="{27EEC9C0-843C-44F5-8557-8E7D3B93A81C}"/>
            </a:ext>
          </a:extLst>
        </xdr:cNvPr>
        <xdr:cNvSpPr/>
      </xdr:nvSpPr>
      <xdr:spPr>
        <a:xfrm>
          <a:off x="20383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123825</xdr:rowOff>
    </xdr:from>
    <xdr:to>
      <xdr:col>111</xdr:col>
      <xdr:colOff>177800</xdr:colOff>
      <xdr:row>61</xdr:row>
      <xdr:rowOff>7048</xdr:rowOff>
    </xdr:to>
    <xdr:cxnSp macro="">
      <xdr:nvCxnSpPr>
        <xdr:cNvPr id="611" name="直線コネクタ 610">
          <a:extLst>
            <a:ext uri="{FF2B5EF4-FFF2-40B4-BE49-F238E27FC236}">
              <a16:creationId xmlns:a16="http://schemas.microsoft.com/office/drawing/2014/main" id="{27422621-88B6-42B5-8154-82800A63537E}"/>
            </a:ext>
          </a:extLst>
        </xdr:cNvPr>
        <xdr:cNvCxnSpPr/>
      </xdr:nvCxnSpPr>
      <xdr:spPr>
        <a:xfrm>
          <a:off x="20434300" y="10410825"/>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12" name="楕円 611">
          <a:extLst>
            <a:ext uri="{FF2B5EF4-FFF2-40B4-BE49-F238E27FC236}">
              <a16:creationId xmlns:a16="http://schemas.microsoft.com/office/drawing/2014/main" id="{0D5D25BA-5321-40C8-844A-2F57A44206CC}"/>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123825</xdr:rowOff>
    </xdr:from>
    <xdr:to>
      <xdr:col>107</xdr:col>
      <xdr:colOff>50800</xdr:colOff>
      <xdr:row>62</xdr:row>
      <xdr:rowOff>45720</xdr:rowOff>
    </xdr:to>
    <xdr:cxnSp macro="">
      <xdr:nvCxnSpPr>
        <xdr:cNvPr id="613" name="直線コネクタ 612">
          <a:extLst>
            <a:ext uri="{FF2B5EF4-FFF2-40B4-BE49-F238E27FC236}">
              <a16:creationId xmlns:a16="http://schemas.microsoft.com/office/drawing/2014/main" id="{6F67D2C1-2E98-493F-A402-B3A49308E1EA}"/>
            </a:ext>
          </a:extLst>
        </xdr:cNvPr>
        <xdr:cNvCxnSpPr/>
      </xdr:nvCxnSpPr>
      <xdr:spPr>
        <a:xfrm flipV="1">
          <a:off x="19545300" y="1041082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1588</xdr:rowOff>
    </xdr:from>
    <xdr:to>
      <xdr:col>98</xdr:col>
      <xdr:colOff>38100</xdr:colOff>
      <xdr:row>62</xdr:row>
      <xdr:rowOff>103188</xdr:rowOff>
    </xdr:to>
    <xdr:sp macro="" textlink="">
      <xdr:nvSpPr>
        <xdr:cNvPr id="614" name="楕円 613">
          <a:extLst>
            <a:ext uri="{FF2B5EF4-FFF2-40B4-BE49-F238E27FC236}">
              <a16:creationId xmlns:a16="http://schemas.microsoft.com/office/drawing/2014/main" id="{AE7B6ABB-C178-4253-B63C-ECE67D1CAF23}"/>
            </a:ext>
          </a:extLst>
        </xdr:cNvPr>
        <xdr:cNvSpPr/>
      </xdr:nvSpPr>
      <xdr:spPr>
        <a:xfrm>
          <a:off x="186055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52388</xdr:rowOff>
    </xdr:to>
    <xdr:cxnSp macro="">
      <xdr:nvCxnSpPr>
        <xdr:cNvPr id="615" name="直線コネクタ 614">
          <a:extLst>
            <a:ext uri="{FF2B5EF4-FFF2-40B4-BE49-F238E27FC236}">
              <a16:creationId xmlns:a16="http://schemas.microsoft.com/office/drawing/2014/main" id="{565795F0-2DF1-400D-A86C-8A0C1ACDFCD7}"/>
            </a:ext>
          </a:extLst>
        </xdr:cNvPr>
        <xdr:cNvCxnSpPr/>
      </xdr:nvCxnSpPr>
      <xdr:spPr>
        <a:xfrm flipV="1">
          <a:off x="18656300" y="1067562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6" name="n_1aveValue【学校施設】&#10;一人当たり面積">
          <a:extLst>
            <a:ext uri="{FF2B5EF4-FFF2-40B4-BE49-F238E27FC236}">
              <a16:creationId xmlns:a16="http://schemas.microsoft.com/office/drawing/2014/main" id="{CA534F89-7A07-40BF-9519-8691C33EB099}"/>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7" name="n_2aveValue【学校施設】&#10;一人当たり面積">
          <a:extLst>
            <a:ext uri="{FF2B5EF4-FFF2-40B4-BE49-F238E27FC236}">
              <a16:creationId xmlns:a16="http://schemas.microsoft.com/office/drawing/2014/main" id="{30B883E6-45DE-40BB-8F23-674BF15A659B}"/>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8" name="n_3aveValue【学校施設】&#10;一人当たり面積">
          <a:extLst>
            <a:ext uri="{FF2B5EF4-FFF2-40B4-BE49-F238E27FC236}">
              <a16:creationId xmlns:a16="http://schemas.microsoft.com/office/drawing/2014/main" id="{FA4409A9-4612-42D2-8EC1-3179264F7435}"/>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9" name="n_4aveValue【学校施設】&#10;一人当たり面積">
          <a:extLst>
            <a:ext uri="{FF2B5EF4-FFF2-40B4-BE49-F238E27FC236}">
              <a16:creationId xmlns:a16="http://schemas.microsoft.com/office/drawing/2014/main" id="{AC6C6EE1-5EE4-48AA-B57A-F9F1B8C536AD}"/>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74375</xdr:rowOff>
    </xdr:from>
    <xdr:ext cx="469744" cy="259045"/>
    <xdr:sp macro="" textlink="">
      <xdr:nvSpPr>
        <xdr:cNvPr id="620" name="n_1mainValue【学校施設】&#10;一人当たり面積">
          <a:extLst>
            <a:ext uri="{FF2B5EF4-FFF2-40B4-BE49-F238E27FC236}">
              <a16:creationId xmlns:a16="http://schemas.microsoft.com/office/drawing/2014/main" id="{301D45D2-EC6F-4E49-8121-4333C67285E8}"/>
            </a:ext>
          </a:extLst>
        </xdr:cNvPr>
        <xdr:cNvSpPr txBox="1"/>
      </xdr:nvSpPr>
      <xdr:spPr>
        <a:xfrm>
          <a:off x="21075727" y="1018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19702</xdr:rowOff>
    </xdr:from>
    <xdr:ext cx="469744" cy="259045"/>
    <xdr:sp macro="" textlink="">
      <xdr:nvSpPr>
        <xdr:cNvPr id="621" name="n_2mainValue【学校施設】&#10;一人当たり面積">
          <a:extLst>
            <a:ext uri="{FF2B5EF4-FFF2-40B4-BE49-F238E27FC236}">
              <a16:creationId xmlns:a16="http://schemas.microsoft.com/office/drawing/2014/main" id="{B6B1A55C-3082-4D55-89B8-E304CA41E30C}"/>
            </a:ext>
          </a:extLst>
        </xdr:cNvPr>
        <xdr:cNvSpPr txBox="1"/>
      </xdr:nvSpPr>
      <xdr:spPr>
        <a:xfrm>
          <a:off x="20199427" y="101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622" name="n_3mainValue【学校施設】&#10;一人当たり面積">
          <a:extLst>
            <a:ext uri="{FF2B5EF4-FFF2-40B4-BE49-F238E27FC236}">
              <a16:creationId xmlns:a16="http://schemas.microsoft.com/office/drawing/2014/main" id="{335ADAB3-760E-4D15-B147-72406D675BDF}"/>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94315</xdr:rowOff>
    </xdr:from>
    <xdr:ext cx="469744" cy="259045"/>
    <xdr:sp macro="" textlink="">
      <xdr:nvSpPr>
        <xdr:cNvPr id="623" name="n_4mainValue【学校施設】&#10;一人当たり面積">
          <a:extLst>
            <a:ext uri="{FF2B5EF4-FFF2-40B4-BE49-F238E27FC236}">
              <a16:creationId xmlns:a16="http://schemas.microsoft.com/office/drawing/2014/main" id="{CDD6B9AF-BB1D-48E6-9729-C41D417AC7A5}"/>
            </a:ext>
          </a:extLst>
        </xdr:cNvPr>
        <xdr:cNvSpPr txBox="1"/>
      </xdr:nvSpPr>
      <xdr:spPr>
        <a:xfrm>
          <a:off x="18421427" y="10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DFD7C2B-F2C4-4EDC-8E4D-772A23743C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7EA3C15-6F55-4B3F-BBE5-2AE0CF0DBD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6B55944-C28F-4965-B32F-51C9D2B0DA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92D92621-93CA-46B8-BFF4-B0EE5526A7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AD9DAF1-54A8-4F61-B38D-0238A0EE03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2507D81-0489-47A5-AAD4-DDF4393DC5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DD19842C-2126-4DD5-BD0D-DFEA0BADAE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BF30D6EB-4A2A-45A9-BE41-C082A2D3E09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EABF57E4-4E67-4DAB-8185-7451BA31A6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60D17F6C-0E91-419E-94F2-E4D40F65F7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59F2B8BD-4770-4217-8A5C-7330E9BD88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63AC20AB-2D8F-4EB2-96C8-82D7D44D84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89104645-59D5-4467-9F47-EE8F811DE2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AAB372F6-5957-4989-A5DE-C799D7E38B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4890A721-B035-44F7-9F07-7AB1D4F3023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CC3629C7-4059-4533-B592-E8EF1DB392B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F311C495-83CF-4EFA-8566-16E681163D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D045D8DA-D3D7-456C-83A4-194022CEF9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B9F7BA30-6C5C-416B-A942-ADA9A15F4A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95C94B2A-BAEC-4A41-8672-27825956F4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D56CD66C-AAE2-4A00-AFCB-600FC4EF66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FC9017ED-0C1C-4423-8971-9CC24FA142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82D61D46-5A3F-4058-9FDB-9CE8584658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FE80ABD-99AE-4B18-9867-317241EA30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3B12BE8F-F5AB-472B-9D07-F72F0AA5DB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EDA47A0A-2036-4A2C-84FE-25444844AC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37FA5991-912C-4189-B2C3-B7B74E3FA9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5E9B10FE-2642-4F58-A284-A7DD402E0D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455CD530-5471-4709-8618-3A5424393B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5B91AB3F-1363-40D6-9530-A6DB0CEAB23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C1097D8A-E3FB-4895-B247-7205DC16E3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5AA3E70-E872-4C9A-BBC3-C27263EC2B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9C11AA8C-45C8-4F66-89AD-EE915119A6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CCE95AE-FF22-467E-A9EF-41F858F0128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7AE279B8-08E6-4CAD-99F0-8670B824DB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3419A258-EFDB-4FC6-89CF-35FD85D33A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A90F5BDC-A418-4087-B31A-7D643AF4AD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949D8082-DDCC-4A29-8EA5-B2EB3264ABE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8A6E23F3-B147-4AA7-8401-052364DC807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E4532930-7C8A-412D-9236-FE7CC5B909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DEF9A532-C4E8-404A-9396-812C79732C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121C8855-E7AC-45A3-8952-4DBF376E2DB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87C8E40A-80C5-495A-9BA5-B8ECD26A3B7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38A1752-E485-445D-9D75-A024E4579A9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8" name="【公民館】&#10;有形固定資産減価償却率最大値テキスト">
          <a:extLst>
            <a:ext uri="{FF2B5EF4-FFF2-40B4-BE49-F238E27FC236}">
              <a16:creationId xmlns:a16="http://schemas.microsoft.com/office/drawing/2014/main" id="{E3B5B817-14AC-428D-BA58-5ABD0454C1E9}"/>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9" name="直線コネクタ 668">
          <a:extLst>
            <a:ext uri="{FF2B5EF4-FFF2-40B4-BE49-F238E27FC236}">
              <a16:creationId xmlns:a16="http://schemas.microsoft.com/office/drawing/2014/main" id="{5AA60434-39C6-4C75-BA92-9F6AEB128509}"/>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670" name="【公民館】&#10;有形固定資産減価償却率平均値テキスト">
          <a:extLst>
            <a:ext uri="{FF2B5EF4-FFF2-40B4-BE49-F238E27FC236}">
              <a16:creationId xmlns:a16="http://schemas.microsoft.com/office/drawing/2014/main" id="{566344FE-72D4-4AF5-BBC9-69DDEA9868D0}"/>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1" name="フローチャート: 判断 670">
          <a:extLst>
            <a:ext uri="{FF2B5EF4-FFF2-40B4-BE49-F238E27FC236}">
              <a16:creationId xmlns:a16="http://schemas.microsoft.com/office/drawing/2014/main" id="{3767B3C7-7087-4736-8026-08012E239F27}"/>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2" name="フローチャート: 判断 671">
          <a:extLst>
            <a:ext uri="{FF2B5EF4-FFF2-40B4-BE49-F238E27FC236}">
              <a16:creationId xmlns:a16="http://schemas.microsoft.com/office/drawing/2014/main" id="{E952F6A3-7DBC-4FC6-9344-DBFDEFCB5A41}"/>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3" name="フローチャート: 判断 672">
          <a:extLst>
            <a:ext uri="{FF2B5EF4-FFF2-40B4-BE49-F238E27FC236}">
              <a16:creationId xmlns:a16="http://schemas.microsoft.com/office/drawing/2014/main" id="{FBDCB59C-56F3-4DA7-8009-71405101220D}"/>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4" name="フローチャート: 判断 673">
          <a:extLst>
            <a:ext uri="{FF2B5EF4-FFF2-40B4-BE49-F238E27FC236}">
              <a16:creationId xmlns:a16="http://schemas.microsoft.com/office/drawing/2014/main" id="{40E70479-E741-40A0-9901-23A15C439F0C}"/>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5" name="フローチャート: 判断 674">
          <a:extLst>
            <a:ext uri="{FF2B5EF4-FFF2-40B4-BE49-F238E27FC236}">
              <a16:creationId xmlns:a16="http://schemas.microsoft.com/office/drawing/2014/main" id="{43489A41-286B-4CCC-9534-4282CD02F742}"/>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5EEFEBA-B432-469F-9B8F-6BA74C6639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D606731-58E9-4919-ADAB-30D916DC89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1C8D712-D7F5-4A8C-9BE3-EB5B610F10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9DBE1E2-6A1F-4340-8B2B-97DAC0F885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CCE7351-BEFF-477D-BAD8-FA241557EB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144599</xdr:rowOff>
    </xdr:from>
    <xdr:to>
      <xdr:col>85</xdr:col>
      <xdr:colOff>177800</xdr:colOff>
      <xdr:row>105</xdr:row>
      <xdr:rowOff>74749</xdr:rowOff>
    </xdr:to>
    <xdr:sp macro="" textlink="">
      <xdr:nvSpPr>
        <xdr:cNvPr id="681" name="楕円 680">
          <a:extLst>
            <a:ext uri="{FF2B5EF4-FFF2-40B4-BE49-F238E27FC236}">
              <a16:creationId xmlns:a16="http://schemas.microsoft.com/office/drawing/2014/main" id="{1636C511-8622-42BA-9817-BEBCA0AC6955}"/>
            </a:ext>
          </a:extLst>
        </xdr:cNvPr>
        <xdr:cNvSpPr/>
      </xdr:nvSpPr>
      <xdr:spPr>
        <a:xfrm>
          <a:off x="16268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167476</xdr:rowOff>
    </xdr:from>
    <xdr:ext cx="405111" cy="259045"/>
    <xdr:sp macro="" textlink="">
      <xdr:nvSpPr>
        <xdr:cNvPr id="682" name="【公民館】&#10;有形固定資産減価償却率該当値テキスト">
          <a:extLst>
            <a:ext uri="{FF2B5EF4-FFF2-40B4-BE49-F238E27FC236}">
              <a16:creationId xmlns:a16="http://schemas.microsoft.com/office/drawing/2014/main" id="{76739D20-49EC-4C3E-98A2-3C0F5EE11796}"/>
            </a:ext>
          </a:extLst>
        </xdr:cNvPr>
        <xdr:cNvSpPr txBox="1"/>
      </xdr:nvSpPr>
      <xdr:spPr>
        <a:xfrm>
          <a:off x="16357600" y="1782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683" name="楕円 682">
          <a:extLst>
            <a:ext uri="{FF2B5EF4-FFF2-40B4-BE49-F238E27FC236}">
              <a16:creationId xmlns:a16="http://schemas.microsoft.com/office/drawing/2014/main" id="{CE29A18A-D1CA-4D7C-9926-AD6417911920}"/>
            </a:ext>
          </a:extLst>
        </xdr:cNvPr>
        <xdr:cNvSpPr/>
      </xdr:nvSpPr>
      <xdr:spPr>
        <a:xfrm>
          <a:off x="15430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23949</xdr:rowOff>
    </xdr:to>
    <xdr:cxnSp macro="">
      <xdr:nvCxnSpPr>
        <xdr:cNvPr id="684" name="直線コネクタ 683">
          <a:extLst>
            <a:ext uri="{FF2B5EF4-FFF2-40B4-BE49-F238E27FC236}">
              <a16:creationId xmlns:a16="http://schemas.microsoft.com/office/drawing/2014/main" id="{EFE58600-427E-49EE-AE1A-5D78A71D785B}"/>
            </a:ext>
          </a:extLst>
        </xdr:cNvPr>
        <xdr:cNvCxnSpPr/>
      </xdr:nvCxnSpPr>
      <xdr:spPr>
        <a:xfrm>
          <a:off x="15481300" y="1800660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85" name="楕円 684">
          <a:extLst>
            <a:ext uri="{FF2B5EF4-FFF2-40B4-BE49-F238E27FC236}">
              <a16:creationId xmlns:a16="http://schemas.microsoft.com/office/drawing/2014/main" id="{06830D91-7B91-4AB8-88E7-CAC3660E1668}"/>
            </a:ext>
          </a:extLst>
        </xdr:cNvPr>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4355</xdr:rowOff>
    </xdr:to>
    <xdr:cxnSp macro="">
      <xdr:nvCxnSpPr>
        <xdr:cNvPr id="686" name="直線コネクタ 685">
          <a:extLst>
            <a:ext uri="{FF2B5EF4-FFF2-40B4-BE49-F238E27FC236}">
              <a16:creationId xmlns:a16="http://schemas.microsoft.com/office/drawing/2014/main" id="{995E427C-E79D-4432-95BD-689815FFD1DD}"/>
            </a:ext>
          </a:extLst>
        </xdr:cNvPr>
        <xdr:cNvCxnSpPr/>
      </xdr:nvCxnSpPr>
      <xdr:spPr>
        <a:xfrm>
          <a:off x="14592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87" name="楕円 686">
          <a:extLst>
            <a:ext uri="{FF2B5EF4-FFF2-40B4-BE49-F238E27FC236}">
              <a16:creationId xmlns:a16="http://schemas.microsoft.com/office/drawing/2014/main" id="{0B2144EA-2F1D-4175-B3F2-335305E01AC2}"/>
            </a:ext>
          </a:extLst>
        </xdr:cNvPr>
        <xdr:cNvSpPr/>
      </xdr:nvSpPr>
      <xdr:spPr>
        <a:xfrm>
          <a:off x="1365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134982</xdr:rowOff>
    </xdr:from>
    <xdr:to>
      <xdr:col>76</xdr:col>
      <xdr:colOff>114300</xdr:colOff>
      <xdr:row>104</xdr:row>
      <xdr:rowOff>143148</xdr:rowOff>
    </xdr:to>
    <xdr:cxnSp macro="">
      <xdr:nvCxnSpPr>
        <xdr:cNvPr id="688" name="直線コネクタ 687">
          <a:extLst>
            <a:ext uri="{FF2B5EF4-FFF2-40B4-BE49-F238E27FC236}">
              <a16:creationId xmlns:a16="http://schemas.microsoft.com/office/drawing/2014/main" id="{E8FD0C47-45E8-4FB9-B674-628571BF3376}"/>
            </a:ext>
          </a:extLst>
        </xdr:cNvPr>
        <xdr:cNvCxnSpPr/>
      </xdr:nvCxnSpPr>
      <xdr:spPr>
        <a:xfrm>
          <a:off x="13703300" y="179657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689" name="楕円 688">
          <a:extLst>
            <a:ext uri="{FF2B5EF4-FFF2-40B4-BE49-F238E27FC236}">
              <a16:creationId xmlns:a16="http://schemas.microsoft.com/office/drawing/2014/main" id="{960F4A84-6523-4AF6-861B-9E7F5588173E}"/>
            </a:ext>
          </a:extLst>
        </xdr:cNvPr>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134982</xdr:rowOff>
    </xdr:to>
    <xdr:cxnSp macro="">
      <xdr:nvCxnSpPr>
        <xdr:cNvPr id="690" name="直線コネクタ 689">
          <a:extLst>
            <a:ext uri="{FF2B5EF4-FFF2-40B4-BE49-F238E27FC236}">
              <a16:creationId xmlns:a16="http://schemas.microsoft.com/office/drawing/2014/main" id="{DBE64794-7ABB-4164-B561-CD809EF26E22}"/>
            </a:ext>
          </a:extLst>
        </xdr:cNvPr>
        <xdr:cNvCxnSpPr/>
      </xdr:nvCxnSpPr>
      <xdr:spPr>
        <a:xfrm>
          <a:off x="12814300" y="1791026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691" name="n_1aveValue【公民館】&#10;有形固定資産減価償却率">
          <a:extLst>
            <a:ext uri="{FF2B5EF4-FFF2-40B4-BE49-F238E27FC236}">
              <a16:creationId xmlns:a16="http://schemas.microsoft.com/office/drawing/2014/main" id="{C2BDE0D8-C5C9-46A5-A2C5-508EC900361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92" name="n_2aveValue【公民館】&#10;有形固定資産減価償却率">
          <a:extLst>
            <a:ext uri="{FF2B5EF4-FFF2-40B4-BE49-F238E27FC236}">
              <a16:creationId xmlns:a16="http://schemas.microsoft.com/office/drawing/2014/main" id="{B0641F13-5D99-4DA4-8F76-B513A79A411A}"/>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93" name="n_3aveValue【公民館】&#10;有形固定資産減価償却率">
          <a:extLst>
            <a:ext uri="{FF2B5EF4-FFF2-40B4-BE49-F238E27FC236}">
              <a16:creationId xmlns:a16="http://schemas.microsoft.com/office/drawing/2014/main" id="{A476F7F5-F29C-4731-B45A-335B0956A98C}"/>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694" name="n_4aveValue【公民館】&#10;有形固定資産減価償却率">
          <a:extLst>
            <a:ext uri="{FF2B5EF4-FFF2-40B4-BE49-F238E27FC236}">
              <a16:creationId xmlns:a16="http://schemas.microsoft.com/office/drawing/2014/main" id="{8C1879FE-29FE-418F-81D1-DDFC88260244}"/>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71682</xdr:rowOff>
    </xdr:from>
    <xdr:ext cx="405111" cy="259045"/>
    <xdr:sp macro="" textlink="">
      <xdr:nvSpPr>
        <xdr:cNvPr id="695" name="n_1mainValue【公民館】&#10;有形固定資産減価償却率">
          <a:extLst>
            <a:ext uri="{FF2B5EF4-FFF2-40B4-BE49-F238E27FC236}">
              <a16:creationId xmlns:a16="http://schemas.microsoft.com/office/drawing/2014/main" id="{527FFF51-369F-4748-B96A-9A833349041D}"/>
            </a:ext>
          </a:extLst>
        </xdr:cNvPr>
        <xdr:cNvSpPr txBox="1"/>
      </xdr:nvSpPr>
      <xdr:spPr>
        <a:xfrm>
          <a:off x="152660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96" name="n_2mainValue【公民館】&#10;有形固定資産減価償却率">
          <a:extLst>
            <a:ext uri="{FF2B5EF4-FFF2-40B4-BE49-F238E27FC236}">
              <a16:creationId xmlns:a16="http://schemas.microsoft.com/office/drawing/2014/main" id="{7A894593-E29F-4D23-90A6-43F985C90128}"/>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697" name="n_3mainValue【公民館】&#10;有形固定資産減価償却率">
          <a:extLst>
            <a:ext uri="{FF2B5EF4-FFF2-40B4-BE49-F238E27FC236}">
              <a16:creationId xmlns:a16="http://schemas.microsoft.com/office/drawing/2014/main" id="{85142D88-457F-4C7E-A13F-C81493001EF4}"/>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698" name="n_4mainValue【公民館】&#10;有形固定資産減価償却率">
          <a:extLst>
            <a:ext uri="{FF2B5EF4-FFF2-40B4-BE49-F238E27FC236}">
              <a16:creationId xmlns:a16="http://schemas.microsoft.com/office/drawing/2014/main" id="{27B42DCD-CE46-4385-A5DB-62F7DC75188E}"/>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D7BFC3DE-BB74-4BEF-A0F2-CC0A2B7095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4867F88B-3C97-4CCA-B630-A6CBF59B92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CB99691A-C4EB-4F81-A161-7C1D13A02C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104A6D7E-F9CD-4550-9963-69F7C267A2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C57E1024-D2B7-4A57-BE95-42F88A2BE9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1FAD4BE4-0AFD-4CDD-906E-EB491C043D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27584D19-D495-4681-A050-35B737849D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6745C03-2D5A-4ED5-A16F-03FA68B02FF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39916DB0-54EF-4F9D-984B-58BEA86445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A805892B-28BB-485E-9474-AE269A93B7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9" name="直線コネクタ 708">
          <a:extLst>
            <a:ext uri="{FF2B5EF4-FFF2-40B4-BE49-F238E27FC236}">
              <a16:creationId xmlns:a16="http://schemas.microsoft.com/office/drawing/2014/main" id="{DF7B6FFB-2A80-4BBC-8A96-D9D27F9DCD5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0" name="テキスト ボックス 709">
          <a:extLst>
            <a:ext uri="{FF2B5EF4-FFF2-40B4-BE49-F238E27FC236}">
              <a16:creationId xmlns:a16="http://schemas.microsoft.com/office/drawing/2014/main" id="{9C26DF6A-7F96-4F4A-A8DA-FEEEC90BFF18}"/>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B4BA3A95-8378-46C4-970F-3239C5CD76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E035709F-FAD6-4315-8A82-CDB6B06F5FE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3" name="直線コネクタ 712">
          <a:extLst>
            <a:ext uri="{FF2B5EF4-FFF2-40B4-BE49-F238E27FC236}">
              <a16:creationId xmlns:a16="http://schemas.microsoft.com/office/drawing/2014/main" id="{93DF8663-26D4-403E-AE41-3C5C879248D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4" name="テキスト ボックス 713">
          <a:extLst>
            <a:ext uri="{FF2B5EF4-FFF2-40B4-BE49-F238E27FC236}">
              <a16:creationId xmlns:a16="http://schemas.microsoft.com/office/drawing/2014/main" id="{45386A87-BBCD-43DE-ACF0-1B9102EBDD25}"/>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BF4C0BD6-C7CA-479A-A2E2-5F36206981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45E90901-2083-41AC-BE4C-4E21B31F05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83291978-F56D-4A20-96EE-205228E26B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8" name="直線コネクタ 717">
          <a:extLst>
            <a:ext uri="{FF2B5EF4-FFF2-40B4-BE49-F238E27FC236}">
              <a16:creationId xmlns:a16="http://schemas.microsoft.com/office/drawing/2014/main" id="{5FF172DC-F811-4954-A6E1-6F7CB7444F19}"/>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9" name="【公民館】&#10;一人当たり面積最小値テキスト">
          <a:extLst>
            <a:ext uri="{FF2B5EF4-FFF2-40B4-BE49-F238E27FC236}">
              <a16:creationId xmlns:a16="http://schemas.microsoft.com/office/drawing/2014/main" id="{7A98BBB0-FB55-43BE-A3B9-66EF5DA8D969}"/>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20" name="直線コネクタ 719">
          <a:extLst>
            <a:ext uri="{FF2B5EF4-FFF2-40B4-BE49-F238E27FC236}">
              <a16:creationId xmlns:a16="http://schemas.microsoft.com/office/drawing/2014/main" id="{CDD39C87-7A94-4377-A3A1-8A117E943047}"/>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1" name="【公民館】&#10;一人当たり面積最大値テキスト">
          <a:extLst>
            <a:ext uri="{FF2B5EF4-FFF2-40B4-BE49-F238E27FC236}">
              <a16:creationId xmlns:a16="http://schemas.microsoft.com/office/drawing/2014/main" id="{B7B9027D-9475-4665-8B86-3BCBAEF4DA54}"/>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2" name="直線コネクタ 721">
          <a:extLst>
            <a:ext uri="{FF2B5EF4-FFF2-40B4-BE49-F238E27FC236}">
              <a16:creationId xmlns:a16="http://schemas.microsoft.com/office/drawing/2014/main" id="{BB4C4982-ECD6-44AA-8DFF-61D2DAF98E4A}"/>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23" name="【公民館】&#10;一人当たり面積平均値テキスト">
          <a:extLst>
            <a:ext uri="{FF2B5EF4-FFF2-40B4-BE49-F238E27FC236}">
              <a16:creationId xmlns:a16="http://schemas.microsoft.com/office/drawing/2014/main" id="{A215F822-A7A9-42F3-A1EA-03E3BC7B910D}"/>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4" name="フローチャート: 判断 723">
          <a:extLst>
            <a:ext uri="{FF2B5EF4-FFF2-40B4-BE49-F238E27FC236}">
              <a16:creationId xmlns:a16="http://schemas.microsoft.com/office/drawing/2014/main" id="{AD27E531-43DA-4960-B3B8-37ACBA44531F}"/>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5" name="フローチャート: 判断 724">
          <a:extLst>
            <a:ext uri="{FF2B5EF4-FFF2-40B4-BE49-F238E27FC236}">
              <a16:creationId xmlns:a16="http://schemas.microsoft.com/office/drawing/2014/main" id="{6A5149AE-53C0-4035-A7CB-130FF220FE52}"/>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6" name="フローチャート: 判断 725">
          <a:extLst>
            <a:ext uri="{FF2B5EF4-FFF2-40B4-BE49-F238E27FC236}">
              <a16:creationId xmlns:a16="http://schemas.microsoft.com/office/drawing/2014/main" id="{901D14C1-1CAE-4E53-B900-4703136798D6}"/>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7" name="フローチャート: 判断 726">
          <a:extLst>
            <a:ext uri="{FF2B5EF4-FFF2-40B4-BE49-F238E27FC236}">
              <a16:creationId xmlns:a16="http://schemas.microsoft.com/office/drawing/2014/main" id="{BFFCF707-926C-4C85-9F67-95A8C3ADBA39}"/>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8" name="フローチャート: 判断 727">
          <a:extLst>
            <a:ext uri="{FF2B5EF4-FFF2-40B4-BE49-F238E27FC236}">
              <a16:creationId xmlns:a16="http://schemas.microsoft.com/office/drawing/2014/main" id="{D8358CBF-5E18-431E-B952-E677A860DAF3}"/>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6ACAE69-894A-4D50-8581-FFDB5F4C35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2DBEDCA-3995-44F9-ADE2-2FE9BC3398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6F54C0D-35E5-49D0-8CCD-52E6311750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5714174-51E6-44C5-8956-6D471F374D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AE45039-801D-4B46-8DF6-AA9C8A3E59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734" name="楕円 733">
          <a:extLst>
            <a:ext uri="{FF2B5EF4-FFF2-40B4-BE49-F238E27FC236}">
              <a16:creationId xmlns:a16="http://schemas.microsoft.com/office/drawing/2014/main" id="{21128690-1893-49EB-BCBB-076574302C60}"/>
            </a:ext>
          </a:extLst>
        </xdr:cNvPr>
        <xdr:cNvSpPr/>
      </xdr:nvSpPr>
      <xdr:spPr>
        <a:xfrm>
          <a:off x="221107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114571</xdr:rowOff>
    </xdr:from>
    <xdr:ext cx="469744" cy="259045"/>
    <xdr:sp macro="" textlink="">
      <xdr:nvSpPr>
        <xdr:cNvPr id="735" name="【公民館】&#10;一人当たり面積該当値テキスト">
          <a:extLst>
            <a:ext uri="{FF2B5EF4-FFF2-40B4-BE49-F238E27FC236}">
              <a16:creationId xmlns:a16="http://schemas.microsoft.com/office/drawing/2014/main" id="{96F1FA63-67C8-446F-86CF-8946FFA6E15A}"/>
            </a:ext>
          </a:extLst>
        </xdr:cNvPr>
        <xdr:cNvSpPr txBox="1"/>
      </xdr:nvSpPr>
      <xdr:spPr>
        <a:xfrm>
          <a:off x="22199600" y="179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736" name="楕円 735">
          <a:extLst>
            <a:ext uri="{FF2B5EF4-FFF2-40B4-BE49-F238E27FC236}">
              <a16:creationId xmlns:a16="http://schemas.microsoft.com/office/drawing/2014/main" id="{3C036924-637A-4E75-9932-BFDF10B44FAF}"/>
            </a:ext>
          </a:extLst>
        </xdr:cNvPr>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142494</xdr:rowOff>
    </xdr:from>
    <xdr:to>
      <xdr:col>116</xdr:col>
      <xdr:colOff>63500</xdr:colOff>
      <xdr:row>105</xdr:row>
      <xdr:rowOff>151637</xdr:rowOff>
    </xdr:to>
    <xdr:cxnSp macro="">
      <xdr:nvCxnSpPr>
        <xdr:cNvPr id="737" name="直線コネクタ 736">
          <a:extLst>
            <a:ext uri="{FF2B5EF4-FFF2-40B4-BE49-F238E27FC236}">
              <a16:creationId xmlns:a16="http://schemas.microsoft.com/office/drawing/2014/main" id="{91168E08-598C-45B9-87D6-2CE3A54DD625}"/>
            </a:ext>
          </a:extLst>
        </xdr:cNvPr>
        <xdr:cNvCxnSpPr/>
      </xdr:nvCxnSpPr>
      <xdr:spPr>
        <a:xfrm flipV="1">
          <a:off x="21323300" y="181447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109410</xdr:rowOff>
    </xdr:from>
    <xdr:to>
      <xdr:col>107</xdr:col>
      <xdr:colOff>101600</xdr:colOff>
      <xdr:row>106</xdr:row>
      <xdr:rowOff>39560</xdr:rowOff>
    </xdr:to>
    <xdr:sp macro="" textlink="">
      <xdr:nvSpPr>
        <xdr:cNvPr id="738" name="楕円 737">
          <a:extLst>
            <a:ext uri="{FF2B5EF4-FFF2-40B4-BE49-F238E27FC236}">
              <a16:creationId xmlns:a16="http://schemas.microsoft.com/office/drawing/2014/main" id="{3B31E2CB-A230-41A6-ACA8-0D8BA7427A0F}"/>
            </a:ext>
          </a:extLst>
        </xdr:cNvPr>
        <xdr:cNvSpPr/>
      </xdr:nvSpPr>
      <xdr:spPr>
        <a:xfrm>
          <a:off x="20383500" y="181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160210</xdr:rowOff>
    </xdr:to>
    <xdr:cxnSp macro="">
      <xdr:nvCxnSpPr>
        <xdr:cNvPr id="739" name="直線コネクタ 738">
          <a:extLst>
            <a:ext uri="{FF2B5EF4-FFF2-40B4-BE49-F238E27FC236}">
              <a16:creationId xmlns:a16="http://schemas.microsoft.com/office/drawing/2014/main" id="{954F8028-F385-4AC9-8232-2BBD250C5436}"/>
            </a:ext>
          </a:extLst>
        </xdr:cNvPr>
        <xdr:cNvCxnSpPr/>
      </xdr:nvCxnSpPr>
      <xdr:spPr>
        <a:xfrm flipV="1">
          <a:off x="20434300" y="1815388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35116</xdr:rowOff>
    </xdr:from>
    <xdr:to>
      <xdr:col>102</xdr:col>
      <xdr:colOff>165100</xdr:colOff>
      <xdr:row>104</xdr:row>
      <xdr:rowOff>136716</xdr:rowOff>
    </xdr:to>
    <xdr:sp macro="" textlink="">
      <xdr:nvSpPr>
        <xdr:cNvPr id="740" name="楕円 739">
          <a:extLst>
            <a:ext uri="{FF2B5EF4-FFF2-40B4-BE49-F238E27FC236}">
              <a16:creationId xmlns:a16="http://schemas.microsoft.com/office/drawing/2014/main" id="{AE0239BC-147D-45DF-A1F8-DFCB7323CC8D}"/>
            </a:ext>
          </a:extLst>
        </xdr:cNvPr>
        <xdr:cNvSpPr/>
      </xdr:nvSpPr>
      <xdr:spPr>
        <a:xfrm>
          <a:off x="19494500" y="178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85916</xdr:rowOff>
    </xdr:from>
    <xdr:to>
      <xdr:col>107</xdr:col>
      <xdr:colOff>50800</xdr:colOff>
      <xdr:row>105</xdr:row>
      <xdr:rowOff>160210</xdr:rowOff>
    </xdr:to>
    <xdr:cxnSp macro="">
      <xdr:nvCxnSpPr>
        <xdr:cNvPr id="741" name="直線コネクタ 740">
          <a:extLst>
            <a:ext uri="{FF2B5EF4-FFF2-40B4-BE49-F238E27FC236}">
              <a16:creationId xmlns:a16="http://schemas.microsoft.com/office/drawing/2014/main" id="{AED1BD1B-98B1-40B7-A6F9-001F03444153}"/>
            </a:ext>
          </a:extLst>
        </xdr:cNvPr>
        <xdr:cNvCxnSpPr/>
      </xdr:nvCxnSpPr>
      <xdr:spPr>
        <a:xfrm>
          <a:off x="19545300" y="17916716"/>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44831</xdr:rowOff>
    </xdr:from>
    <xdr:to>
      <xdr:col>98</xdr:col>
      <xdr:colOff>38100</xdr:colOff>
      <xdr:row>104</xdr:row>
      <xdr:rowOff>146431</xdr:rowOff>
    </xdr:to>
    <xdr:sp macro="" textlink="">
      <xdr:nvSpPr>
        <xdr:cNvPr id="742" name="楕円 741">
          <a:extLst>
            <a:ext uri="{FF2B5EF4-FFF2-40B4-BE49-F238E27FC236}">
              <a16:creationId xmlns:a16="http://schemas.microsoft.com/office/drawing/2014/main" id="{390E9C1F-CDC4-4156-B025-474C6AC15B18}"/>
            </a:ext>
          </a:extLst>
        </xdr:cNvPr>
        <xdr:cNvSpPr/>
      </xdr:nvSpPr>
      <xdr:spPr>
        <a:xfrm>
          <a:off x="18605500" y="178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85916</xdr:rowOff>
    </xdr:from>
    <xdr:to>
      <xdr:col>102</xdr:col>
      <xdr:colOff>114300</xdr:colOff>
      <xdr:row>104</xdr:row>
      <xdr:rowOff>95631</xdr:rowOff>
    </xdr:to>
    <xdr:cxnSp macro="">
      <xdr:nvCxnSpPr>
        <xdr:cNvPr id="743" name="直線コネクタ 742">
          <a:extLst>
            <a:ext uri="{FF2B5EF4-FFF2-40B4-BE49-F238E27FC236}">
              <a16:creationId xmlns:a16="http://schemas.microsoft.com/office/drawing/2014/main" id="{636DB256-8D65-45B4-83FE-9DDF0B938428}"/>
            </a:ext>
          </a:extLst>
        </xdr:cNvPr>
        <xdr:cNvCxnSpPr/>
      </xdr:nvCxnSpPr>
      <xdr:spPr>
        <a:xfrm flipV="1">
          <a:off x="18656300" y="17916716"/>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744" name="n_1aveValue【公民館】&#10;一人当たり面積">
          <a:extLst>
            <a:ext uri="{FF2B5EF4-FFF2-40B4-BE49-F238E27FC236}">
              <a16:creationId xmlns:a16="http://schemas.microsoft.com/office/drawing/2014/main" id="{09A58548-7D50-4E52-A6E1-5460BB7A5F03}"/>
            </a:ext>
          </a:extLst>
        </xdr:cNvPr>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745" name="n_2aveValue【公民館】&#10;一人当たり面積">
          <a:extLst>
            <a:ext uri="{FF2B5EF4-FFF2-40B4-BE49-F238E27FC236}">
              <a16:creationId xmlns:a16="http://schemas.microsoft.com/office/drawing/2014/main" id="{E758DE01-CF1C-47DA-B9A9-145D9A85F1F3}"/>
            </a:ext>
          </a:extLst>
        </xdr:cNvPr>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746" name="n_3aveValue【公民館】&#10;一人当たり面積">
          <a:extLst>
            <a:ext uri="{FF2B5EF4-FFF2-40B4-BE49-F238E27FC236}">
              <a16:creationId xmlns:a16="http://schemas.microsoft.com/office/drawing/2014/main" id="{F4B0A094-207E-46AA-8CCB-309E1A29EB34}"/>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747" name="n_4aveValue【公民館】&#10;一人当たり面積">
          <a:extLst>
            <a:ext uri="{FF2B5EF4-FFF2-40B4-BE49-F238E27FC236}">
              <a16:creationId xmlns:a16="http://schemas.microsoft.com/office/drawing/2014/main" id="{8B83D5D3-7712-4D01-B2A2-F11237D01B36}"/>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47514</xdr:rowOff>
    </xdr:from>
    <xdr:ext cx="469744" cy="259045"/>
    <xdr:sp macro="" textlink="">
      <xdr:nvSpPr>
        <xdr:cNvPr id="748" name="n_1mainValue【公民館】&#10;一人当たり面積">
          <a:extLst>
            <a:ext uri="{FF2B5EF4-FFF2-40B4-BE49-F238E27FC236}">
              <a16:creationId xmlns:a16="http://schemas.microsoft.com/office/drawing/2014/main" id="{ADB4649E-3DE6-43C8-B6CB-9712D3DBBD4A}"/>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56087</xdr:rowOff>
    </xdr:from>
    <xdr:ext cx="469744" cy="259045"/>
    <xdr:sp macro="" textlink="">
      <xdr:nvSpPr>
        <xdr:cNvPr id="749" name="n_2mainValue【公民館】&#10;一人当たり面積">
          <a:extLst>
            <a:ext uri="{FF2B5EF4-FFF2-40B4-BE49-F238E27FC236}">
              <a16:creationId xmlns:a16="http://schemas.microsoft.com/office/drawing/2014/main" id="{7E8A74AE-6724-4A47-8A8F-BA056F061401}"/>
            </a:ext>
          </a:extLst>
        </xdr:cNvPr>
        <xdr:cNvSpPr txBox="1"/>
      </xdr:nvSpPr>
      <xdr:spPr>
        <a:xfrm>
          <a:off x="20199427" y="1788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153243</xdr:rowOff>
    </xdr:from>
    <xdr:ext cx="469744" cy="259045"/>
    <xdr:sp macro="" textlink="">
      <xdr:nvSpPr>
        <xdr:cNvPr id="750" name="n_3mainValue【公民館】&#10;一人当たり面積">
          <a:extLst>
            <a:ext uri="{FF2B5EF4-FFF2-40B4-BE49-F238E27FC236}">
              <a16:creationId xmlns:a16="http://schemas.microsoft.com/office/drawing/2014/main" id="{B5E82A30-CD80-439D-9E6B-18B6C4ECA6AD}"/>
            </a:ext>
          </a:extLst>
        </xdr:cNvPr>
        <xdr:cNvSpPr txBox="1"/>
      </xdr:nvSpPr>
      <xdr:spPr>
        <a:xfrm>
          <a:off x="19310427" y="1764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162958</xdr:rowOff>
    </xdr:from>
    <xdr:ext cx="469744" cy="259045"/>
    <xdr:sp macro="" textlink="">
      <xdr:nvSpPr>
        <xdr:cNvPr id="751" name="n_4mainValue【公民館】&#10;一人当たり面積">
          <a:extLst>
            <a:ext uri="{FF2B5EF4-FFF2-40B4-BE49-F238E27FC236}">
              <a16:creationId xmlns:a16="http://schemas.microsoft.com/office/drawing/2014/main" id="{CD13E090-99E7-4811-B212-AFE9B0BF27EE}"/>
            </a:ext>
          </a:extLst>
        </xdr:cNvPr>
        <xdr:cNvSpPr txBox="1"/>
      </xdr:nvSpPr>
      <xdr:spPr>
        <a:xfrm>
          <a:off x="18421427"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1762CBBB-B79D-4A8D-904E-FAFBDA8A09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E871B2A5-F108-4C32-85F3-4EDAF7AC1B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3DE91B0C-2950-4FC1-BE9C-2A0FF9B6E5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類似団体の平均を大きく上回っている道路の延長については、昭和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村廃止によるもので、各集落と市街地を結ぶ生活路線が整備され、それらのなかでも使用頻度の高い幹線道路等の更新を優先し、計画的に行っているが老朽化の著しい路線は多く、減価償却率が増加傾向に推移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56E110-513D-4F6B-A4B4-CDEF65AED0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52EC64-F126-4043-93A5-9D058F9BE6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AA867C-1CEC-4329-B3FC-48A559A8C7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CBEF85-2394-40E3-8CA6-D5499234E1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1A2955-52D0-4CA2-B918-82E5A214B2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84EBC2-7527-4170-A2DD-5323B2179C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D9B60E-3E33-41A1-9A8B-7DA840F475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C2816B-794B-4EE7-8136-FEA969C334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D215C1-D7B8-4A64-87A4-73CFF65E6D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762111-CE94-4E45-A5CC-7C8E34B07F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7,885
7,800
183.21
7,984,418
7,746,935
207,014
4,061,488
8,205,254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609CB2-501A-4A8C-BABB-76F68EABB7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7C7764-8E20-4B0F-9B64-4816598F9A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9E8739-9E94-4656-9566-70BE4629F0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F03D3D-21BC-4B48-AB88-C259B48ED3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623237-71ED-46B0-926C-82ED6C6EC2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A488A84-F046-4741-996C-3CD11E2A98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33895A-F3B6-4D92-B7EB-83954507A2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09857D-CF01-4F95-87FC-255455D0C2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88E408-50E6-49E4-B57F-8ECD067A8F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D00F5C-29F8-4E43-8375-A46EE2C534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6871D7-F717-4F46-A193-C334DAACA1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7CB60F-502B-4D8F-8259-570565A69D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D2600C-53AA-4B6C-AA62-BB6259D479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5667A6-9E7A-43A2-8809-677D4A86E7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218309-5CA9-4E5B-8C8C-3659AEF5A8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B33577-025D-4811-AC22-55C0015323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773E4D-AE68-48FA-9F46-AF59E25665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266BF8-7C16-44E8-BA7C-9A39DC4FFF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C850DC-BF2B-4940-AFE6-AAEF8BA0E1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CDE2BD-E7FF-4E3C-94B4-CCECF774429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DB788DC-07FA-46A2-91B9-FE36548043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8ECD4C-30C8-44A2-8411-9FE8D59A5E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038ED8-2BAC-4B88-B890-43C15C09F7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87B36B-736B-430D-80CF-D077E47C95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AB8186-EA40-44E1-B6DC-F5504853DD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AD5E74-B78D-4D2F-B554-3AAACACDB8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79A107-B889-4FC1-89C2-A95876D57C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80FF9F-CAD1-4070-B206-7032DAF015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4A9D09-19FE-45D6-8009-C6AB7E0F16A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8B964D5-DA9D-45EE-9652-73B1ACA29F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28F4110-9851-464B-BC06-744E452A50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8B4A2C4-2604-4C35-B939-DA73DB6888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05608BD-7D00-45B2-9023-A21E692C65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C54D205-D20E-4AD8-8328-5D6C68B1B6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11B180B-12B7-4BE0-91A3-D300B6BB35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C1B1351-5C18-44A6-8523-CE51563613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6A00732-9ABA-454B-BC7C-3EAF45B2381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C3C8D85-47F0-476C-91C5-F410426131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D44A085-0682-4202-BA7B-501050FDB6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BA931D3-D7F1-4A66-9F80-62ECCF82DC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A4BE2AF-A752-4FEA-942B-81F7B79359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40C18FF-8DCC-4CFE-BF94-FFE1DD3396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2510002-7FD8-4289-A0BA-FDB3DBE913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62A532E-7FE4-435E-A8E5-5BC6923392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E92D8A8-285C-4454-98B7-A63A9430A3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EBB7E73-3825-48DB-B01B-7234B11CB1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1234F93-A916-4D36-98D2-F1161AFD837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69DA446-814F-49A7-8FDD-3E01EA35C4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F8755A4E-E238-4AB0-922A-4378449583B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B0F1F45-3105-4996-8346-45404F2AFDBE}"/>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493AF2D7-671B-4B9A-A9FF-61130A4A7FA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47EC0372-872E-4C49-B5D6-A6A14FC94E6A}"/>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DBD13369-7BCE-42BB-BC2F-17D0C1DAE89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71AC8940-767D-4A52-B287-5DF0A45F6E2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A8187D15-F9DA-4838-9D42-D6D221CC123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151183B7-DCA9-405C-807B-C109397E7A1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413AE25B-3050-492A-9246-34AA698A7F0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33AC76A5-9E58-4F51-970D-9102F48455A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960A52CA-83C9-428A-B94E-EB6E4DE1DD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E19CEF57-9594-4B09-8E81-19A2E3608A84}"/>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E80FFF1D-AF0D-474B-8D4C-FB3432D09181}"/>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CB2918D8-5F27-434E-A97E-762C783D383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24ADBF0E-A727-4D80-8421-893F77FE7E2C}"/>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35379262-38AB-4988-BBE3-3AC92C3C797D}"/>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D2005BF8-2B5A-4336-A3BB-69781DB39B0D}"/>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4DA3F49B-1EA4-41BA-B9C1-D4684F655473}"/>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8B8DCE02-09DA-4784-8DE2-92DBA9B6B99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FE55A038-70D4-4CE0-B16D-C9CF6AFB2D56}"/>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C81498A8-0DB6-4755-97D0-E48AB0429636}"/>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D3965FAF-2374-45D5-8271-84B7B475AA7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6C01C3EF-EB43-4A36-9C99-C25A634776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C7E2AF4E-3E9D-45DE-A5F3-ABF988BB58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6ABAC36-1CFB-4EFD-82ED-3D38AAAC83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D5A9D33-862D-4C8B-9D23-978655C5A5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06BB59B-7510-46E5-BE3D-4091A7B3FD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145796</xdr:rowOff>
    </xdr:from>
    <xdr:to>
      <xdr:col>24</xdr:col>
      <xdr:colOff>114300</xdr:colOff>
      <xdr:row>62</xdr:row>
      <xdr:rowOff>75946</xdr:rowOff>
    </xdr:to>
    <xdr:sp macro="" textlink="">
      <xdr:nvSpPr>
        <xdr:cNvPr id="87" name="楕円 86">
          <a:extLst>
            <a:ext uri="{FF2B5EF4-FFF2-40B4-BE49-F238E27FC236}">
              <a16:creationId xmlns:a16="http://schemas.microsoft.com/office/drawing/2014/main" id="{99BC01F0-B86F-446F-86D5-3FF697358C3F}"/>
            </a:ext>
          </a:extLst>
        </xdr:cNvPr>
        <xdr:cNvSpPr/>
      </xdr:nvSpPr>
      <xdr:spPr>
        <a:xfrm>
          <a:off x="45847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124223</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F63803D3-58E2-4189-85B5-F69EE700C83C}"/>
            </a:ext>
          </a:extLst>
        </xdr:cNvPr>
        <xdr:cNvSpPr txBox="1"/>
      </xdr:nvSpPr>
      <xdr:spPr>
        <a:xfrm>
          <a:off x="4673600"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89" name="楕円 88">
          <a:extLst>
            <a:ext uri="{FF2B5EF4-FFF2-40B4-BE49-F238E27FC236}">
              <a16:creationId xmlns:a16="http://schemas.microsoft.com/office/drawing/2014/main" id="{4F3A4BEB-5E2B-402A-953B-3B4C7F43795F}"/>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25146</xdr:rowOff>
    </xdr:to>
    <xdr:cxnSp macro="">
      <xdr:nvCxnSpPr>
        <xdr:cNvPr id="90" name="直線コネクタ 89">
          <a:extLst>
            <a:ext uri="{FF2B5EF4-FFF2-40B4-BE49-F238E27FC236}">
              <a16:creationId xmlns:a16="http://schemas.microsoft.com/office/drawing/2014/main" id="{A6A995A9-4E03-4680-A43F-E81A6C80EE15}"/>
            </a:ext>
          </a:extLst>
        </xdr:cNvPr>
        <xdr:cNvCxnSpPr/>
      </xdr:nvCxnSpPr>
      <xdr:spPr>
        <a:xfrm>
          <a:off x="3797300" y="1064133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91" name="楕円 90">
          <a:extLst>
            <a:ext uri="{FF2B5EF4-FFF2-40B4-BE49-F238E27FC236}">
              <a16:creationId xmlns:a16="http://schemas.microsoft.com/office/drawing/2014/main" id="{9E0BFB10-E171-48D5-B9E7-76D2978E8B18}"/>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11430</xdr:rowOff>
    </xdr:to>
    <xdr:cxnSp macro="">
      <xdr:nvCxnSpPr>
        <xdr:cNvPr id="92" name="直線コネクタ 91">
          <a:extLst>
            <a:ext uri="{FF2B5EF4-FFF2-40B4-BE49-F238E27FC236}">
              <a16:creationId xmlns:a16="http://schemas.microsoft.com/office/drawing/2014/main" id="{DD287D9B-DDA9-43D0-A281-DA6F054FBA0F}"/>
            </a:ext>
          </a:extLst>
        </xdr:cNvPr>
        <xdr:cNvCxnSpPr/>
      </xdr:nvCxnSpPr>
      <xdr:spPr>
        <a:xfrm>
          <a:off x="2908300" y="1064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61214</xdr:rowOff>
    </xdr:from>
    <xdr:to>
      <xdr:col>10</xdr:col>
      <xdr:colOff>165100</xdr:colOff>
      <xdr:row>61</xdr:row>
      <xdr:rowOff>162814</xdr:rowOff>
    </xdr:to>
    <xdr:sp macro="" textlink="">
      <xdr:nvSpPr>
        <xdr:cNvPr id="93" name="楕円 92">
          <a:extLst>
            <a:ext uri="{FF2B5EF4-FFF2-40B4-BE49-F238E27FC236}">
              <a16:creationId xmlns:a16="http://schemas.microsoft.com/office/drawing/2014/main" id="{AE23F6C7-5528-41A7-9A64-AEFC5D040A97}"/>
            </a:ext>
          </a:extLst>
        </xdr:cNvPr>
        <xdr:cNvSpPr/>
      </xdr:nvSpPr>
      <xdr:spPr>
        <a:xfrm>
          <a:off x="1968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112014</xdr:rowOff>
    </xdr:from>
    <xdr:to>
      <xdr:col>15</xdr:col>
      <xdr:colOff>50800</xdr:colOff>
      <xdr:row>62</xdr:row>
      <xdr:rowOff>11430</xdr:rowOff>
    </xdr:to>
    <xdr:cxnSp macro="">
      <xdr:nvCxnSpPr>
        <xdr:cNvPr id="94" name="直線コネクタ 93">
          <a:extLst>
            <a:ext uri="{FF2B5EF4-FFF2-40B4-BE49-F238E27FC236}">
              <a16:creationId xmlns:a16="http://schemas.microsoft.com/office/drawing/2014/main" id="{BBA466FC-7D23-4079-86A5-44F76703881A}"/>
            </a:ext>
          </a:extLst>
        </xdr:cNvPr>
        <xdr:cNvCxnSpPr/>
      </xdr:nvCxnSpPr>
      <xdr:spPr>
        <a:xfrm>
          <a:off x="2019300" y="1057046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31496</xdr:rowOff>
    </xdr:from>
    <xdr:to>
      <xdr:col>6</xdr:col>
      <xdr:colOff>38100</xdr:colOff>
      <xdr:row>60</xdr:row>
      <xdr:rowOff>133096</xdr:rowOff>
    </xdr:to>
    <xdr:sp macro="" textlink="">
      <xdr:nvSpPr>
        <xdr:cNvPr id="95" name="楕円 94">
          <a:extLst>
            <a:ext uri="{FF2B5EF4-FFF2-40B4-BE49-F238E27FC236}">
              <a16:creationId xmlns:a16="http://schemas.microsoft.com/office/drawing/2014/main" id="{10F15249-B11F-4607-9B4E-7CF1554AACA4}"/>
            </a:ext>
          </a:extLst>
        </xdr:cNvPr>
        <xdr:cNvSpPr/>
      </xdr:nvSpPr>
      <xdr:spPr>
        <a:xfrm>
          <a:off x="1079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82296</xdr:rowOff>
    </xdr:from>
    <xdr:to>
      <xdr:col>10</xdr:col>
      <xdr:colOff>114300</xdr:colOff>
      <xdr:row>61</xdr:row>
      <xdr:rowOff>112014</xdr:rowOff>
    </xdr:to>
    <xdr:cxnSp macro="">
      <xdr:nvCxnSpPr>
        <xdr:cNvPr id="96" name="直線コネクタ 95">
          <a:extLst>
            <a:ext uri="{FF2B5EF4-FFF2-40B4-BE49-F238E27FC236}">
              <a16:creationId xmlns:a16="http://schemas.microsoft.com/office/drawing/2014/main" id="{1C8D722E-D857-4365-9CC8-6B4620E1C268}"/>
            </a:ext>
          </a:extLst>
        </xdr:cNvPr>
        <xdr:cNvCxnSpPr/>
      </xdr:nvCxnSpPr>
      <xdr:spPr>
        <a:xfrm>
          <a:off x="1130300" y="103692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899AA496-E7AB-4D6F-AC7E-B6DD614999D4}"/>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00A17FBF-7623-4932-AB68-ADF01AF75378}"/>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603E401A-430D-48E0-8E19-EA91AADFFF41}"/>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8E391327-DAC6-441B-A028-22724C7D54B1}"/>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01" name="n_1mainValue【体育館・プール】&#10;有形固定資産減価償却率">
          <a:extLst>
            <a:ext uri="{FF2B5EF4-FFF2-40B4-BE49-F238E27FC236}">
              <a16:creationId xmlns:a16="http://schemas.microsoft.com/office/drawing/2014/main" id="{CC8F3F0E-D146-4A8B-AA92-1A35F63D6891}"/>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102" name="n_2mainValue【体育館・プール】&#10;有形固定資産減価償却率">
          <a:extLst>
            <a:ext uri="{FF2B5EF4-FFF2-40B4-BE49-F238E27FC236}">
              <a16:creationId xmlns:a16="http://schemas.microsoft.com/office/drawing/2014/main" id="{0CAEF2E9-40C1-4DEF-B9E6-5DC06B9F3F1E}"/>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153941</xdr:rowOff>
    </xdr:from>
    <xdr:ext cx="405111" cy="259045"/>
    <xdr:sp macro="" textlink="">
      <xdr:nvSpPr>
        <xdr:cNvPr id="103" name="n_3mainValue【体育館・プール】&#10;有形固定資産減価償却率">
          <a:extLst>
            <a:ext uri="{FF2B5EF4-FFF2-40B4-BE49-F238E27FC236}">
              <a16:creationId xmlns:a16="http://schemas.microsoft.com/office/drawing/2014/main" id="{66AB061E-3B12-41FF-8DBA-81BD4ECFB892}"/>
            </a:ext>
          </a:extLst>
        </xdr:cNvPr>
        <xdr:cNvSpPr txBox="1"/>
      </xdr:nvSpPr>
      <xdr:spPr>
        <a:xfrm>
          <a:off x="1816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124223</xdr:rowOff>
    </xdr:from>
    <xdr:ext cx="405111" cy="259045"/>
    <xdr:sp macro="" textlink="">
      <xdr:nvSpPr>
        <xdr:cNvPr id="104" name="n_4mainValue【体育館・プール】&#10;有形固定資産減価償却率">
          <a:extLst>
            <a:ext uri="{FF2B5EF4-FFF2-40B4-BE49-F238E27FC236}">
              <a16:creationId xmlns:a16="http://schemas.microsoft.com/office/drawing/2014/main" id="{5170E188-41AE-4539-A80D-2D96B0EAD6C8}"/>
            </a:ext>
          </a:extLst>
        </xdr:cNvPr>
        <xdr:cNvSpPr txBox="1"/>
      </xdr:nvSpPr>
      <xdr:spPr>
        <a:xfrm>
          <a:off x="927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E026AAF0-A068-4D30-B1BD-925782511D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9169E3BA-9311-418F-BEDB-34C50A0111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4F8BBF16-BFCB-4B48-ADA3-3027B957A2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1FB44053-0AE6-41DC-8950-78F50D05E6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1E8345B1-E610-4257-8BA4-A3FE3376B8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2C690502-1C0D-4430-A73D-77FD8B2278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8E817186-F2AA-4031-ABF9-B3771270CB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EDB0CC1-7836-40FD-9C26-6E8953F277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E9BF8F4D-F0DC-43B8-9938-7D8709FC29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2A58AAC2-953E-4D12-9C08-20EED8ED9F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4275F4E5-F6BF-4DD2-A64E-72440ECB6EE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8F0020D8-B6EA-4129-A331-9A4F88A3A0E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5C3ABB53-BAB4-4C30-B3E8-621E6DF499B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A8EA8134-5A5D-4FAB-8EFD-5C40BCFF90A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77D99DA9-B640-475A-979A-C75D35BAEF1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B38341AA-AD9B-4801-9FBD-9F876D4C0A9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7C5E6D2B-6A2E-497C-B03E-00DC575928A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8D91E24E-D591-4E66-8358-DDCCD483966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D5F55D44-FB38-4318-81FF-0E39BCCA3B4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A0C72555-9585-450F-8BEB-EFFD14C2A06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EC7CEDED-1057-4977-AC31-8E8C1FA46E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6" name="テキスト ボックス 125">
          <a:extLst>
            <a:ext uri="{FF2B5EF4-FFF2-40B4-BE49-F238E27FC236}">
              <a16:creationId xmlns:a16="http://schemas.microsoft.com/office/drawing/2014/main" id="{B167DE48-EB22-4DC3-97D3-4A83BBC6BF9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A1FC4DF-D376-477F-A093-E16BF567C4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132969</xdr:rowOff>
    </xdr:from>
    <xdr:to>
      <xdr:col>54</xdr:col>
      <xdr:colOff>189865</xdr:colOff>
      <xdr:row>64</xdr:row>
      <xdr:rowOff>75629</xdr:rowOff>
    </xdr:to>
    <xdr:cxnSp macro="">
      <xdr:nvCxnSpPr>
        <xdr:cNvPr id="128" name="直線コネクタ 127">
          <a:extLst>
            <a:ext uri="{FF2B5EF4-FFF2-40B4-BE49-F238E27FC236}">
              <a16:creationId xmlns:a16="http://schemas.microsoft.com/office/drawing/2014/main" id="{48603E1C-5D77-4B15-8FA5-1431A5B3AAEE}"/>
            </a:ext>
          </a:extLst>
        </xdr:cNvPr>
        <xdr:cNvCxnSpPr/>
      </xdr:nvCxnSpPr>
      <xdr:spPr>
        <a:xfrm flipV="1">
          <a:off x="10476865" y="10419969"/>
          <a:ext cx="0" cy="62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79456</xdr:rowOff>
    </xdr:from>
    <xdr:ext cx="469744" cy="259045"/>
    <xdr:sp macro="" textlink="">
      <xdr:nvSpPr>
        <xdr:cNvPr id="129" name="【体育館・プール】&#10;一人当たり面積最小値テキスト">
          <a:extLst>
            <a:ext uri="{FF2B5EF4-FFF2-40B4-BE49-F238E27FC236}">
              <a16:creationId xmlns:a16="http://schemas.microsoft.com/office/drawing/2014/main" id="{165993CC-B913-4AE5-A56F-6F59B4280F08}"/>
            </a:ext>
          </a:extLst>
        </xdr:cNvPr>
        <xdr:cNvSpPr txBox="1"/>
      </xdr:nvSpPr>
      <xdr:spPr>
        <a:xfrm>
          <a:off x="10515600" y="110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75629</xdr:rowOff>
    </xdr:from>
    <xdr:to>
      <xdr:col>55</xdr:col>
      <xdr:colOff>88900</xdr:colOff>
      <xdr:row>64</xdr:row>
      <xdr:rowOff>75629</xdr:rowOff>
    </xdr:to>
    <xdr:cxnSp macro="">
      <xdr:nvCxnSpPr>
        <xdr:cNvPr id="130" name="直線コネクタ 129">
          <a:extLst>
            <a:ext uri="{FF2B5EF4-FFF2-40B4-BE49-F238E27FC236}">
              <a16:creationId xmlns:a16="http://schemas.microsoft.com/office/drawing/2014/main" id="{A83220FC-F54A-4AD0-A431-4EA65D7C8FA0}"/>
            </a:ext>
          </a:extLst>
        </xdr:cNvPr>
        <xdr:cNvCxnSpPr/>
      </xdr:nvCxnSpPr>
      <xdr:spPr>
        <a:xfrm>
          <a:off x="10388600" y="110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79646</xdr:rowOff>
    </xdr:from>
    <xdr:ext cx="469744" cy="259045"/>
    <xdr:sp macro="" textlink="">
      <xdr:nvSpPr>
        <xdr:cNvPr id="131" name="【体育館・プール】&#10;一人当たり面積最大値テキスト">
          <a:extLst>
            <a:ext uri="{FF2B5EF4-FFF2-40B4-BE49-F238E27FC236}">
              <a16:creationId xmlns:a16="http://schemas.microsoft.com/office/drawing/2014/main" id="{B2BB4567-B1EF-4B62-A52F-B806BD79BA07}"/>
            </a:ext>
          </a:extLst>
        </xdr:cNvPr>
        <xdr:cNvSpPr txBox="1"/>
      </xdr:nvSpPr>
      <xdr:spPr>
        <a:xfrm>
          <a:off x="10515600" y="101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132969</xdr:rowOff>
    </xdr:from>
    <xdr:to>
      <xdr:col>55</xdr:col>
      <xdr:colOff>88900</xdr:colOff>
      <xdr:row>60</xdr:row>
      <xdr:rowOff>132969</xdr:rowOff>
    </xdr:to>
    <xdr:cxnSp macro="">
      <xdr:nvCxnSpPr>
        <xdr:cNvPr id="132" name="直線コネクタ 131">
          <a:extLst>
            <a:ext uri="{FF2B5EF4-FFF2-40B4-BE49-F238E27FC236}">
              <a16:creationId xmlns:a16="http://schemas.microsoft.com/office/drawing/2014/main" id="{E786FA70-BA49-4673-B181-9CE979C640C1}"/>
            </a:ext>
          </a:extLst>
        </xdr:cNvPr>
        <xdr:cNvCxnSpPr/>
      </xdr:nvCxnSpPr>
      <xdr:spPr>
        <a:xfrm>
          <a:off x="10388600" y="1041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74121</xdr:rowOff>
    </xdr:from>
    <xdr:ext cx="469744" cy="259045"/>
    <xdr:sp macro="" textlink="">
      <xdr:nvSpPr>
        <xdr:cNvPr id="133" name="【体育館・プール】&#10;一人当たり面積平均値テキスト">
          <a:extLst>
            <a:ext uri="{FF2B5EF4-FFF2-40B4-BE49-F238E27FC236}">
              <a16:creationId xmlns:a16="http://schemas.microsoft.com/office/drawing/2014/main" id="{858D6D6A-F680-41B6-A761-BE4D06962844}"/>
            </a:ext>
          </a:extLst>
        </xdr:cNvPr>
        <xdr:cNvSpPr txBox="1"/>
      </xdr:nvSpPr>
      <xdr:spPr>
        <a:xfrm>
          <a:off x="10515600" y="10875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95694</xdr:rowOff>
    </xdr:from>
    <xdr:to>
      <xdr:col>55</xdr:col>
      <xdr:colOff>50800</xdr:colOff>
      <xdr:row>64</xdr:row>
      <xdr:rowOff>25844</xdr:rowOff>
    </xdr:to>
    <xdr:sp macro="" textlink="">
      <xdr:nvSpPr>
        <xdr:cNvPr id="134" name="フローチャート: 判断 133">
          <a:extLst>
            <a:ext uri="{FF2B5EF4-FFF2-40B4-BE49-F238E27FC236}">
              <a16:creationId xmlns:a16="http://schemas.microsoft.com/office/drawing/2014/main" id="{AEACD8FD-7068-4896-8006-D7C29A364E65}"/>
            </a:ext>
          </a:extLst>
        </xdr:cNvPr>
        <xdr:cNvSpPr/>
      </xdr:nvSpPr>
      <xdr:spPr>
        <a:xfrm>
          <a:off x="10426700" y="1089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78169</xdr:rowOff>
    </xdr:from>
    <xdr:to>
      <xdr:col>50</xdr:col>
      <xdr:colOff>165100</xdr:colOff>
      <xdr:row>64</xdr:row>
      <xdr:rowOff>8319</xdr:rowOff>
    </xdr:to>
    <xdr:sp macro="" textlink="">
      <xdr:nvSpPr>
        <xdr:cNvPr id="135" name="フローチャート: 判断 134">
          <a:extLst>
            <a:ext uri="{FF2B5EF4-FFF2-40B4-BE49-F238E27FC236}">
              <a16:creationId xmlns:a16="http://schemas.microsoft.com/office/drawing/2014/main" id="{0B50D0BF-9087-4E0A-9623-0C29D30455F4}"/>
            </a:ext>
          </a:extLst>
        </xdr:cNvPr>
        <xdr:cNvSpPr/>
      </xdr:nvSpPr>
      <xdr:spPr>
        <a:xfrm>
          <a:off x="9588500" y="108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76454</xdr:rowOff>
    </xdr:from>
    <xdr:to>
      <xdr:col>46</xdr:col>
      <xdr:colOff>38100</xdr:colOff>
      <xdr:row>64</xdr:row>
      <xdr:rowOff>6604</xdr:rowOff>
    </xdr:to>
    <xdr:sp macro="" textlink="">
      <xdr:nvSpPr>
        <xdr:cNvPr id="136" name="フローチャート: 判断 135">
          <a:extLst>
            <a:ext uri="{FF2B5EF4-FFF2-40B4-BE49-F238E27FC236}">
              <a16:creationId xmlns:a16="http://schemas.microsoft.com/office/drawing/2014/main" id="{FF7D6C70-8C63-43B8-A1BB-F3B2B1582B36}"/>
            </a:ext>
          </a:extLst>
        </xdr:cNvPr>
        <xdr:cNvSpPr/>
      </xdr:nvSpPr>
      <xdr:spPr>
        <a:xfrm>
          <a:off x="8699500" y="1087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54166</xdr:rowOff>
    </xdr:from>
    <xdr:to>
      <xdr:col>41</xdr:col>
      <xdr:colOff>101600</xdr:colOff>
      <xdr:row>63</xdr:row>
      <xdr:rowOff>155766</xdr:rowOff>
    </xdr:to>
    <xdr:sp macro="" textlink="">
      <xdr:nvSpPr>
        <xdr:cNvPr id="137" name="フローチャート: 判断 136">
          <a:extLst>
            <a:ext uri="{FF2B5EF4-FFF2-40B4-BE49-F238E27FC236}">
              <a16:creationId xmlns:a16="http://schemas.microsoft.com/office/drawing/2014/main" id="{BEEFF67D-8356-4D28-BCEC-552AB95ED747}"/>
            </a:ext>
          </a:extLst>
        </xdr:cNvPr>
        <xdr:cNvSpPr/>
      </xdr:nvSpPr>
      <xdr:spPr>
        <a:xfrm>
          <a:off x="7810500" y="1085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94552</xdr:rowOff>
    </xdr:from>
    <xdr:to>
      <xdr:col>36</xdr:col>
      <xdr:colOff>165100</xdr:colOff>
      <xdr:row>64</xdr:row>
      <xdr:rowOff>24702</xdr:rowOff>
    </xdr:to>
    <xdr:sp macro="" textlink="">
      <xdr:nvSpPr>
        <xdr:cNvPr id="138" name="フローチャート: 判断 137">
          <a:extLst>
            <a:ext uri="{FF2B5EF4-FFF2-40B4-BE49-F238E27FC236}">
              <a16:creationId xmlns:a16="http://schemas.microsoft.com/office/drawing/2014/main" id="{C1BB6208-D0BD-4C65-9485-6D238B2D6515}"/>
            </a:ext>
          </a:extLst>
        </xdr:cNvPr>
        <xdr:cNvSpPr/>
      </xdr:nvSpPr>
      <xdr:spPr>
        <a:xfrm>
          <a:off x="6921500" y="1089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5301651-41AE-4C16-BE67-F474FF6F4E8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DDABF8D-16E6-4921-958B-2046FA3192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33D752E-6D75-4FFE-BE36-BF99C076D4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DF1E942-499A-451E-AFE5-0E1C56F729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584F545-7EC2-4717-A7A9-35E2327260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144" name="楕円 143">
          <a:extLst>
            <a:ext uri="{FF2B5EF4-FFF2-40B4-BE49-F238E27FC236}">
              <a16:creationId xmlns:a16="http://schemas.microsoft.com/office/drawing/2014/main" id="{1B260287-8497-43DD-9A45-4493226D1313}"/>
            </a:ext>
          </a:extLst>
        </xdr:cNvPr>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29227</xdr:rowOff>
    </xdr:from>
    <xdr:ext cx="469744" cy="259045"/>
    <xdr:sp macro="" textlink="">
      <xdr:nvSpPr>
        <xdr:cNvPr id="145" name="【体育館・プール】&#10;一人当たり面積該当値テキスト">
          <a:extLst>
            <a:ext uri="{FF2B5EF4-FFF2-40B4-BE49-F238E27FC236}">
              <a16:creationId xmlns:a16="http://schemas.microsoft.com/office/drawing/2014/main" id="{D9795DB9-A73A-4B01-AFC1-2A1717ED7227}"/>
            </a:ext>
          </a:extLst>
        </xdr:cNvPr>
        <xdr:cNvSpPr txBox="1"/>
      </xdr:nvSpPr>
      <xdr:spPr>
        <a:xfrm>
          <a:off x="10515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xdr:rowOff>
    </xdr:from>
    <xdr:to>
      <xdr:col>50</xdr:col>
      <xdr:colOff>165100</xdr:colOff>
      <xdr:row>63</xdr:row>
      <xdr:rowOff>113284</xdr:rowOff>
    </xdr:to>
    <xdr:sp macro="" textlink="">
      <xdr:nvSpPr>
        <xdr:cNvPr id="146" name="楕円 145">
          <a:extLst>
            <a:ext uri="{FF2B5EF4-FFF2-40B4-BE49-F238E27FC236}">
              <a16:creationId xmlns:a16="http://schemas.microsoft.com/office/drawing/2014/main" id="{08F92327-A312-4DF2-8D33-9844CAF31DCE}"/>
            </a:ext>
          </a:extLst>
        </xdr:cNvPr>
        <xdr:cNvSpPr/>
      </xdr:nvSpPr>
      <xdr:spPr>
        <a:xfrm>
          <a:off x="9588500" y="108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62484</xdr:rowOff>
    </xdr:to>
    <xdr:cxnSp macro="">
      <xdr:nvCxnSpPr>
        <xdr:cNvPr id="147" name="直線コネクタ 146">
          <a:extLst>
            <a:ext uri="{FF2B5EF4-FFF2-40B4-BE49-F238E27FC236}">
              <a16:creationId xmlns:a16="http://schemas.microsoft.com/office/drawing/2014/main" id="{57C9EE22-4BC1-442C-BF35-2C33DFCE39BA}"/>
            </a:ext>
          </a:extLst>
        </xdr:cNvPr>
        <xdr:cNvCxnSpPr/>
      </xdr:nvCxnSpPr>
      <xdr:spPr>
        <a:xfrm flipV="1">
          <a:off x="9639300" y="1085850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xdr:rowOff>
    </xdr:from>
    <xdr:to>
      <xdr:col>46</xdr:col>
      <xdr:colOff>38100</xdr:colOff>
      <xdr:row>63</xdr:row>
      <xdr:rowOff>118237</xdr:rowOff>
    </xdr:to>
    <xdr:sp macro="" textlink="">
      <xdr:nvSpPr>
        <xdr:cNvPr id="148" name="楕円 147">
          <a:extLst>
            <a:ext uri="{FF2B5EF4-FFF2-40B4-BE49-F238E27FC236}">
              <a16:creationId xmlns:a16="http://schemas.microsoft.com/office/drawing/2014/main" id="{9C07C76E-6F49-4D66-9640-8E913C588024}"/>
            </a:ext>
          </a:extLst>
        </xdr:cNvPr>
        <xdr:cNvSpPr/>
      </xdr:nvSpPr>
      <xdr:spPr>
        <a:xfrm>
          <a:off x="8699500" y="108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62484</xdr:rowOff>
    </xdr:from>
    <xdr:to>
      <xdr:col>50</xdr:col>
      <xdr:colOff>114300</xdr:colOff>
      <xdr:row>63</xdr:row>
      <xdr:rowOff>67437</xdr:rowOff>
    </xdr:to>
    <xdr:cxnSp macro="">
      <xdr:nvCxnSpPr>
        <xdr:cNvPr id="149" name="直線コネクタ 148">
          <a:extLst>
            <a:ext uri="{FF2B5EF4-FFF2-40B4-BE49-F238E27FC236}">
              <a16:creationId xmlns:a16="http://schemas.microsoft.com/office/drawing/2014/main" id="{F9575BB2-57CD-4DB0-8D2D-628E13D8765F}"/>
            </a:ext>
          </a:extLst>
        </xdr:cNvPr>
        <xdr:cNvCxnSpPr/>
      </xdr:nvCxnSpPr>
      <xdr:spPr>
        <a:xfrm flipV="1">
          <a:off x="8750300" y="1086383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21590</xdr:rowOff>
    </xdr:from>
    <xdr:to>
      <xdr:col>41</xdr:col>
      <xdr:colOff>101600</xdr:colOff>
      <xdr:row>56</xdr:row>
      <xdr:rowOff>123190</xdr:rowOff>
    </xdr:to>
    <xdr:sp macro="" textlink="">
      <xdr:nvSpPr>
        <xdr:cNvPr id="150" name="楕円 149">
          <a:extLst>
            <a:ext uri="{FF2B5EF4-FFF2-40B4-BE49-F238E27FC236}">
              <a16:creationId xmlns:a16="http://schemas.microsoft.com/office/drawing/2014/main" id="{7A239409-670E-4E8A-A4B0-B0AD0D29B4DF}"/>
            </a:ext>
          </a:extLst>
        </xdr:cNvPr>
        <xdr:cNvSpPr/>
      </xdr:nvSpPr>
      <xdr:spPr>
        <a:xfrm>
          <a:off x="781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72390</xdr:rowOff>
    </xdr:from>
    <xdr:to>
      <xdr:col>45</xdr:col>
      <xdr:colOff>177800</xdr:colOff>
      <xdr:row>63</xdr:row>
      <xdr:rowOff>67437</xdr:rowOff>
    </xdr:to>
    <xdr:cxnSp macro="">
      <xdr:nvCxnSpPr>
        <xdr:cNvPr id="151" name="直線コネクタ 150">
          <a:extLst>
            <a:ext uri="{FF2B5EF4-FFF2-40B4-BE49-F238E27FC236}">
              <a16:creationId xmlns:a16="http://schemas.microsoft.com/office/drawing/2014/main" id="{DA66476D-524A-44B6-B3CC-F5CDCA29D3A9}"/>
            </a:ext>
          </a:extLst>
        </xdr:cNvPr>
        <xdr:cNvCxnSpPr/>
      </xdr:nvCxnSpPr>
      <xdr:spPr>
        <a:xfrm>
          <a:off x="7861300" y="9673590"/>
          <a:ext cx="889000" cy="119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153988</xdr:rowOff>
    </xdr:from>
    <xdr:to>
      <xdr:col>36</xdr:col>
      <xdr:colOff>165100</xdr:colOff>
      <xdr:row>64</xdr:row>
      <xdr:rowOff>84138</xdr:rowOff>
    </xdr:to>
    <xdr:sp macro="" textlink="">
      <xdr:nvSpPr>
        <xdr:cNvPr id="152" name="楕円 151">
          <a:extLst>
            <a:ext uri="{FF2B5EF4-FFF2-40B4-BE49-F238E27FC236}">
              <a16:creationId xmlns:a16="http://schemas.microsoft.com/office/drawing/2014/main" id="{13DD63FD-7DED-4A82-80CB-6AC52C3B9898}"/>
            </a:ext>
          </a:extLst>
        </xdr:cNvPr>
        <xdr:cNvSpPr/>
      </xdr:nvSpPr>
      <xdr:spPr>
        <a:xfrm>
          <a:off x="69215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72390</xdr:rowOff>
    </xdr:from>
    <xdr:to>
      <xdr:col>41</xdr:col>
      <xdr:colOff>50800</xdr:colOff>
      <xdr:row>64</xdr:row>
      <xdr:rowOff>33338</xdr:rowOff>
    </xdr:to>
    <xdr:cxnSp macro="">
      <xdr:nvCxnSpPr>
        <xdr:cNvPr id="153" name="直線コネクタ 152">
          <a:extLst>
            <a:ext uri="{FF2B5EF4-FFF2-40B4-BE49-F238E27FC236}">
              <a16:creationId xmlns:a16="http://schemas.microsoft.com/office/drawing/2014/main" id="{1B549DA9-22DE-4EE9-8EE9-C2EFB2A0AF8C}"/>
            </a:ext>
          </a:extLst>
        </xdr:cNvPr>
        <xdr:cNvCxnSpPr/>
      </xdr:nvCxnSpPr>
      <xdr:spPr>
        <a:xfrm flipV="1">
          <a:off x="6972300" y="9673590"/>
          <a:ext cx="889000" cy="13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170896</xdr:rowOff>
    </xdr:from>
    <xdr:ext cx="469744" cy="259045"/>
    <xdr:sp macro="" textlink="">
      <xdr:nvSpPr>
        <xdr:cNvPr id="154" name="n_1aveValue【体育館・プール】&#10;一人当たり面積">
          <a:extLst>
            <a:ext uri="{FF2B5EF4-FFF2-40B4-BE49-F238E27FC236}">
              <a16:creationId xmlns:a16="http://schemas.microsoft.com/office/drawing/2014/main" id="{0F71DA7D-DF1C-42AA-B786-EED42E09B9C1}"/>
            </a:ext>
          </a:extLst>
        </xdr:cNvPr>
        <xdr:cNvSpPr txBox="1"/>
      </xdr:nvSpPr>
      <xdr:spPr>
        <a:xfrm>
          <a:off x="9391727" y="109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169181</xdr:rowOff>
    </xdr:from>
    <xdr:ext cx="469744" cy="259045"/>
    <xdr:sp macro="" textlink="">
      <xdr:nvSpPr>
        <xdr:cNvPr id="155" name="n_2aveValue【体育館・プール】&#10;一人当たり面積">
          <a:extLst>
            <a:ext uri="{FF2B5EF4-FFF2-40B4-BE49-F238E27FC236}">
              <a16:creationId xmlns:a16="http://schemas.microsoft.com/office/drawing/2014/main" id="{B0291CF4-06D0-4197-8AE5-D986ED46990B}"/>
            </a:ext>
          </a:extLst>
        </xdr:cNvPr>
        <xdr:cNvSpPr txBox="1"/>
      </xdr:nvSpPr>
      <xdr:spPr>
        <a:xfrm>
          <a:off x="8515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146893</xdr:rowOff>
    </xdr:from>
    <xdr:ext cx="469744" cy="259045"/>
    <xdr:sp macro="" textlink="">
      <xdr:nvSpPr>
        <xdr:cNvPr id="156" name="n_3aveValue【体育館・プール】&#10;一人当たり面積">
          <a:extLst>
            <a:ext uri="{FF2B5EF4-FFF2-40B4-BE49-F238E27FC236}">
              <a16:creationId xmlns:a16="http://schemas.microsoft.com/office/drawing/2014/main" id="{7B6A1A3C-4E86-4FBE-A179-4B6564F73A3B}"/>
            </a:ext>
          </a:extLst>
        </xdr:cNvPr>
        <xdr:cNvSpPr txBox="1"/>
      </xdr:nvSpPr>
      <xdr:spPr>
        <a:xfrm>
          <a:off x="7626427" y="1094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41229</xdr:rowOff>
    </xdr:from>
    <xdr:ext cx="469744" cy="259045"/>
    <xdr:sp macro="" textlink="">
      <xdr:nvSpPr>
        <xdr:cNvPr id="157" name="n_4aveValue【体育館・プール】&#10;一人当たり面積">
          <a:extLst>
            <a:ext uri="{FF2B5EF4-FFF2-40B4-BE49-F238E27FC236}">
              <a16:creationId xmlns:a16="http://schemas.microsoft.com/office/drawing/2014/main" id="{CBFDF275-DBA6-4464-BEC2-C27E2D47F7CB}"/>
            </a:ext>
          </a:extLst>
        </xdr:cNvPr>
        <xdr:cNvSpPr txBox="1"/>
      </xdr:nvSpPr>
      <xdr:spPr>
        <a:xfrm>
          <a:off x="6737427" y="1067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129811</xdr:rowOff>
    </xdr:from>
    <xdr:ext cx="469744" cy="259045"/>
    <xdr:sp macro="" textlink="">
      <xdr:nvSpPr>
        <xdr:cNvPr id="158" name="n_1mainValue【体育館・プール】&#10;一人当たり面積">
          <a:extLst>
            <a:ext uri="{FF2B5EF4-FFF2-40B4-BE49-F238E27FC236}">
              <a16:creationId xmlns:a16="http://schemas.microsoft.com/office/drawing/2014/main" id="{F8364203-B911-4629-8EA8-75C8DE465E41}"/>
            </a:ext>
          </a:extLst>
        </xdr:cNvPr>
        <xdr:cNvSpPr txBox="1"/>
      </xdr:nvSpPr>
      <xdr:spPr>
        <a:xfrm>
          <a:off x="9391727" y="1058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134764</xdr:rowOff>
    </xdr:from>
    <xdr:ext cx="469744" cy="259045"/>
    <xdr:sp macro="" textlink="">
      <xdr:nvSpPr>
        <xdr:cNvPr id="159" name="n_2mainValue【体育館・プール】&#10;一人当たり面積">
          <a:extLst>
            <a:ext uri="{FF2B5EF4-FFF2-40B4-BE49-F238E27FC236}">
              <a16:creationId xmlns:a16="http://schemas.microsoft.com/office/drawing/2014/main" id="{47A93793-1161-455B-A7D5-FC7CFCFC22D5}"/>
            </a:ext>
          </a:extLst>
        </xdr:cNvPr>
        <xdr:cNvSpPr txBox="1"/>
      </xdr:nvSpPr>
      <xdr:spPr>
        <a:xfrm>
          <a:off x="8515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139717</xdr:rowOff>
    </xdr:from>
    <xdr:ext cx="469744" cy="259045"/>
    <xdr:sp macro="" textlink="">
      <xdr:nvSpPr>
        <xdr:cNvPr id="160" name="n_3mainValue【体育館・プール】&#10;一人当たり面積">
          <a:extLst>
            <a:ext uri="{FF2B5EF4-FFF2-40B4-BE49-F238E27FC236}">
              <a16:creationId xmlns:a16="http://schemas.microsoft.com/office/drawing/2014/main" id="{DCF3BE58-3095-4049-A007-A820B8BD4999}"/>
            </a:ext>
          </a:extLst>
        </xdr:cNvPr>
        <xdr:cNvSpPr txBox="1"/>
      </xdr:nvSpPr>
      <xdr:spPr>
        <a:xfrm>
          <a:off x="7626427" y="93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75265</xdr:rowOff>
    </xdr:from>
    <xdr:ext cx="469744" cy="259045"/>
    <xdr:sp macro="" textlink="">
      <xdr:nvSpPr>
        <xdr:cNvPr id="161" name="n_4mainValue【体育館・プール】&#10;一人当たり面積">
          <a:extLst>
            <a:ext uri="{FF2B5EF4-FFF2-40B4-BE49-F238E27FC236}">
              <a16:creationId xmlns:a16="http://schemas.microsoft.com/office/drawing/2014/main" id="{A26A2711-8E28-454F-8F16-CF4640B4C8F6}"/>
            </a:ext>
          </a:extLst>
        </xdr:cNvPr>
        <xdr:cNvSpPr txBox="1"/>
      </xdr:nvSpPr>
      <xdr:spPr>
        <a:xfrm>
          <a:off x="6737427" y="110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4EA3BE97-FBA8-4A82-BCCD-95923AA855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9D3E7581-F270-48B6-A86C-C51979A7D9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5F665202-0DE9-4B69-AD90-F94B456744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3F937473-038B-402C-94C3-5EF086A857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1CB5778B-6918-4BEF-BE2E-48E9FF57BD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87331072-3DAB-42A3-B2ED-33CB21A7F1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C55D4A7F-C8D1-4736-B319-F280752DD4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FA8762F6-CFB4-4A21-BD3C-82D37FD564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D94F5045-C217-4B40-A211-999FF6D0EF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19223BAB-CDDF-4EF4-BA19-D0B1440637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A75C7DF1-3050-4EAB-BE20-B0D94013E3C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C5777FBF-B948-4339-998A-C728359F2B2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34AF96C0-6223-4F8A-8D01-4F02633B9D2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764B83D2-0000-41AB-838E-0129FA11303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71B7E6F7-D616-434D-92D2-CA152F137A9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7060D56C-1C36-412A-BE06-13F750E4695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D1CAB95C-0833-4DE2-851C-3574240D208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32918CEE-8F67-43D3-AACD-C100549D36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180C10F-7D7C-4C2F-956B-A4A9E57DB58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F49BB757-1C80-468B-9B00-2AF8356E3A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DC9EE070-6381-4E73-9C36-AC3FE1AD3AD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8DD6B1E2-5C9D-472C-BA55-2B5D35CB9F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D1640ACF-C0D9-4F71-92A6-7DD4269048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4C820777-6497-4BBF-B3D3-434B0A31EF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33972E71-1579-4647-A867-E6E7AED5AA89}"/>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B20414D3-855D-4843-84EC-ABE183B0FCA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F46427CB-2900-4793-893A-6259C21F153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5BC21EC3-92B9-485D-A4C6-45D70AA029CF}"/>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534ABCF1-38AD-41E8-8C25-BE2494F2E03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3F0BDA35-FD2E-481D-A5B6-ED7B72AB0BD2}"/>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3F89811B-BFB9-45D2-B26D-D9A4A2B5D033}"/>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FB85EB30-6238-4557-B948-A7C980B6FE74}"/>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932172D7-2452-4003-80E1-391585842332}"/>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4ACBD49D-6CAF-4D8F-AAE7-42D19BFC6514}"/>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24420F4E-B3D2-4A1E-B378-88B26601094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8A92679D-FF2F-4230-A367-54162368D9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40A9194-76F8-48AB-A54C-3325CF9C2B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8004C61-259F-4A7F-9701-18CE4F1649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F9A7F6E-F5AB-4D63-BD1E-C1494AC498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D8E65D8-46BC-475A-9AFE-D6B6CFA822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85</xdr:row>
      <xdr:rowOff>99695</xdr:rowOff>
    </xdr:from>
    <xdr:to>
      <xdr:col>10</xdr:col>
      <xdr:colOff>165100</xdr:colOff>
      <xdr:row>86</xdr:row>
      <xdr:rowOff>29845</xdr:rowOff>
    </xdr:to>
    <xdr:sp macro="" textlink="">
      <xdr:nvSpPr>
        <xdr:cNvPr id="202" name="楕円 201">
          <a:extLst>
            <a:ext uri="{FF2B5EF4-FFF2-40B4-BE49-F238E27FC236}">
              <a16:creationId xmlns:a16="http://schemas.microsoft.com/office/drawing/2014/main" id="{E5422A0F-6E82-4D11-9AB5-BC756BD1099F}"/>
            </a:ext>
          </a:extLst>
        </xdr:cNvPr>
        <xdr:cNvSpPr/>
      </xdr:nvSpPr>
      <xdr:spPr>
        <a:xfrm>
          <a:off x="1968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97789</xdr:rowOff>
    </xdr:from>
    <xdr:to>
      <xdr:col>6</xdr:col>
      <xdr:colOff>38100</xdr:colOff>
      <xdr:row>85</xdr:row>
      <xdr:rowOff>27939</xdr:rowOff>
    </xdr:to>
    <xdr:sp macro="" textlink="">
      <xdr:nvSpPr>
        <xdr:cNvPr id="203" name="楕円 202">
          <a:extLst>
            <a:ext uri="{FF2B5EF4-FFF2-40B4-BE49-F238E27FC236}">
              <a16:creationId xmlns:a16="http://schemas.microsoft.com/office/drawing/2014/main" id="{9D8AF6F3-0EFE-41BC-A901-EE62FB7BBE72}"/>
            </a:ext>
          </a:extLst>
        </xdr:cNvPr>
        <xdr:cNvSpPr/>
      </xdr:nvSpPr>
      <xdr:spPr>
        <a:xfrm>
          <a:off x="1079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148589</xdr:rowOff>
    </xdr:from>
    <xdr:to>
      <xdr:col>10</xdr:col>
      <xdr:colOff>114300</xdr:colOff>
      <xdr:row>85</xdr:row>
      <xdr:rowOff>150495</xdr:rowOff>
    </xdr:to>
    <xdr:cxnSp macro="">
      <xdr:nvCxnSpPr>
        <xdr:cNvPr id="204" name="直線コネクタ 203">
          <a:extLst>
            <a:ext uri="{FF2B5EF4-FFF2-40B4-BE49-F238E27FC236}">
              <a16:creationId xmlns:a16="http://schemas.microsoft.com/office/drawing/2014/main" id="{238ED3E2-19CE-43BE-B430-B40CBDB9D0CB}"/>
            </a:ext>
          </a:extLst>
        </xdr:cNvPr>
        <xdr:cNvCxnSpPr/>
      </xdr:nvCxnSpPr>
      <xdr:spPr>
        <a:xfrm>
          <a:off x="1130300" y="14550389"/>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05" name="n_1aveValue【福祉施設】&#10;有形固定資産減価償却率">
          <a:extLst>
            <a:ext uri="{FF2B5EF4-FFF2-40B4-BE49-F238E27FC236}">
              <a16:creationId xmlns:a16="http://schemas.microsoft.com/office/drawing/2014/main" id="{7E3A6EE7-783F-4DA9-8FA4-CE23A732D57C}"/>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06" name="n_2aveValue【福祉施設】&#10;有形固定資産減価償却率">
          <a:extLst>
            <a:ext uri="{FF2B5EF4-FFF2-40B4-BE49-F238E27FC236}">
              <a16:creationId xmlns:a16="http://schemas.microsoft.com/office/drawing/2014/main" id="{97FC245B-71BB-4383-9DE8-1F35085A2A73}"/>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07" name="n_3aveValue【福祉施設】&#10;有形固定資産減価償却率">
          <a:extLst>
            <a:ext uri="{FF2B5EF4-FFF2-40B4-BE49-F238E27FC236}">
              <a16:creationId xmlns:a16="http://schemas.microsoft.com/office/drawing/2014/main" id="{F6616C2A-BDE9-4A3A-BE5B-0EA451D33178}"/>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08" name="n_4aveValue【福祉施設】&#10;有形固定資産減価償却率">
          <a:extLst>
            <a:ext uri="{FF2B5EF4-FFF2-40B4-BE49-F238E27FC236}">
              <a16:creationId xmlns:a16="http://schemas.microsoft.com/office/drawing/2014/main" id="{8F6F3DF8-2A86-4CC7-ACFA-3DD94E4A76C3}"/>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20972</xdr:rowOff>
    </xdr:from>
    <xdr:ext cx="405111" cy="259045"/>
    <xdr:sp macro="" textlink="">
      <xdr:nvSpPr>
        <xdr:cNvPr id="209" name="n_3mainValue【福祉施設】&#10;有形固定資産減価償却率">
          <a:extLst>
            <a:ext uri="{FF2B5EF4-FFF2-40B4-BE49-F238E27FC236}">
              <a16:creationId xmlns:a16="http://schemas.microsoft.com/office/drawing/2014/main" id="{BA7B906E-A993-40EF-BBFE-5D5990C7934F}"/>
            </a:ext>
          </a:extLst>
        </xdr:cNvPr>
        <xdr:cNvSpPr txBox="1"/>
      </xdr:nvSpPr>
      <xdr:spPr>
        <a:xfrm>
          <a:off x="1816744"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19066</xdr:rowOff>
    </xdr:from>
    <xdr:ext cx="405111" cy="259045"/>
    <xdr:sp macro="" textlink="">
      <xdr:nvSpPr>
        <xdr:cNvPr id="210" name="n_4mainValue【福祉施設】&#10;有形固定資産減価償却率">
          <a:extLst>
            <a:ext uri="{FF2B5EF4-FFF2-40B4-BE49-F238E27FC236}">
              <a16:creationId xmlns:a16="http://schemas.microsoft.com/office/drawing/2014/main" id="{3C9638B5-ECD8-4CF5-8CD4-37F546C12464}"/>
            </a:ext>
          </a:extLst>
        </xdr:cNvPr>
        <xdr:cNvSpPr txBox="1"/>
      </xdr:nvSpPr>
      <xdr:spPr>
        <a:xfrm>
          <a:off x="927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F361FA29-F6A9-427A-B33D-44ECE8BDCC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B988A5A3-5257-445E-AF32-DD8943C970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93DCF968-87F0-46C9-B3A0-6785C0268B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A618BAAB-310B-4020-BC60-467F7547F2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7EEFA6CD-B40C-4AC1-B2DF-FDA7988B12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F34213A5-F6C0-4FB3-83BD-47A384487B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2B8C4379-D9F8-433C-8B65-88DFDA411F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AFFC9764-E017-4C3B-B217-9CEE877B58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06F48DB3-DD8C-4446-B4FD-87810B1141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8D8F877-29C5-405D-8ECB-D3902210FE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1" name="直線コネクタ 220">
          <a:extLst>
            <a:ext uri="{FF2B5EF4-FFF2-40B4-BE49-F238E27FC236}">
              <a16:creationId xmlns:a16="http://schemas.microsoft.com/office/drawing/2014/main" id="{E45BC7B4-800C-4448-B8E8-C6486B510EA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2" name="テキスト ボックス 221">
          <a:extLst>
            <a:ext uri="{FF2B5EF4-FFF2-40B4-BE49-F238E27FC236}">
              <a16:creationId xmlns:a16="http://schemas.microsoft.com/office/drawing/2014/main" id="{66C214A3-9D1A-4D42-B456-9FDF6B4B59D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3" name="直線コネクタ 222">
          <a:extLst>
            <a:ext uri="{FF2B5EF4-FFF2-40B4-BE49-F238E27FC236}">
              <a16:creationId xmlns:a16="http://schemas.microsoft.com/office/drawing/2014/main" id="{1502633D-4012-4051-909B-FA5931C86E0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24" name="テキスト ボックス 223">
          <a:extLst>
            <a:ext uri="{FF2B5EF4-FFF2-40B4-BE49-F238E27FC236}">
              <a16:creationId xmlns:a16="http://schemas.microsoft.com/office/drawing/2014/main" id="{DE4DCC1E-E7E6-45D7-AD40-F10D82A5CD48}"/>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5" name="直線コネクタ 224">
          <a:extLst>
            <a:ext uri="{FF2B5EF4-FFF2-40B4-BE49-F238E27FC236}">
              <a16:creationId xmlns:a16="http://schemas.microsoft.com/office/drawing/2014/main" id="{47D14E74-5025-4448-9A2F-487D73E5A39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26" name="テキスト ボックス 225">
          <a:extLst>
            <a:ext uri="{FF2B5EF4-FFF2-40B4-BE49-F238E27FC236}">
              <a16:creationId xmlns:a16="http://schemas.microsoft.com/office/drawing/2014/main" id="{63352B9D-4011-4838-938C-D88108DEA04A}"/>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7" name="直線コネクタ 226">
          <a:extLst>
            <a:ext uri="{FF2B5EF4-FFF2-40B4-BE49-F238E27FC236}">
              <a16:creationId xmlns:a16="http://schemas.microsoft.com/office/drawing/2014/main" id="{D24550E8-767B-4C9F-AB25-CB483E8BA8E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28" name="テキスト ボックス 227">
          <a:extLst>
            <a:ext uri="{FF2B5EF4-FFF2-40B4-BE49-F238E27FC236}">
              <a16:creationId xmlns:a16="http://schemas.microsoft.com/office/drawing/2014/main" id="{D52F40A6-9974-4327-8C65-694A853AEEDD}"/>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9" name="直線コネクタ 228">
          <a:extLst>
            <a:ext uri="{FF2B5EF4-FFF2-40B4-BE49-F238E27FC236}">
              <a16:creationId xmlns:a16="http://schemas.microsoft.com/office/drawing/2014/main" id="{8F229863-0C77-4873-BC6D-70C8F7DB889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30" name="テキスト ボックス 229">
          <a:extLst>
            <a:ext uri="{FF2B5EF4-FFF2-40B4-BE49-F238E27FC236}">
              <a16:creationId xmlns:a16="http://schemas.microsoft.com/office/drawing/2014/main" id="{1E4550F1-D04C-4CBF-B3A7-437C5779DAA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1" name="直線コネクタ 230">
          <a:extLst>
            <a:ext uri="{FF2B5EF4-FFF2-40B4-BE49-F238E27FC236}">
              <a16:creationId xmlns:a16="http://schemas.microsoft.com/office/drawing/2014/main" id="{BFD5716B-C9B1-423F-AB59-68F9802235D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32" name="テキスト ボックス 231">
          <a:extLst>
            <a:ext uri="{FF2B5EF4-FFF2-40B4-BE49-F238E27FC236}">
              <a16:creationId xmlns:a16="http://schemas.microsoft.com/office/drawing/2014/main" id="{9DC6FB9A-C0B8-4D73-A5D1-8A285651511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a:extLst>
            <a:ext uri="{FF2B5EF4-FFF2-40B4-BE49-F238E27FC236}">
              <a16:creationId xmlns:a16="http://schemas.microsoft.com/office/drawing/2014/main" id="{73B84EA3-313B-4425-A56F-1583A4BB17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4" name="テキスト ボックス 233">
          <a:extLst>
            <a:ext uri="{FF2B5EF4-FFF2-40B4-BE49-F238E27FC236}">
              <a16:creationId xmlns:a16="http://schemas.microsoft.com/office/drawing/2014/main" id="{3288E83F-2F7E-4C1E-AB54-2B58CE7CD8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a:extLst>
            <a:ext uri="{FF2B5EF4-FFF2-40B4-BE49-F238E27FC236}">
              <a16:creationId xmlns:a16="http://schemas.microsoft.com/office/drawing/2014/main" id="{CEBD0E7F-A5D4-4104-9D02-399342EB7F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86</xdr:row>
      <xdr:rowOff>115464</xdr:rowOff>
    </xdr:from>
    <xdr:to>
      <xdr:col>54</xdr:col>
      <xdr:colOff>189865</xdr:colOff>
      <xdr:row>86</xdr:row>
      <xdr:rowOff>168042</xdr:rowOff>
    </xdr:to>
    <xdr:cxnSp macro="">
      <xdr:nvCxnSpPr>
        <xdr:cNvPr id="236" name="直線コネクタ 235">
          <a:extLst>
            <a:ext uri="{FF2B5EF4-FFF2-40B4-BE49-F238E27FC236}">
              <a16:creationId xmlns:a16="http://schemas.microsoft.com/office/drawing/2014/main" id="{22896595-FF19-46A0-87F3-1CBE3A4AF60B}"/>
            </a:ext>
          </a:extLst>
        </xdr:cNvPr>
        <xdr:cNvCxnSpPr/>
      </xdr:nvCxnSpPr>
      <xdr:spPr>
        <a:xfrm flipV="1">
          <a:off x="10476865" y="14860164"/>
          <a:ext cx="0" cy="52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42271</xdr:rowOff>
    </xdr:from>
    <xdr:ext cx="469744" cy="259045"/>
    <xdr:sp macro="" textlink="">
      <xdr:nvSpPr>
        <xdr:cNvPr id="237" name="【福祉施設】&#10;一人当たり面積最小値テキスト">
          <a:extLst>
            <a:ext uri="{FF2B5EF4-FFF2-40B4-BE49-F238E27FC236}">
              <a16:creationId xmlns:a16="http://schemas.microsoft.com/office/drawing/2014/main" id="{4DE4D9F3-41EE-4474-9B2E-B8AA4A77498C}"/>
            </a:ext>
          </a:extLst>
        </xdr:cNvPr>
        <xdr:cNvSpPr txBox="1"/>
      </xdr:nvSpPr>
      <xdr:spPr>
        <a:xfrm>
          <a:off x="10515600" y="1495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168042</xdr:rowOff>
    </xdr:from>
    <xdr:to>
      <xdr:col>55</xdr:col>
      <xdr:colOff>88900</xdr:colOff>
      <xdr:row>86</xdr:row>
      <xdr:rowOff>168042</xdr:rowOff>
    </xdr:to>
    <xdr:cxnSp macro="">
      <xdr:nvCxnSpPr>
        <xdr:cNvPr id="238" name="直線コネクタ 237">
          <a:extLst>
            <a:ext uri="{FF2B5EF4-FFF2-40B4-BE49-F238E27FC236}">
              <a16:creationId xmlns:a16="http://schemas.microsoft.com/office/drawing/2014/main" id="{8F11D3BF-46A5-4E75-A2DA-FC25567A56AE}"/>
            </a:ext>
          </a:extLst>
        </xdr:cNvPr>
        <xdr:cNvCxnSpPr/>
      </xdr:nvCxnSpPr>
      <xdr:spPr>
        <a:xfrm>
          <a:off x="10388600" y="1491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62141</xdr:rowOff>
    </xdr:from>
    <xdr:ext cx="469744" cy="259045"/>
    <xdr:sp macro="" textlink="">
      <xdr:nvSpPr>
        <xdr:cNvPr id="239" name="【福祉施設】&#10;一人当たり面積最大値テキスト">
          <a:extLst>
            <a:ext uri="{FF2B5EF4-FFF2-40B4-BE49-F238E27FC236}">
              <a16:creationId xmlns:a16="http://schemas.microsoft.com/office/drawing/2014/main" id="{81B4F289-EDCF-453C-B344-32A3EA3B286F}"/>
            </a:ext>
          </a:extLst>
        </xdr:cNvPr>
        <xdr:cNvSpPr txBox="1"/>
      </xdr:nvSpPr>
      <xdr:spPr>
        <a:xfrm>
          <a:off x="10515600" y="1463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115464</xdr:rowOff>
    </xdr:from>
    <xdr:to>
      <xdr:col>55</xdr:col>
      <xdr:colOff>88900</xdr:colOff>
      <xdr:row>86</xdr:row>
      <xdr:rowOff>115464</xdr:rowOff>
    </xdr:to>
    <xdr:cxnSp macro="">
      <xdr:nvCxnSpPr>
        <xdr:cNvPr id="240" name="直線コネクタ 239">
          <a:extLst>
            <a:ext uri="{FF2B5EF4-FFF2-40B4-BE49-F238E27FC236}">
              <a16:creationId xmlns:a16="http://schemas.microsoft.com/office/drawing/2014/main" id="{29B1A985-C3B8-4ABA-857F-8DDAC4E29C32}"/>
            </a:ext>
          </a:extLst>
        </xdr:cNvPr>
        <xdr:cNvCxnSpPr/>
      </xdr:nvCxnSpPr>
      <xdr:spPr>
        <a:xfrm>
          <a:off x="10388600" y="1486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86721</xdr:rowOff>
    </xdr:from>
    <xdr:ext cx="469744" cy="259045"/>
    <xdr:sp macro="" textlink="">
      <xdr:nvSpPr>
        <xdr:cNvPr id="241" name="【福祉施設】&#10;一人当たり面積平均値テキスト">
          <a:extLst>
            <a:ext uri="{FF2B5EF4-FFF2-40B4-BE49-F238E27FC236}">
              <a16:creationId xmlns:a16="http://schemas.microsoft.com/office/drawing/2014/main" id="{A04471B7-5615-4496-9268-0359C7E356DE}"/>
            </a:ext>
          </a:extLst>
        </xdr:cNvPr>
        <xdr:cNvSpPr txBox="1"/>
      </xdr:nvSpPr>
      <xdr:spPr>
        <a:xfrm>
          <a:off x="10515600" y="1483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108294</xdr:rowOff>
    </xdr:from>
    <xdr:to>
      <xdr:col>55</xdr:col>
      <xdr:colOff>50800</xdr:colOff>
      <xdr:row>87</xdr:row>
      <xdr:rowOff>38444</xdr:rowOff>
    </xdr:to>
    <xdr:sp macro="" textlink="">
      <xdr:nvSpPr>
        <xdr:cNvPr id="242" name="フローチャート: 判断 241">
          <a:extLst>
            <a:ext uri="{FF2B5EF4-FFF2-40B4-BE49-F238E27FC236}">
              <a16:creationId xmlns:a16="http://schemas.microsoft.com/office/drawing/2014/main" id="{83B0FB96-FDF4-4365-8525-BEB14E07BBE6}"/>
            </a:ext>
          </a:extLst>
        </xdr:cNvPr>
        <xdr:cNvSpPr/>
      </xdr:nvSpPr>
      <xdr:spPr>
        <a:xfrm>
          <a:off x="10426700" y="1485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107641</xdr:rowOff>
    </xdr:from>
    <xdr:to>
      <xdr:col>50</xdr:col>
      <xdr:colOff>165100</xdr:colOff>
      <xdr:row>87</xdr:row>
      <xdr:rowOff>37791</xdr:rowOff>
    </xdr:to>
    <xdr:sp macro="" textlink="">
      <xdr:nvSpPr>
        <xdr:cNvPr id="243" name="フローチャート: 判断 242">
          <a:extLst>
            <a:ext uri="{FF2B5EF4-FFF2-40B4-BE49-F238E27FC236}">
              <a16:creationId xmlns:a16="http://schemas.microsoft.com/office/drawing/2014/main" id="{17795106-BF3B-459B-AAC6-DFF6F23E6EDD}"/>
            </a:ext>
          </a:extLst>
        </xdr:cNvPr>
        <xdr:cNvSpPr/>
      </xdr:nvSpPr>
      <xdr:spPr>
        <a:xfrm>
          <a:off x="9588500" y="14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107641</xdr:rowOff>
    </xdr:from>
    <xdr:to>
      <xdr:col>46</xdr:col>
      <xdr:colOff>38100</xdr:colOff>
      <xdr:row>87</xdr:row>
      <xdr:rowOff>37791</xdr:rowOff>
    </xdr:to>
    <xdr:sp macro="" textlink="">
      <xdr:nvSpPr>
        <xdr:cNvPr id="244" name="フローチャート: 判断 243">
          <a:extLst>
            <a:ext uri="{FF2B5EF4-FFF2-40B4-BE49-F238E27FC236}">
              <a16:creationId xmlns:a16="http://schemas.microsoft.com/office/drawing/2014/main" id="{48131E12-7669-498C-9334-5BC326986037}"/>
            </a:ext>
          </a:extLst>
        </xdr:cNvPr>
        <xdr:cNvSpPr/>
      </xdr:nvSpPr>
      <xdr:spPr>
        <a:xfrm>
          <a:off x="8699500" y="14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60582</xdr:rowOff>
    </xdr:from>
    <xdr:to>
      <xdr:col>41</xdr:col>
      <xdr:colOff>101600</xdr:colOff>
      <xdr:row>86</xdr:row>
      <xdr:rowOff>162182</xdr:rowOff>
    </xdr:to>
    <xdr:sp macro="" textlink="">
      <xdr:nvSpPr>
        <xdr:cNvPr id="245" name="フローチャート: 判断 244">
          <a:extLst>
            <a:ext uri="{FF2B5EF4-FFF2-40B4-BE49-F238E27FC236}">
              <a16:creationId xmlns:a16="http://schemas.microsoft.com/office/drawing/2014/main" id="{90AE9822-5253-499F-B989-975E5A12300A}"/>
            </a:ext>
          </a:extLst>
        </xdr:cNvPr>
        <xdr:cNvSpPr/>
      </xdr:nvSpPr>
      <xdr:spPr>
        <a:xfrm>
          <a:off x="7810500" y="148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106629</xdr:rowOff>
    </xdr:from>
    <xdr:to>
      <xdr:col>36</xdr:col>
      <xdr:colOff>165100</xdr:colOff>
      <xdr:row>87</xdr:row>
      <xdr:rowOff>36779</xdr:rowOff>
    </xdr:to>
    <xdr:sp macro="" textlink="">
      <xdr:nvSpPr>
        <xdr:cNvPr id="246" name="フローチャート: 判断 245">
          <a:extLst>
            <a:ext uri="{FF2B5EF4-FFF2-40B4-BE49-F238E27FC236}">
              <a16:creationId xmlns:a16="http://schemas.microsoft.com/office/drawing/2014/main" id="{5ED9E36E-D94B-493A-B5BC-5617345E304B}"/>
            </a:ext>
          </a:extLst>
        </xdr:cNvPr>
        <xdr:cNvSpPr/>
      </xdr:nvSpPr>
      <xdr:spPr>
        <a:xfrm>
          <a:off x="6921500" y="148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5FA46B0F-50B6-477B-BFE9-95A146C649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52BE0580-BDB3-4A90-B9D3-A0414049AA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A53E0094-5D04-4F24-BB26-D6C22B83299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FF5671F-1CA3-43B4-A0A5-9DB6A851CF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5BB1576-76EE-482E-A130-F8AC35E468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83443</xdr:rowOff>
    </xdr:from>
    <xdr:to>
      <xdr:col>41</xdr:col>
      <xdr:colOff>101600</xdr:colOff>
      <xdr:row>78</xdr:row>
      <xdr:rowOff>13593</xdr:rowOff>
    </xdr:to>
    <xdr:sp macro="" textlink="">
      <xdr:nvSpPr>
        <xdr:cNvPr id="252" name="楕円 251">
          <a:extLst>
            <a:ext uri="{FF2B5EF4-FFF2-40B4-BE49-F238E27FC236}">
              <a16:creationId xmlns:a16="http://schemas.microsoft.com/office/drawing/2014/main" id="{F77F3CB3-2708-4F09-A2A1-C01E5B9C195D}"/>
            </a:ext>
          </a:extLst>
        </xdr:cNvPr>
        <xdr:cNvSpPr/>
      </xdr:nvSpPr>
      <xdr:spPr>
        <a:xfrm>
          <a:off x="7810500" y="132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79556</xdr:rowOff>
    </xdr:from>
    <xdr:to>
      <xdr:col>36</xdr:col>
      <xdr:colOff>165100</xdr:colOff>
      <xdr:row>87</xdr:row>
      <xdr:rowOff>9706</xdr:rowOff>
    </xdr:to>
    <xdr:sp macro="" textlink="">
      <xdr:nvSpPr>
        <xdr:cNvPr id="253" name="楕円 252">
          <a:extLst>
            <a:ext uri="{FF2B5EF4-FFF2-40B4-BE49-F238E27FC236}">
              <a16:creationId xmlns:a16="http://schemas.microsoft.com/office/drawing/2014/main" id="{301ACD2F-14D2-4B5F-9743-F29A16648E1E}"/>
            </a:ext>
          </a:extLst>
        </xdr:cNvPr>
        <xdr:cNvSpPr/>
      </xdr:nvSpPr>
      <xdr:spPr>
        <a:xfrm>
          <a:off x="6921500" y="148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134243</xdr:rowOff>
    </xdr:from>
    <xdr:to>
      <xdr:col>41</xdr:col>
      <xdr:colOff>50800</xdr:colOff>
      <xdr:row>86</xdr:row>
      <xdr:rowOff>130356</xdr:rowOff>
    </xdr:to>
    <xdr:cxnSp macro="">
      <xdr:nvCxnSpPr>
        <xdr:cNvPr id="254" name="直線コネクタ 253">
          <a:extLst>
            <a:ext uri="{FF2B5EF4-FFF2-40B4-BE49-F238E27FC236}">
              <a16:creationId xmlns:a16="http://schemas.microsoft.com/office/drawing/2014/main" id="{83520CED-D029-480B-920D-CFEFB95B19C6}"/>
            </a:ext>
          </a:extLst>
        </xdr:cNvPr>
        <xdr:cNvCxnSpPr/>
      </xdr:nvCxnSpPr>
      <xdr:spPr>
        <a:xfrm flipV="1">
          <a:off x="6972300" y="13335893"/>
          <a:ext cx="889000" cy="153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54318</xdr:rowOff>
    </xdr:from>
    <xdr:ext cx="469744" cy="259045"/>
    <xdr:sp macro="" textlink="">
      <xdr:nvSpPr>
        <xdr:cNvPr id="255" name="n_1aveValue【福祉施設】&#10;一人当たり面積">
          <a:extLst>
            <a:ext uri="{FF2B5EF4-FFF2-40B4-BE49-F238E27FC236}">
              <a16:creationId xmlns:a16="http://schemas.microsoft.com/office/drawing/2014/main" id="{185E6764-93B5-4956-B783-53F7641FBCAB}"/>
            </a:ext>
          </a:extLst>
        </xdr:cNvPr>
        <xdr:cNvSpPr txBox="1"/>
      </xdr:nvSpPr>
      <xdr:spPr>
        <a:xfrm>
          <a:off x="9391727" y="146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54318</xdr:rowOff>
    </xdr:from>
    <xdr:ext cx="469744" cy="259045"/>
    <xdr:sp macro="" textlink="">
      <xdr:nvSpPr>
        <xdr:cNvPr id="256" name="n_2aveValue【福祉施設】&#10;一人当たり面積">
          <a:extLst>
            <a:ext uri="{FF2B5EF4-FFF2-40B4-BE49-F238E27FC236}">
              <a16:creationId xmlns:a16="http://schemas.microsoft.com/office/drawing/2014/main" id="{CE2B5533-327E-4C55-9254-5334CCA0F1D8}"/>
            </a:ext>
          </a:extLst>
        </xdr:cNvPr>
        <xdr:cNvSpPr txBox="1"/>
      </xdr:nvSpPr>
      <xdr:spPr>
        <a:xfrm>
          <a:off x="8515427" y="146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153309</xdr:rowOff>
    </xdr:from>
    <xdr:ext cx="469744" cy="259045"/>
    <xdr:sp macro="" textlink="">
      <xdr:nvSpPr>
        <xdr:cNvPr id="257" name="n_3aveValue【福祉施設】&#10;一人当たり面積">
          <a:extLst>
            <a:ext uri="{FF2B5EF4-FFF2-40B4-BE49-F238E27FC236}">
              <a16:creationId xmlns:a16="http://schemas.microsoft.com/office/drawing/2014/main" id="{91C8BDCA-7613-4360-9EDE-A4C61C3CA1EF}"/>
            </a:ext>
          </a:extLst>
        </xdr:cNvPr>
        <xdr:cNvSpPr txBox="1"/>
      </xdr:nvSpPr>
      <xdr:spPr>
        <a:xfrm>
          <a:off x="7626427" y="1489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27906</xdr:rowOff>
    </xdr:from>
    <xdr:ext cx="469744" cy="259045"/>
    <xdr:sp macro="" textlink="">
      <xdr:nvSpPr>
        <xdr:cNvPr id="258" name="n_4aveValue【福祉施設】&#10;一人当たり面積">
          <a:extLst>
            <a:ext uri="{FF2B5EF4-FFF2-40B4-BE49-F238E27FC236}">
              <a16:creationId xmlns:a16="http://schemas.microsoft.com/office/drawing/2014/main" id="{6CF42C67-EEF2-4495-8D37-6D0C44E4890E}"/>
            </a:ext>
          </a:extLst>
        </xdr:cNvPr>
        <xdr:cNvSpPr txBox="1"/>
      </xdr:nvSpPr>
      <xdr:spPr>
        <a:xfrm>
          <a:off x="6737427" y="149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76</xdr:row>
      <xdr:rowOff>30120</xdr:rowOff>
    </xdr:from>
    <xdr:ext cx="534377" cy="259045"/>
    <xdr:sp macro="" textlink="">
      <xdr:nvSpPr>
        <xdr:cNvPr id="259" name="n_3mainValue【福祉施設】&#10;一人当たり面積">
          <a:extLst>
            <a:ext uri="{FF2B5EF4-FFF2-40B4-BE49-F238E27FC236}">
              <a16:creationId xmlns:a16="http://schemas.microsoft.com/office/drawing/2014/main" id="{70BDB604-36DB-41B6-B5D2-27AE57C869AD}"/>
            </a:ext>
          </a:extLst>
        </xdr:cNvPr>
        <xdr:cNvSpPr txBox="1"/>
      </xdr:nvSpPr>
      <xdr:spPr>
        <a:xfrm>
          <a:off x="7594111" y="1306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26233</xdr:rowOff>
    </xdr:from>
    <xdr:ext cx="469744" cy="259045"/>
    <xdr:sp macro="" textlink="">
      <xdr:nvSpPr>
        <xdr:cNvPr id="260" name="n_4mainValue【福祉施設】&#10;一人当たり面積">
          <a:extLst>
            <a:ext uri="{FF2B5EF4-FFF2-40B4-BE49-F238E27FC236}">
              <a16:creationId xmlns:a16="http://schemas.microsoft.com/office/drawing/2014/main" id="{3A084890-4E7B-40D7-89EC-A3950C957F5F}"/>
            </a:ext>
          </a:extLst>
        </xdr:cNvPr>
        <xdr:cNvSpPr txBox="1"/>
      </xdr:nvSpPr>
      <xdr:spPr>
        <a:xfrm>
          <a:off x="6737427" y="1459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A99FFE6C-7440-4421-9FF1-48FA2B2F40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63099667-E26E-4FDF-971B-11EF487EFF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CEF88550-947C-44BD-944F-B6DA403C4F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7A6DE581-A162-4DB1-9D61-79B2E194E5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56614AD1-5F27-4114-BF99-25790EF7F0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2B7742D1-30B6-433E-90E4-FB8009481E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C8CAB37D-9D08-44F6-ADEB-91A6A17035E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2A458F6-44FB-46F0-9E5E-A66555BC98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33C014FD-1C6C-4DF4-A676-2170008B35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2F202058-2E5D-4CF3-B9CE-F2AB6DC536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96B68873-9C53-48D7-BC37-81AC2D3409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997E1322-DC60-4B7E-A66B-7A867A7CBD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F90A35F6-780C-4D28-8D77-07FBA40249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9AC4970D-8649-4790-92CE-62415C4C6F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654A6CA2-7CAE-499E-95C0-6F8A364B5D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DD09AC73-9C84-410F-966B-37083C5CB6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4545D044-9079-4D1A-AD5A-102C96C30A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8347D68A-8F36-40D0-A5CF-BAA7F8CCF7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21C12DA4-5A6A-4323-9874-E410023D63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454C5F43-6616-461C-889C-896D2ADD9C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858B1D8C-0BBF-440B-A6AC-936C0A7C4D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C2853D7B-F355-4F0A-AF91-BDD8B6CCAB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839C1F11-EAAB-4BC6-8720-6042845D0A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45A51788-1D7F-48D3-8126-BC9740651B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AE3946E0-1CE9-4C13-9CD3-A98A6CBB3F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059DDB88-CA58-4BB4-B9F8-4913F1F879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7" name="テキスト ボックス 286">
          <a:extLst>
            <a:ext uri="{FF2B5EF4-FFF2-40B4-BE49-F238E27FC236}">
              <a16:creationId xmlns:a16="http://schemas.microsoft.com/office/drawing/2014/main" id="{99FC19D6-0C75-437E-B38C-9871D054482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A2382571-2CD7-444B-87D2-98FF2FB88E7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9" name="テキスト ボックス 288">
          <a:extLst>
            <a:ext uri="{FF2B5EF4-FFF2-40B4-BE49-F238E27FC236}">
              <a16:creationId xmlns:a16="http://schemas.microsoft.com/office/drawing/2014/main" id="{DAE5F3CC-557A-4B28-900F-FA116D5C80E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05EC302B-D4A9-44E9-AFBD-6AB80A2CEE2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88CBF254-6118-4C91-A97B-91E485BAC2D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4D0ABA2B-B789-4B35-93E3-7EC0039F829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B7477197-F993-4C71-BBDD-D9D267897A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D5925D47-E23D-4525-BD18-55D262A538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A55F3DFA-8F58-47A1-A2B4-6D822EC1649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FDC67F25-F641-404A-9256-9A2E2221FDE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297" name="テキスト ボックス 296">
          <a:extLst>
            <a:ext uri="{FF2B5EF4-FFF2-40B4-BE49-F238E27FC236}">
              <a16:creationId xmlns:a16="http://schemas.microsoft.com/office/drawing/2014/main" id="{77C1DB00-8172-4B3A-A925-15A4A1C917C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1D5CC55D-6EFC-4CF9-9621-1FD4268954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a:extLst>
            <a:ext uri="{FF2B5EF4-FFF2-40B4-BE49-F238E27FC236}">
              <a16:creationId xmlns:a16="http://schemas.microsoft.com/office/drawing/2014/main" id="{0CC67428-CE97-422A-8B71-646D7DC63E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87630</xdr:rowOff>
    </xdr:from>
    <xdr:to>
      <xdr:col>85</xdr:col>
      <xdr:colOff>126364</xdr:colOff>
      <xdr:row>40</xdr:row>
      <xdr:rowOff>127000</xdr:rowOff>
    </xdr:to>
    <xdr:cxnSp macro="">
      <xdr:nvCxnSpPr>
        <xdr:cNvPr id="300" name="直線コネクタ 299">
          <a:extLst>
            <a:ext uri="{FF2B5EF4-FFF2-40B4-BE49-F238E27FC236}">
              <a16:creationId xmlns:a16="http://schemas.microsoft.com/office/drawing/2014/main" id="{FCCC1E47-2971-4065-AD46-1FC0780323D9}"/>
            </a:ext>
          </a:extLst>
        </xdr:cNvPr>
        <xdr:cNvCxnSpPr/>
      </xdr:nvCxnSpPr>
      <xdr:spPr>
        <a:xfrm flipV="1">
          <a:off x="16318864" y="5916930"/>
          <a:ext cx="0" cy="106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01" name="【一般廃棄物処理施設】&#10;有形固定資産減価償却率最小値テキスト">
          <a:extLst>
            <a:ext uri="{FF2B5EF4-FFF2-40B4-BE49-F238E27FC236}">
              <a16:creationId xmlns:a16="http://schemas.microsoft.com/office/drawing/2014/main" id="{3D68A473-56F6-47EC-BC4E-66AD952C8513}"/>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02" name="直線コネクタ 301">
          <a:extLst>
            <a:ext uri="{FF2B5EF4-FFF2-40B4-BE49-F238E27FC236}">
              <a16:creationId xmlns:a16="http://schemas.microsoft.com/office/drawing/2014/main" id="{DCAFCC9C-E3BE-487E-A737-408DF46A8C4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34307</xdr:rowOff>
    </xdr:from>
    <xdr:ext cx="405111" cy="259045"/>
    <xdr:sp macro="" textlink="">
      <xdr:nvSpPr>
        <xdr:cNvPr id="303" name="【一般廃棄物処理施設】&#10;有形固定資産減価償却率最大値テキスト">
          <a:extLst>
            <a:ext uri="{FF2B5EF4-FFF2-40B4-BE49-F238E27FC236}">
              <a16:creationId xmlns:a16="http://schemas.microsoft.com/office/drawing/2014/main" id="{101051E5-3AEE-4EA5-855C-1A57DDF8625E}"/>
            </a:ext>
          </a:extLst>
        </xdr:cNvPr>
        <xdr:cNvSpPr txBox="1"/>
      </xdr:nvSpPr>
      <xdr:spPr>
        <a:xfrm>
          <a:off x="16357600"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87630</xdr:rowOff>
    </xdr:from>
    <xdr:to>
      <xdr:col>86</xdr:col>
      <xdr:colOff>25400</xdr:colOff>
      <xdr:row>34</xdr:row>
      <xdr:rowOff>87630</xdr:rowOff>
    </xdr:to>
    <xdr:cxnSp macro="">
      <xdr:nvCxnSpPr>
        <xdr:cNvPr id="304" name="直線コネクタ 303">
          <a:extLst>
            <a:ext uri="{FF2B5EF4-FFF2-40B4-BE49-F238E27FC236}">
              <a16:creationId xmlns:a16="http://schemas.microsoft.com/office/drawing/2014/main" id="{D01D8DB1-5BCE-426D-A65C-AC152ADEFC75}"/>
            </a:ext>
          </a:extLst>
        </xdr:cNvPr>
        <xdr:cNvCxnSpPr/>
      </xdr:nvCxnSpPr>
      <xdr:spPr>
        <a:xfrm>
          <a:off x="16230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47007</xdr:rowOff>
    </xdr:from>
    <xdr:ext cx="405111" cy="259045"/>
    <xdr:sp macro="" textlink="">
      <xdr:nvSpPr>
        <xdr:cNvPr id="305" name="【一般廃棄物処理施設】&#10;有形固定資産減価償却率平均値テキスト">
          <a:extLst>
            <a:ext uri="{FF2B5EF4-FFF2-40B4-BE49-F238E27FC236}">
              <a16:creationId xmlns:a16="http://schemas.microsoft.com/office/drawing/2014/main" id="{7BF8600A-44A9-4F6E-9059-D04296033AF7}"/>
            </a:ext>
          </a:extLst>
        </xdr:cNvPr>
        <xdr:cNvSpPr txBox="1"/>
      </xdr:nvSpPr>
      <xdr:spPr>
        <a:xfrm>
          <a:off x="16357600" y="6390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68580</xdr:rowOff>
    </xdr:from>
    <xdr:to>
      <xdr:col>85</xdr:col>
      <xdr:colOff>177800</xdr:colOff>
      <xdr:row>37</xdr:row>
      <xdr:rowOff>170180</xdr:rowOff>
    </xdr:to>
    <xdr:sp macro="" textlink="">
      <xdr:nvSpPr>
        <xdr:cNvPr id="306" name="フローチャート: 判断 305">
          <a:extLst>
            <a:ext uri="{FF2B5EF4-FFF2-40B4-BE49-F238E27FC236}">
              <a16:creationId xmlns:a16="http://schemas.microsoft.com/office/drawing/2014/main" id="{60F43B81-A67C-41DA-9F9D-0B3772D6B4CD}"/>
            </a:ext>
          </a:extLst>
        </xdr:cNvPr>
        <xdr:cNvSpPr/>
      </xdr:nvSpPr>
      <xdr:spPr>
        <a:xfrm>
          <a:off x="162687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307" name="フローチャート: 判断 306">
          <a:extLst>
            <a:ext uri="{FF2B5EF4-FFF2-40B4-BE49-F238E27FC236}">
              <a16:creationId xmlns:a16="http://schemas.microsoft.com/office/drawing/2014/main" id="{03B6CE14-CAAC-4751-B84A-44B2FC3D652A}"/>
            </a:ext>
          </a:extLst>
        </xdr:cNvPr>
        <xdr:cNvSpPr/>
      </xdr:nvSpPr>
      <xdr:spPr>
        <a:xfrm>
          <a:off x="15430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95250</xdr:rowOff>
    </xdr:from>
    <xdr:to>
      <xdr:col>76</xdr:col>
      <xdr:colOff>165100</xdr:colOff>
      <xdr:row>38</xdr:row>
      <xdr:rowOff>25400</xdr:rowOff>
    </xdr:to>
    <xdr:sp macro="" textlink="">
      <xdr:nvSpPr>
        <xdr:cNvPr id="308" name="フローチャート: 判断 307">
          <a:extLst>
            <a:ext uri="{FF2B5EF4-FFF2-40B4-BE49-F238E27FC236}">
              <a16:creationId xmlns:a16="http://schemas.microsoft.com/office/drawing/2014/main" id="{9B06B9BA-7F79-4F14-A719-B333629C26C8}"/>
            </a:ext>
          </a:extLst>
        </xdr:cNvPr>
        <xdr:cNvSpPr/>
      </xdr:nvSpPr>
      <xdr:spPr>
        <a:xfrm>
          <a:off x="14541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09" name="フローチャート: 判断 308">
          <a:extLst>
            <a:ext uri="{FF2B5EF4-FFF2-40B4-BE49-F238E27FC236}">
              <a16:creationId xmlns:a16="http://schemas.microsoft.com/office/drawing/2014/main" id="{D51F2959-B9F2-426E-AA70-282061CF6422}"/>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26670</xdr:rowOff>
    </xdr:from>
    <xdr:to>
      <xdr:col>67</xdr:col>
      <xdr:colOff>101600</xdr:colOff>
      <xdr:row>37</xdr:row>
      <xdr:rowOff>128270</xdr:rowOff>
    </xdr:to>
    <xdr:sp macro="" textlink="">
      <xdr:nvSpPr>
        <xdr:cNvPr id="310" name="フローチャート: 判断 309">
          <a:extLst>
            <a:ext uri="{FF2B5EF4-FFF2-40B4-BE49-F238E27FC236}">
              <a16:creationId xmlns:a16="http://schemas.microsoft.com/office/drawing/2014/main" id="{689EB345-485B-46CE-A6B3-AD14FCB09178}"/>
            </a:ext>
          </a:extLst>
        </xdr:cNvPr>
        <xdr:cNvSpPr/>
      </xdr:nvSpPr>
      <xdr:spPr>
        <a:xfrm>
          <a:off x="12763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440C5449-DA1B-4225-B369-1CE4B49924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6BDA4895-A234-4F8D-8398-A76FA06AA1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9B82A88E-B95E-4291-B83D-5F2CF17308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9A66FD57-4A36-492D-8D36-060ABDACF5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BC4CC3F3-6509-4058-BCA2-7D94F437BF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16" name="楕円 315">
          <a:extLst>
            <a:ext uri="{FF2B5EF4-FFF2-40B4-BE49-F238E27FC236}">
              <a16:creationId xmlns:a16="http://schemas.microsoft.com/office/drawing/2014/main" id="{D32F6F65-5AD0-4E43-BDC7-A97775EB2884}"/>
            </a:ext>
          </a:extLst>
        </xdr:cNvPr>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317" name="【一般廃棄物処理施設】&#10;有形固定資産減価償却率該当値テキスト">
          <a:extLst>
            <a:ext uri="{FF2B5EF4-FFF2-40B4-BE49-F238E27FC236}">
              <a16:creationId xmlns:a16="http://schemas.microsoft.com/office/drawing/2014/main" id="{3C51EB85-9642-42EB-A3DD-73B9E6AF2696}"/>
            </a:ext>
          </a:extLst>
        </xdr:cNvPr>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18" name="楕円 317">
          <a:extLst>
            <a:ext uri="{FF2B5EF4-FFF2-40B4-BE49-F238E27FC236}">
              <a16:creationId xmlns:a16="http://schemas.microsoft.com/office/drawing/2014/main" id="{9590DA85-4CA5-4B33-AFEA-913444767BF5}"/>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121920</xdr:rowOff>
    </xdr:to>
    <xdr:cxnSp macro="">
      <xdr:nvCxnSpPr>
        <xdr:cNvPr id="319" name="直線コネクタ 318">
          <a:extLst>
            <a:ext uri="{FF2B5EF4-FFF2-40B4-BE49-F238E27FC236}">
              <a16:creationId xmlns:a16="http://schemas.microsoft.com/office/drawing/2014/main" id="{77A25DF2-F10B-45C7-97E3-8ADB220D4EFE}"/>
            </a:ext>
          </a:extLst>
        </xdr:cNvPr>
        <xdr:cNvCxnSpPr/>
      </xdr:nvCxnSpPr>
      <xdr:spPr>
        <a:xfrm>
          <a:off x="15481300" y="61493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124460</xdr:rowOff>
    </xdr:from>
    <xdr:to>
      <xdr:col>76</xdr:col>
      <xdr:colOff>165100</xdr:colOff>
      <xdr:row>35</xdr:row>
      <xdr:rowOff>54610</xdr:rowOff>
    </xdr:to>
    <xdr:sp macro="" textlink="">
      <xdr:nvSpPr>
        <xdr:cNvPr id="320" name="楕円 319">
          <a:extLst>
            <a:ext uri="{FF2B5EF4-FFF2-40B4-BE49-F238E27FC236}">
              <a16:creationId xmlns:a16="http://schemas.microsoft.com/office/drawing/2014/main" id="{579BBD7B-2E24-4249-9283-77F7356CBC09}"/>
            </a:ext>
          </a:extLst>
        </xdr:cNvPr>
        <xdr:cNvSpPr/>
      </xdr:nvSpPr>
      <xdr:spPr>
        <a:xfrm>
          <a:off x="14541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xdr:rowOff>
    </xdr:from>
    <xdr:to>
      <xdr:col>81</xdr:col>
      <xdr:colOff>50800</xdr:colOff>
      <xdr:row>35</xdr:row>
      <xdr:rowOff>148590</xdr:rowOff>
    </xdr:to>
    <xdr:cxnSp macro="">
      <xdr:nvCxnSpPr>
        <xdr:cNvPr id="321" name="直線コネクタ 320">
          <a:extLst>
            <a:ext uri="{FF2B5EF4-FFF2-40B4-BE49-F238E27FC236}">
              <a16:creationId xmlns:a16="http://schemas.microsoft.com/office/drawing/2014/main" id="{A7F04444-75AF-4CF5-B01E-77666E7B430A}"/>
            </a:ext>
          </a:extLst>
        </xdr:cNvPr>
        <xdr:cNvCxnSpPr/>
      </xdr:nvCxnSpPr>
      <xdr:spPr>
        <a:xfrm>
          <a:off x="14592300" y="600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322" name="楕円 321">
          <a:extLst>
            <a:ext uri="{FF2B5EF4-FFF2-40B4-BE49-F238E27FC236}">
              <a16:creationId xmlns:a16="http://schemas.microsoft.com/office/drawing/2014/main" id="{8B28FCF5-D1DF-4E50-8C79-D778FC21685A}"/>
            </a:ext>
          </a:extLst>
        </xdr:cNvPr>
        <xdr:cNvSpPr/>
      </xdr:nvSpPr>
      <xdr:spPr>
        <a:xfrm>
          <a:off x="13652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30480</xdr:rowOff>
    </xdr:from>
    <xdr:to>
      <xdr:col>76</xdr:col>
      <xdr:colOff>114300</xdr:colOff>
      <xdr:row>35</xdr:row>
      <xdr:rowOff>3810</xdr:rowOff>
    </xdr:to>
    <xdr:cxnSp macro="">
      <xdr:nvCxnSpPr>
        <xdr:cNvPr id="323" name="直線コネクタ 322">
          <a:extLst>
            <a:ext uri="{FF2B5EF4-FFF2-40B4-BE49-F238E27FC236}">
              <a16:creationId xmlns:a16="http://schemas.microsoft.com/office/drawing/2014/main" id="{5D0FC678-5A25-4FC7-9F70-F82B35671FBF}"/>
            </a:ext>
          </a:extLst>
        </xdr:cNvPr>
        <xdr:cNvCxnSpPr/>
      </xdr:nvCxnSpPr>
      <xdr:spPr>
        <a:xfrm>
          <a:off x="13703300" y="5859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6350</xdr:rowOff>
    </xdr:from>
    <xdr:to>
      <xdr:col>67</xdr:col>
      <xdr:colOff>101600</xdr:colOff>
      <xdr:row>33</xdr:row>
      <xdr:rowOff>107950</xdr:rowOff>
    </xdr:to>
    <xdr:sp macro="" textlink="">
      <xdr:nvSpPr>
        <xdr:cNvPr id="324" name="楕円 323">
          <a:extLst>
            <a:ext uri="{FF2B5EF4-FFF2-40B4-BE49-F238E27FC236}">
              <a16:creationId xmlns:a16="http://schemas.microsoft.com/office/drawing/2014/main" id="{A086C45B-DBAB-4AB5-823D-9AAAABC70A23}"/>
            </a:ext>
          </a:extLst>
        </xdr:cNvPr>
        <xdr:cNvSpPr/>
      </xdr:nvSpPr>
      <xdr:spPr>
        <a:xfrm>
          <a:off x="12763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57150</xdr:rowOff>
    </xdr:from>
    <xdr:to>
      <xdr:col>71</xdr:col>
      <xdr:colOff>177800</xdr:colOff>
      <xdr:row>34</xdr:row>
      <xdr:rowOff>30480</xdr:rowOff>
    </xdr:to>
    <xdr:cxnSp macro="">
      <xdr:nvCxnSpPr>
        <xdr:cNvPr id="325" name="直線コネクタ 324">
          <a:extLst>
            <a:ext uri="{FF2B5EF4-FFF2-40B4-BE49-F238E27FC236}">
              <a16:creationId xmlns:a16="http://schemas.microsoft.com/office/drawing/2014/main" id="{21DBF951-880C-468C-A8A3-BCC738768952}"/>
            </a:ext>
          </a:extLst>
        </xdr:cNvPr>
        <xdr:cNvCxnSpPr/>
      </xdr:nvCxnSpPr>
      <xdr:spPr>
        <a:xfrm>
          <a:off x="12814300" y="5715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22877</xdr:rowOff>
    </xdr:from>
    <xdr:ext cx="405111" cy="259045"/>
    <xdr:sp macro="" textlink="">
      <xdr:nvSpPr>
        <xdr:cNvPr id="326" name="n_1aveValue【一般廃棄物処理施設】&#10;有形固定資産減価償却率">
          <a:extLst>
            <a:ext uri="{FF2B5EF4-FFF2-40B4-BE49-F238E27FC236}">
              <a16:creationId xmlns:a16="http://schemas.microsoft.com/office/drawing/2014/main" id="{32171562-B96B-4F6D-B627-49C28C9B91C9}"/>
            </a:ext>
          </a:extLst>
        </xdr:cNvPr>
        <xdr:cNvSpPr txBox="1"/>
      </xdr:nvSpPr>
      <xdr:spPr>
        <a:xfrm>
          <a:off x="15266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16527</xdr:rowOff>
    </xdr:from>
    <xdr:ext cx="405111" cy="259045"/>
    <xdr:sp macro="" textlink="">
      <xdr:nvSpPr>
        <xdr:cNvPr id="327" name="n_2aveValue【一般廃棄物処理施設】&#10;有形固定資産減価償却率">
          <a:extLst>
            <a:ext uri="{FF2B5EF4-FFF2-40B4-BE49-F238E27FC236}">
              <a16:creationId xmlns:a16="http://schemas.microsoft.com/office/drawing/2014/main" id="{7D849BF1-2630-443C-8B0F-BA9261AE0BAC}"/>
            </a:ext>
          </a:extLst>
        </xdr:cNvPr>
        <xdr:cNvSpPr txBox="1"/>
      </xdr:nvSpPr>
      <xdr:spPr>
        <a:xfrm>
          <a:off x="143897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328" name="n_3aveValue【一般廃棄物処理施設】&#10;有形固定資産減価償却率">
          <a:extLst>
            <a:ext uri="{FF2B5EF4-FFF2-40B4-BE49-F238E27FC236}">
              <a16:creationId xmlns:a16="http://schemas.microsoft.com/office/drawing/2014/main" id="{2BD6F808-B983-415B-8AAE-710EB7CC002F}"/>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119397</xdr:rowOff>
    </xdr:from>
    <xdr:ext cx="405111" cy="259045"/>
    <xdr:sp macro="" textlink="">
      <xdr:nvSpPr>
        <xdr:cNvPr id="329" name="n_4aveValue【一般廃棄物処理施設】&#10;有形固定資産減価償却率">
          <a:extLst>
            <a:ext uri="{FF2B5EF4-FFF2-40B4-BE49-F238E27FC236}">
              <a16:creationId xmlns:a16="http://schemas.microsoft.com/office/drawing/2014/main" id="{C5C096C7-D91A-4AE2-8C94-0CBFA9C6B984}"/>
            </a:ext>
          </a:extLst>
        </xdr:cNvPr>
        <xdr:cNvSpPr txBox="1"/>
      </xdr:nvSpPr>
      <xdr:spPr>
        <a:xfrm>
          <a:off x="12611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330" name="n_1mainValue【一般廃棄物処理施設】&#10;有形固定資産減価償却率">
          <a:extLst>
            <a:ext uri="{FF2B5EF4-FFF2-40B4-BE49-F238E27FC236}">
              <a16:creationId xmlns:a16="http://schemas.microsoft.com/office/drawing/2014/main" id="{14B80806-F931-4874-9126-0E0A10E41E5A}"/>
            </a:ext>
          </a:extLst>
        </xdr:cNvPr>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71137</xdr:rowOff>
    </xdr:from>
    <xdr:ext cx="405111" cy="259045"/>
    <xdr:sp macro="" textlink="">
      <xdr:nvSpPr>
        <xdr:cNvPr id="331" name="n_2mainValue【一般廃棄物処理施設】&#10;有形固定資産減価償却率">
          <a:extLst>
            <a:ext uri="{FF2B5EF4-FFF2-40B4-BE49-F238E27FC236}">
              <a16:creationId xmlns:a16="http://schemas.microsoft.com/office/drawing/2014/main" id="{EA55C14D-0168-4E43-9DEE-A21E626AF72C}"/>
            </a:ext>
          </a:extLst>
        </xdr:cNvPr>
        <xdr:cNvSpPr txBox="1"/>
      </xdr:nvSpPr>
      <xdr:spPr>
        <a:xfrm>
          <a:off x="14389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97807</xdr:rowOff>
    </xdr:from>
    <xdr:ext cx="405111" cy="259045"/>
    <xdr:sp macro="" textlink="">
      <xdr:nvSpPr>
        <xdr:cNvPr id="332" name="n_3mainValue【一般廃棄物処理施設】&#10;有形固定資産減価償却率">
          <a:extLst>
            <a:ext uri="{FF2B5EF4-FFF2-40B4-BE49-F238E27FC236}">
              <a16:creationId xmlns:a16="http://schemas.microsoft.com/office/drawing/2014/main" id="{D52C4702-0910-40D7-9DC5-75637A614148}"/>
            </a:ext>
          </a:extLst>
        </xdr:cNvPr>
        <xdr:cNvSpPr txBox="1"/>
      </xdr:nvSpPr>
      <xdr:spPr>
        <a:xfrm>
          <a:off x="13500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124477</xdr:rowOff>
    </xdr:from>
    <xdr:ext cx="340478" cy="259045"/>
    <xdr:sp macro="" textlink="">
      <xdr:nvSpPr>
        <xdr:cNvPr id="333" name="n_4mainValue【一般廃棄物処理施設】&#10;有形固定資産減価償却率">
          <a:extLst>
            <a:ext uri="{FF2B5EF4-FFF2-40B4-BE49-F238E27FC236}">
              <a16:creationId xmlns:a16="http://schemas.microsoft.com/office/drawing/2014/main" id="{C6B32258-5DD0-466A-BF49-DAB62C07E67E}"/>
            </a:ext>
          </a:extLst>
        </xdr:cNvPr>
        <xdr:cNvSpPr txBox="1"/>
      </xdr:nvSpPr>
      <xdr:spPr>
        <a:xfrm>
          <a:off x="12644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id="{7D3BD4BD-0728-423D-BD4E-01983791511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id="{11B2DF6E-796F-4759-A7E9-6366EF3D9B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id="{40851718-36F9-438F-85F1-AEC766C840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id="{15A06DCC-CA3F-4283-89ED-BD36678F13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id="{62E1BF7F-5FF4-4120-9388-A0FB6A507A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id="{897740E1-7608-4995-AAEE-1474D61879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id="{54FEA9B5-E3C8-43A9-A232-446DA3B55C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id="{2902B717-94F2-4A28-8333-ADA2CAF724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a:extLst>
            <a:ext uri="{FF2B5EF4-FFF2-40B4-BE49-F238E27FC236}">
              <a16:creationId xmlns:a16="http://schemas.microsoft.com/office/drawing/2014/main" id="{5770E63F-23A7-4010-9304-2D0CA5409D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a:extLst>
            <a:ext uri="{FF2B5EF4-FFF2-40B4-BE49-F238E27FC236}">
              <a16:creationId xmlns:a16="http://schemas.microsoft.com/office/drawing/2014/main" id="{96CA2E68-A9FE-4332-AD3D-F5861D6727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4" name="直線コネクタ 343">
          <a:extLst>
            <a:ext uri="{FF2B5EF4-FFF2-40B4-BE49-F238E27FC236}">
              <a16:creationId xmlns:a16="http://schemas.microsoft.com/office/drawing/2014/main" id="{9A0CC787-7A0A-477C-ABE4-E943F90D7E3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5" name="テキスト ボックス 344">
          <a:extLst>
            <a:ext uri="{FF2B5EF4-FFF2-40B4-BE49-F238E27FC236}">
              <a16:creationId xmlns:a16="http://schemas.microsoft.com/office/drawing/2014/main" id="{A3D217E8-D3AE-436E-B0A7-5760A4ECE08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6" name="直線コネクタ 345">
          <a:extLst>
            <a:ext uri="{FF2B5EF4-FFF2-40B4-BE49-F238E27FC236}">
              <a16:creationId xmlns:a16="http://schemas.microsoft.com/office/drawing/2014/main" id="{26A6AA03-3474-4299-93E1-7F953D7DDF7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7" name="テキスト ボックス 346">
          <a:extLst>
            <a:ext uri="{FF2B5EF4-FFF2-40B4-BE49-F238E27FC236}">
              <a16:creationId xmlns:a16="http://schemas.microsoft.com/office/drawing/2014/main" id="{15B52F63-BAA6-4D89-B604-992E9F687BB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8" name="直線コネクタ 347">
          <a:extLst>
            <a:ext uri="{FF2B5EF4-FFF2-40B4-BE49-F238E27FC236}">
              <a16:creationId xmlns:a16="http://schemas.microsoft.com/office/drawing/2014/main" id="{77A42189-2C79-4AD6-A1C3-1C96C0EB380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9" name="テキスト ボックス 348">
          <a:extLst>
            <a:ext uri="{FF2B5EF4-FFF2-40B4-BE49-F238E27FC236}">
              <a16:creationId xmlns:a16="http://schemas.microsoft.com/office/drawing/2014/main" id="{A175E8AE-B298-4AB1-8CA8-99A2A579D0E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0" name="直線コネクタ 349">
          <a:extLst>
            <a:ext uri="{FF2B5EF4-FFF2-40B4-BE49-F238E27FC236}">
              <a16:creationId xmlns:a16="http://schemas.microsoft.com/office/drawing/2014/main" id="{5B3EF368-C314-47DF-85C2-F36E3B30D2C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1" name="テキスト ボックス 350">
          <a:extLst>
            <a:ext uri="{FF2B5EF4-FFF2-40B4-BE49-F238E27FC236}">
              <a16:creationId xmlns:a16="http://schemas.microsoft.com/office/drawing/2014/main" id="{0DBA29E1-A509-4C17-A141-551831C0446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a:extLst>
            <a:ext uri="{FF2B5EF4-FFF2-40B4-BE49-F238E27FC236}">
              <a16:creationId xmlns:a16="http://schemas.microsoft.com/office/drawing/2014/main" id="{1CB91817-0543-4B55-A2ED-2F9FAD8FC4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3" name="テキスト ボックス 352">
          <a:extLst>
            <a:ext uri="{FF2B5EF4-FFF2-40B4-BE49-F238E27FC236}">
              <a16:creationId xmlns:a16="http://schemas.microsoft.com/office/drawing/2014/main" id="{76C4C4ED-A141-417D-A404-C42971C023D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一般廃棄物処理施設】&#10;一人当たり有形固定資産（償却資産）額グラフ枠">
          <a:extLst>
            <a:ext uri="{FF2B5EF4-FFF2-40B4-BE49-F238E27FC236}">
              <a16:creationId xmlns:a16="http://schemas.microsoft.com/office/drawing/2014/main" id="{684C93C6-711A-4919-9387-11C574010A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55" name="直線コネクタ 354">
          <a:extLst>
            <a:ext uri="{FF2B5EF4-FFF2-40B4-BE49-F238E27FC236}">
              <a16:creationId xmlns:a16="http://schemas.microsoft.com/office/drawing/2014/main" id="{37C3F3C4-0BDD-4AB9-911C-52CC7C9FDA23}"/>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56" name="【一般廃棄物処理施設】&#10;一人当たり有形固定資産（償却資産）額最小値テキスト">
          <a:extLst>
            <a:ext uri="{FF2B5EF4-FFF2-40B4-BE49-F238E27FC236}">
              <a16:creationId xmlns:a16="http://schemas.microsoft.com/office/drawing/2014/main" id="{D07F1EEA-1E18-4D66-845C-6B5A2ACD47B1}"/>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57" name="直線コネクタ 356">
          <a:extLst>
            <a:ext uri="{FF2B5EF4-FFF2-40B4-BE49-F238E27FC236}">
              <a16:creationId xmlns:a16="http://schemas.microsoft.com/office/drawing/2014/main" id="{E769BF12-1915-452A-B5DD-D53AD50D6315}"/>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58" name="【一般廃棄物処理施設】&#10;一人当たり有形固定資産（償却資産）額最大値テキスト">
          <a:extLst>
            <a:ext uri="{FF2B5EF4-FFF2-40B4-BE49-F238E27FC236}">
              <a16:creationId xmlns:a16="http://schemas.microsoft.com/office/drawing/2014/main" id="{E27EAF6A-92A0-48E2-9E53-68A02DE40622}"/>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59" name="直線コネクタ 358">
          <a:extLst>
            <a:ext uri="{FF2B5EF4-FFF2-40B4-BE49-F238E27FC236}">
              <a16:creationId xmlns:a16="http://schemas.microsoft.com/office/drawing/2014/main" id="{B9A8661C-E7C5-4EB0-8837-570E3AF5562C}"/>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60" name="【一般廃棄物処理施設】&#10;一人当たり有形固定資産（償却資産）額平均値テキスト">
          <a:extLst>
            <a:ext uri="{FF2B5EF4-FFF2-40B4-BE49-F238E27FC236}">
              <a16:creationId xmlns:a16="http://schemas.microsoft.com/office/drawing/2014/main" id="{7A70686D-C359-460A-AC17-41089D9FEDB1}"/>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61" name="フローチャート: 判断 360">
          <a:extLst>
            <a:ext uri="{FF2B5EF4-FFF2-40B4-BE49-F238E27FC236}">
              <a16:creationId xmlns:a16="http://schemas.microsoft.com/office/drawing/2014/main" id="{B934A989-E6E0-4DC0-A9C1-3CAF507EC46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62" name="フローチャート: 判断 361">
          <a:extLst>
            <a:ext uri="{FF2B5EF4-FFF2-40B4-BE49-F238E27FC236}">
              <a16:creationId xmlns:a16="http://schemas.microsoft.com/office/drawing/2014/main" id="{06242105-215F-46AD-9B82-F86AF8B17551}"/>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63" name="フローチャート: 判断 362">
          <a:extLst>
            <a:ext uri="{FF2B5EF4-FFF2-40B4-BE49-F238E27FC236}">
              <a16:creationId xmlns:a16="http://schemas.microsoft.com/office/drawing/2014/main" id="{8A218C5A-9627-4D93-B840-5F0D6880508E}"/>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64" name="フローチャート: 判断 363">
          <a:extLst>
            <a:ext uri="{FF2B5EF4-FFF2-40B4-BE49-F238E27FC236}">
              <a16:creationId xmlns:a16="http://schemas.microsoft.com/office/drawing/2014/main" id="{2DC66134-FC10-4BD2-B76C-85A0EBF07A2B}"/>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65" name="フローチャート: 判断 364">
          <a:extLst>
            <a:ext uri="{FF2B5EF4-FFF2-40B4-BE49-F238E27FC236}">
              <a16:creationId xmlns:a16="http://schemas.microsoft.com/office/drawing/2014/main" id="{2B729502-68D9-4E0E-9C76-FED28257A95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A194F531-7837-421E-A444-A3B3B72B51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C50A28BE-6BB3-4668-94C5-36F08F97E7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DB9795EC-9C7C-4E60-8B61-E4066F0407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23746BFE-7F6E-4ADD-A03D-55CBC5C446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638C002C-021E-486A-BC73-357CC03561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136179</xdr:rowOff>
    </xdr:from>
    <xdr:to>
      <xdr:col>116</xdr:col>
      <xdr:colOff>114300</xdr:colOff>
      <xdr:row>41</xdr:row>
      <xdr:rowOff>66329</xdr:rowOff>
    </xdr:to>
    <xdr:sp macro="" textlink="">
      <xdr:nvSpPr>
        <xdr:cNvPr id="371" name="楕円 370">
          <a:extLst>
            <a:ext uri="{FF2B5EF4-FFF2-40B4-BE49-F238E27FC236}">
              <a16:creationId xmlns:a16="http://schemas.microsoft.com/office/drawing/2014/main" id="{E0734238-B302-4F36-AE69-4B3BFC74DBD8}"/>
            </a:ext>
          </a:extLst>
        </xdr:cNvPr>
        <xdr:cNvSpPr/>
      </xdr:nvSpPr>
      <xdr:spPr>
        <a:xfrm>
          <a:off x="22110700" y="69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51106</xdr:rowOff>
    </xdr:from>
    <xdr:ext cx="534377" cy="259045"/>
    <xdr:sp macro="" textlink="">
      <xdr:nvSpPr>
        <xdr:cNvPr id="372" name="【一般廃棄物処理施設】&#10;一人当たり有形固定資産（償却資産）額該当値テキスト">
          <a:extLst>
            <a:ext uri="{FF2B5EF4-FFF2-40B4-BE49-F238E27FC236}">
              <a16:creationId xmlns:a16="http://schemas.microsoft.com/office/drawing/2014/main" id="{CD32FF43-A33A-44B2-8892-4EDCD9D7ADE2}"/>
            </a:ext>
          </a:extLst>
        </xdr:cNvPr>
        <xdr:cNvSpPr txBox="1"/>
      </xdr:nvSpPr>
      <xdr:spPr>
        <a:xfrm>
          <a:off x="22199600" y="69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139505</xdr:rowOff>
    </xdr:from>
    <xdr:to>
      <xdr:col>112</xdr:col>
      <xdr:colOff>38100</xdr:colOff>
      <xdr:row>41</xdr:row>
      <xdr:rowOff>69655</xdr:rowOff>
    </xdr:to>
    <xdr:sp macro="" textlink="">
      <xdr:nvSpPr>
        <xdr:cNvPr id="373" name="楕円 372">
          <a:extLst>
            <a:ext uri="{FF2B5EF4-FFF2-40B4-BE49-F238E27FC236}">
              <a16:creationId xmlns:a16="http://schemas.microsoft.com/office/drawing/2014/main" id="{5EE79AB2-B820-4D1B-9A2C-26D2494A4C58}"/>
            </a:ext>
          </a:extLst>
        </xdr:cNvPr>
        <xdr:cNvSpPr/>
      </xdr:nvSpPr>
      <xdr:spPr>
        <a:xfrm>
          <a:off x="21272500" y="69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15529</xdr:rowOff>
    </xdr:from>
    <xdr:to>
      <xdr:col>116</xdr:col>
      <xdr:colOff>63500</xdr:colOff>
      <xdr:row>41</xdr:row>
      <xdr:rowOff>18855</xdr:rowOff>
    </xdr:to>
    <xdr:cxnSp macro="">
      <xdr:nvCxnSpPr>
        <xdr:cNvPr id="374" name="直線コネクタ 373">
          <a:extLst>
            <a:ext uri="{FF2B5EF4-FFF2-40B4-BE49-F238E27FC236}">
              <a16:creationId xmlns:a16="http://schemas.microsoft.com/office/drawing/2014/main" id="{5376F497-DBEF-470D-80E5-3C135AC6942A}"/>
            </a:ext>
          </a:extLst>
        </xdr:cNvPr>
        <xdr:cNvCxnSpPr/>
      </xdr:nvCxnSpPr>
      <xdr:spPr>
        <a:xfrm flipV="1">
          <a:off x="21323300" y="7044979"/>
          <a:ext cx="8382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142514</xdr:rowOff>
    </xdr:from>
    <xdr:to>
      <xdr:col>107</xdr:col>
      <xdr:colOff>101600</xdr:colOff>
      <xdr:row>41</xdr:row>
      <xdr:rowOff>72664</xdr:rowOff>
    </xdr:to>
    <xdr:sp macro="" textlink="">
      <xdr:nvSpPr>
        <xdr:cNvPr id="375" name="楕円 374">
          <a:extLst>
            <a:ext uri="{FF2B5EF4-FFF2-40B4-BE49-F238E27FC236}">
              <a16:creationId xmlns:a16="http://schemas.microsoft.com/office/drawing/2014/main" id="{2A3A2206-9F41-4E8C-991D-760E7A1B248A}"/>
            </a:ext>
          </a:extLst>
        </xdr:cNvPr>
        <xdr:cNvSpPr/>
      </xdr:nvSpPr>
      <xdr:spPr>
        <a:xfrm>
          <a:off x="20383500" y="70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18855</xdr:rowOff>
    </xdr:from>
    <xdr:to>
      <xdr:col>111</xdr:col>
      <xdr:colOff>177800</xdr:colOff>
      <xdr:row>41</xdr:row>
      <xdr:rowOff>21864</xdr:rowOff>
    </xdr:to>
    <xdr:cxnSp macro="">
      <xdr:nvCxnSpPr>
        <xdr:cNvPr id="376" name="直線コネクタ 375">
          <a:extLst>
            <a:ext uri="{FF2B5EF4-FFF2-40B4-BE49-F238E27FC236}">
              <a16:creationId xmlns:a16="http://schemas.microsoft.com/office/drawing/2014/main" id="{8B57F47E-FB1F-41F3-BD44-93FFC7886D21}"/>
            </a:ext>
          </a:extLst>
        </xdr:cNvPr>
        <xdr:cNvCxnSpPr/>
      </xdr:nvCxnSpPr>
      <xdr:spPr>
        <a:xfrm flipV="1">
          <a:off x="20434300" y="704830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145598</xdr:rowOff>
    </xdr:from>
    <xdr:to>
      <xdr:col>102</xdr:col>
      <xdr:colOff>165100</xdr:colOff>
      <xdr:row>41</xdr:row>
      <xdr:rowOff>75748</xdr:rowOff>
    </xdr:to>
    <xdr:sp macro="" textlink="">
      <xdr:nvSpPr>
        <xdr:cNvPr id="377" name="楕円 376">
          <a:extLst>
            <a:ext uri="{FF2B5EF4-FFF2-40B4-BE49-F238E27FC236}">
              <a16:creationId xmlns:a16="http://schemas.microsoft.com/office/drawing/2014/main" id="{FDDC7A8E-F610-4A0C-90CC-FEC304244C7A}"/>
            </a:ext>
          </a:extLst>
        </xdr:cNvPr>
        <xdr:cNvSpPr/>
      </xdr:nvSpPr>
      <xdr:spPr>
        <a:xfrm>
          <a:off x="19494500" y="70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21864</xdr:rowOff>
    </xdr:from>
    <xdr:to>
      <xdr:col>107</xdr:col>
      <xdr:colOff>50800</xdr:colOff>
      <xdr:row>41</xdr:row>
      <xdr:rowOff>24948</xdr:rowOff>
    </xdr:to>
    <xdr:cxnSp macro="">
      <xdr:nvCxnSpPr>
        <xdr:cNvPr id="378" name="直線コネクタ 377">
          <a:extLst>
            <a:ext uri="{FF2B5EF4-FFF2-40B4-BE49-F238E27FC236}">
              <a16:creationId xmlns:a16="http://schemas.microsoft.com/office/drawing/2014/main" id="{524084CE-55BD-444E-9319-7F468FC2086C}"/>
            </a:ext>
          </a:extLst>
        </xdr:cNvPr>
        <xdr:cNvCxnSpPr/>
      </xdr:nvCxnSpPr>
      <xdr:spPr>
        <a:xfrm flipV="1">
          <a:off x="19545300" y="7051314"/>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147500</xdr:rowOff>
    </xdr:from>
    <xdr:to>
      <xdr:col>98</xdr:col>
      <xdr:colOff>38100</xdr:colOff>
      <xdr:row>41</xdr:row>
      <xdr:rowOff>77650</xdr:rowOff>
    </xdr:to>
    <xdr:sp macro="" textlink="">
      <xdr:nvSpPr>
        <xdr:cNvPr id="379" name="楕円 378">
          <a:extLst>
            <a:ext uri="{FF2B5EF4-FFF2-40B4-BE49-F238E27FC236}">
              <a16:creationId xmlns:a16="http://schemas.microsoft.com/office/drawing/2014/main" id="{25345C2A-F8A6-473B-9B58-21100D677CE3}"/>
            </a:ext>
          </a:extLst>
        </xdr:cNvPr>
        <xdr:cNvSpPr/>
      </xdr:nvSpPr>
      <xdr:spPr>
        <a:xfrm>
          <a:off x="18605500" y="70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24948</xdr:rowOff>
    </xdr:from>
    <xdr:to>
      <xdr:col>102</xdr:col>
      <xdr:colOff>114300</xdr:colOff>
      <xdr:row>41</xdr:row>
      <xdr:rowOff>26850</xdr:rowOff>
    </xdr:to>
    <xdr:cxnSp macro="">
      <xdr:nvCxnSpPr>
        <xdr:cNvPr id="380" name="直線コネクタ 379">
          <a:extLst>
            <a:ext uri="{FF2B5EF4-FFF2-40B4-BE49-F238E27FC236}">
              <a16:creationId xmlns:a16="http://schemas.microsoft.com/office/drawing/2014/main" id="{B724EA89-A39E-471A-A8AA-1E401C3A0264}"/>
            </a:ext>
          </a:extLst>
        </xdr:cNvPr>
        <xdr:cNvCxnSpPr/>
      </xdr:nvCxnSpPr>
      <xdr:spPr>
        <a:xfrm flipV="1">
          <a:off x="18656300" y="7054398"/>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D54B4F95-3D8E-43A4-99B4-7C7E0C4B88E5}"/>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0A89894C-1F1A-4C70-8058-91A775D109A5}"/>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2EDC0716-9C2A-48BC-B0F1-0536CD4C57A1}"/>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384" name="n_4aveValue【一般廃棄物処理施設】&#10;一人当たり有形固定資産（償却資産）額">
          <a:extLst>
            <a:ext uri="{FF2B5EF4-FFF2-40B4-BE49-F238E27FC236}">
              <a16:creationId xmlns:a16="http://schemas.microsoft.com/office/drawing/2014/main" id="{2C5F0512-D465-42E4-BD9E-BA4A367F4642}"/>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60782</xdr:rowOff>
    </xdr:from>
    <xdr:ext cx="534377" cy="259045"/>
    <xdr:sp macro="" textlink="">
      <xdr:nvSpPr>
        <xdr:cNvPr id="385" name="n_1mainValue【一般廃棄物処理施設】&#10;一人当たり有形固定資産（償却資産）額">
          <a:extLst>
            <a:ext uri="{FF2B5EF4-FFF2-40B4-BE49-F238E27FC236}">
              <a16:creationId xmlns:a16="http://schemas.microsoft.com/office/drawing/2014/main" id="{EB1D627D-4901-4698-86B1-065A29C6589F}"/>
            </a:ext>
          </a:extLst>
        </xdr:cNvPr>
        <xdr:cNvSpPr txBox="1"/>
      </xdr:nvSpPr>
      <xdr:spPr>
        <a:xfrm>
          <a:off x="21043411" y="70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63791</xdr:rowOff>
    </xdr:from>
    <xdr:ext cx="534377" cy="259045"/>
    <xdr:sp macro="" textlink="">
      <xdr:nvSpPr>
        <xdr:cNvPr id="386" name="n_2mainValue【一般廃棄物処理施設】&#10;一人当たり有形固定資産（償却資産）額">
          <a:extLst>
            <a:ext uri="{FF2B5EF4-FFF2-40B4-BE49-F238E27FC236}">
              <a16:creationId xmlns:a16="http://schemas.microsoft.com/office/drawing/2014/main" id="{EBCEA927-3BA2-4D6C-B66B-7C9184CEB73D}"/>
            </a:ext>
          </a:extLst>
        </xdr:cNvPr>
        <xdr:cNvSpPr txBox="1"/>
      </xdr:nvSpPr>
      <xdr:spPr>
        <a:xfrm>
          <a:off x="20167111" y="70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66875</xdr:rowOff>
    </xdr:from>
    <xdr:ext cx="534377" cy="259045"/>
    <xdr:sp macro="" textlink="">
      <xdr:nvSpPr>
        <xdr:cNvPr id="387" name="n_3mainValue【一般廃棄物処理施設】&#10;一人当たり有形固定資産（償却資産）額">
          <a:extLst>
            <a:ext uri="{FF2B5EF4-FFF2-40B4-BE49-F238E27FC236}">
              <a16:creationId xmlns:a16="http://schemas.microsoft.com/office/drawing/2014/main" id="{19629D27-0191-404A-B0E0-2BCE537C7EEC}"/>
            </a:ext>
          </a:extLst>
        </xdr:cNvPr>
        <xdr:cNvSpPr txBox="1"/>
      </xdr:nvSpPr>
      <xdr:spPr>
        <a:xfrm>
          <a:off x="19278111" y="70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68777</xdr:rowOff>
    </xdr:from>
    <xdr:ext cx="534377" cy="259045"/>
    <xdr:sp macro="" textlink="">
      <xdr:nvSpPr>
        <xdr:cNvPr id="388" name="n_4mainValue【一般廃棄物処理施設】&#10;一人当たり有形固定資産（償却資産）額">
          <a:extLst>
            <a:ext uri="{FF2B5EF4-FFF2-40B4-BE49-F238E27FC236}">
              <a16:creationId xmlns:a16="http://schemas.microsoft.com/office/drawing/2014/main" id="{DC9A683A-3FE4-43FE-B8AD-07C78197E4CA}"/>
            </a:ext>
          </a:extLst>
        </xdr:cNvPr>
        <xdr:cNvSpPr txBox="1"/>
      </xdr:nvSpPr>
      <xdr:spPr>
        <a:xfrm>
          <a:off x="18389111" y="70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24B05571-4B15-47DF-92BC-31F714B6C0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71BC76CD-EF30-479D-A38F-0176BC9599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B84F7A65-7013-4B4C-84A4-82CE0B7A9D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0EA998E8-1437-4186-8589-BACB9AA28B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C34140C4-5F90-4D21-9635-662B4BA8BF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F69CD185-0AC6-4452-A163-CC47B43071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AD498DAA-0D45-4405-8ABB-4A2C47DC56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6B7E0144-7935-43EC-8A5F-2B4A4C1E10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6DB0B58D-D096-431E-91B8-CD50DD0E35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E025AF21-3AE9-4A4C-8DC5-6AED298F5F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2AD32051-F12A-44EE-BBDB-6D06A4280A4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a:extLst>
            <a:ext uri="{FF2B5EF4-FFF2-40B4-BE49-F238E27FC236}">
              <a16:creationId xmlns:a16="http://schemas.microsoft.com/office/drawing/2014/main" id="{40C345EF-9040-42FE-AF21-0391C7E9418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1" name="テキスト ボックス 400">
          <a:extLst>
            <a:ext uri="{FF2B5EF4-FFF2-40B4-BE49-F238E27FC236}">
              <a16:creationId xmlns:a16="http://schemas.microsoft.com/office/drawing/2014/main" id="{619684A1-24CF-48B9-8F7A-309E13CABC0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a:extLst>
            <a:ext uri="{FF2B5EF4-FFF2-40B4-BE49-F238E27FC236}">
              <a16:creationId xmlns:a16="http://schemas.microsoft.com/office/drawing/2014/main" id="{32A05926-46CA-4018-88EB-F2DF55F2A72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a:extLst>
            <a:ext uri="{FF2B5EF4-FFF2-40B4-BE49-F238E27FC236}">
              <a16:creationId xmlns:a16="http://schemas.microsoft.com/office/drawing/2014/main" id="{D583DBDB-A18E-40F7-9F70-E66B524BE1B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a:extLst>
            <a:ext uri="{FF2B5EF4-FFF2-40B4-BE49-F238E27FC236}">
              <a16:creationId xmlns:a16="http://schemas.microsoft.com/office/drawing/2014/main" id="{918020D2-B24C-4CFC-BB78-E41B37376E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a:extLst>
            <a:ext uri="{FF2B5EF4-FFF2-40B4-BE49-F238E27FC236}">
              <a16:creationId xmlns:a16="http://schemas.microsoft.com/office/drawing/2014/main" id="{DC527115-A7D7-4624-A000-35825158FF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a:extLst>
            <a:ext uri="{FF2B5EF4-FFF2-40B4-BE49-F238E27FC236}">
              <a16:creationId xmlns:a16="http://schemas.microsoft.com/office/drawing/2014/main" id="{D79E60BD-6A7A-487E-A515-E28E722CAC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a:extLst>
            <a:ext uri="{FF2B5EF4-FFF2-40B4-BE49-F238E27FC236}">
              <a16:creationId xmlns:a16="http://schemas.microsoft.com/office/drawing/2014/main" id="{4B6D932C-A735-4AB1-9A8F-AF3D9D06D60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a:extLst>
            <a:ext uri="{FF2B5EF4-FFF2-40B4-BE49-F238E27FC236}">
              <a16:creationId xmlns:a16="http://schemas.microsoft.com/office/drawing/2014/main" id="{F20A13AD-ADBB-4B85-A432-3485E24F1D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9" name="テキスト ボックス 408">
          <a:extLst>
            <a:ext uri="{FF2B5EF4-FFF2-40B4-BE49-F238E27FC236}">
              <a16:creationId xmlns:a16="http://schemas.microsoft.com/office/drawing/2014/main" id="{8F6C8184-B5D9-4AC0-9877-BE1B5BBB44C6}"/>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43ED2E84-FAE6-4688-A225-3150DBA1DA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03FFE21F-D96F-43B9-97FC-938304E3AF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12" name="直線コネクタ 411">
          <a:extLst>
            <a:ext uri="{FF2B5EF4-FFF2-40B4-BE49-F238E27FC236}">
              <a16:creationId xmlns:a16="http://schemas.microsoft.com/office/drawing/2014/main" id="{166EE3A6-83D7-4807-AB27-7CBE5F91053D}"/>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13" name="【保健センター・保健所】&#10;有形固定資産減価償却率最小値テキスト">
          <a:extLst>
            <a:ext uri="{FF2B5EF4-FFF2-40B4-BE49-F238E27FC236}">
              <a16:creationId xmlns:a16="http://schemas.microsoft.com/office/drawing/2014/main" id="{C6A5B39E-A832-403A-BEAB-FD7FE9B9843B}"/>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14" name="直線コネクタ 413">
          <a:extLst>
            <a:ext uri="{FF2B5EF4-FFF2-40B4-BE49-F238E27FC236}">
              <a16:creationId xmlns:a16="http://schemas.microsoft.com/office/drawing/2014/main" id="{01803199-B38F-4F0B-815E-80010425B03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15" name="【保健センター・保健所】&#10;有形固定資産減価償却率最大値テキスト">
          <a:extLst>
            <a:ext uri="{FF2B5EF4-FFF2-40B4-BE49-F238E27FC236}">
              <a16:creationId xmlns:a16="http://schemas.microsoft.com/office/drawing/2014/main" id="{AA52C06D-2A87-44BC-8222-3F4B81FF879B}"/>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16" name="直線コネクタ 415">
          <a:extLst>
            <a:ext uri="{FF2B5EF4-FFF2-40B4-BE49-F238E27FC236}">
              <a16:creationId xmlns:a16="http://schemas.microsoft.com/office/drawing/2014/main" id="{F6F12D15-03BE-4C7A-96FC-F435E6AAAE51}"/>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CA35D243-1B6C-47C1-BE1E-E3080D69E6D4}"/>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18" name="フローチャート: 判断 417">
          <a:extLst>
            <a:ext uri="{FF2B5EF4-FFF2-40B4-BE49-F238E27FC236}">
              <a16:creationId xmlns:a16="http://schemas.microsoft.com/office/drawing/2014/main" id="{D1E3A5B0-0B05-4467-A5DC-E0D69F5F571C}"/>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19" name="フローチャート: 判断 418">
          <a:extLst>
            <a:ext uri="{FF2B5EF4-FFF2-40B4-BE49-F238E27FC236}">
              <a16:creationId xmlns:a16="http://schemas.microsoft.com/office/drawing/2014/main" id="{4917FB45-BC77-4EBC-970D-0FFE65C74D1A}"/>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20" name="フローチャート: 判断 419">
          <a:extLst>
            <a:ext uri="{FF2B5EF4-FFF2-40B4-BE49-F238E27FC236}">
              <a16:creationId xmlns:a16="http://schemas.microsoft.com/office/drawing/2014/main" id="{FBCE3A2B-B232-4CE1-9DC3-F8DECF6C991A}"/>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21" name="フローチャート: 判断 420">
          <a:extLst>
            <a:ext uri="{FF2B5EF4-FFF2-40B4-BE49-F238E27FC236}">
              <a16:creationId xmlns:a16="http://schemas.microsoft.com/office/drawing/2014/main" id="{19367A34-F8AE-4DB7-AE1B-19E4E6D811B9}"/>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22" name="フローチャート: 判断 421">
          <a:extLst>
            <a:ext uri="{FF2B5EF4-FFF2-40B4-BE49-F238E27FC236}">
              <a16:creationId xmlns:a16="http://schemas.microsoft.com/office/drawing/2014/main" id="{7E3C7C3C-664B-4A1E-947C-F1310DEEE4F2}"/>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AC19E9B3-C341-4825-A973-80C1EA8CD1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BA071D14-CCF6-4CE0-BC23-C0166C49D9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1C232104-B8F7-4605-A6AD-D82413D337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DE232FDC-01E4-47F5-892B-F513B3C389D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B02BCD8A-6E1E-41AF-971A-6945698BD1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28" name="楕円 427">
          <a:extLst>
            <a:ext uri="{FF2B5EF4-FFF2-40B4-BE49-F238E27FC236}">
              <a16:creationId xmlns:a16="http://schemas.microsoft.com/office/drawing/2014/main" id="{CE7B7ABF-1EC2-4047-934E-76D729D02BB7}"/>
            </a:ext>
          </a:extLst>
        </xdr:cNvPr>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id="{4752818E-2A91-4029-B815-0E1B57DF658D}"/>
            </a:ext>
          </a:extLst>
        </xdr:cNvPr>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430" name="楕円 429">
          <a:extLst>
            <a:ext uri="{FF2B5EF4-FFF2-40B4-BE49-F238E27FC236}">
              <a16:creationId xmlns:a16="http://schemas.microsoft.com/office/drawing/2014/main" id="{E73A560A-75E7-44E3-BDBD-E83A918B210E}"/>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60</xdr:row>
      <xdr:rowOff>161925</xdr:rowOff>
    </xdr:to>
    <xdr:cxnSp macro="">
      <xdr:nvCxnSpPr>
        <xdr:cNvPr id="431" name="直線コネクタ 430">
          <a:extLst>
            <a:ext uri="{FF2B5EF4-FFF2-40B4-BE49-F238E27FC236}">
              <a16:creationId xmlns:a16="http://schemas.microsoft.com/office/drawing/2014/main" id="{E436889E-6A47-4DD2-9617-D298CDF21327}"/>
            </a:ext>
          </a:extLst>
        </xdr:cNvPr>
        <xdr:cNvCxnSpPr/>
      </xdr:nvCxnSpPr>
      <xdr:spPr>
        <a:xfrm>
          <a:off x="15481300" y="10439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32" name="楕円 431">
          <a:extLst>
            <a:ext uri="{FF2B5EF4-FFF2-40B4-BE49-F238E27FC236}">
              <a16:creationId xmlns:a16="http://schemas.microsoft.com/office/drawing/2014/main" id="{C32A66E8-F969-46E2-8DFC-177D785259A1}"/>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433" name="直線コネクタ 432">
          <a:extLst>
            <a:ext uri="{FF2B5EF4-FFF2-40B4-BE49-F238E27FC236}">
              <a16:creationId xmlns:a16="http://schemas.microsoft.com/office/drawing/2014/main" id="{94E8D21A-CAF4-4E6F-8B1A-F3AB0C59FC37}"/>
            </a:ext>
          </a:extLst>
        </xdr:cNvPr>
        <xdr:cNvCxnSpPr/>
      </xdr:nvCxnSpPr>
      <xdr:spPr>
        <a:xfrm>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434" name="楕円 433">
          <a:extLst>
            <a:ext uri="{FF2B5EF4-FFF2-40B4-BE49-F238E27FC236}">
              <a16:creationId xmlns:a16="http://schemas.microsoft.com/office/drawing/2014/main" id="{EA12C4CD-BBB7-4C60-AD5A-69F59D68F894}"/>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435" name="直線コネクタ 434">
          <a:extLst>
            <a:ext uri="{FF2B5EF4-FFF2-40B4-BE49-F238E27FC236}">
              <a16:creationId xmlns:a16="http://schemas.microsoft.com/office/drawing/2014/main" id="{EFA0FA97-62E7-4567-B7E0-8BBD5ACAAE08}"/>
            </a:ext>
          </a:extLst>
        </xdr:cNvPr>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436" name="楕円 435">
          <a:extLst>
            <a:ext uri="{FF2B5EF4-FFF2-40B4-BE49-F238E27FC236}">
              <a16:creationId xmlns:a16="http://schemas.microsoft.com/office/drawing/2014/main" id="{BE1B7405-0A2D-4834-8F21-959911729495}"/>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76200</xdr:rowOff>
    </xdr:to>
    <xdr:cxnSp macro="">
      <xdr:nvCxnSpPr>
        <xdr:cNvPr id="437" name="直線コネクタ 436">
          <a:extLst>
            <a:ext uri="{FF2B5EF4-FFF2-40B4-BE49-F238E27FC236}">
              <a16:creationId xmlns:a16="http://schemas.microsoft.com/office/drawing/2014/main" id="{AEFD702B-3619-48B2-955E-0CCDE9C7CB13}"/>
            </a:ext>
          </a:extLst>
        </xdr:cNvPr>
        <xdr:cNvCxnSpPr/>
      </xdr:nvCxnSpPr>
      <xdr:spPr>
        <a:xfrm>
          <a:off x="12814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2B022F6E-5822-4776-933F-D485BE2285E7}"/>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AE5B44DE-7E29-4313-AF00-F75257946F8C}"/>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B5D46BFA-B50D-4380-AD14-4D999CC7F51A}"/>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DD879BAD-B6EA-4BE3-8FE8-E72CE5158D59}"/>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AFC3793E-ACA1-42CB-AB54-EEC501B348D2}"/>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0AF6FE78-562A-4345-8F82-978219871E99}"/>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444" name="n_3mainValue【保健センター・保健所】&#10;有形固定資産減価償却率">
          <a:extLst>
            <a:ext uri="{FF2B5EF4-FFF2-40B4-BE49-F238E27FC236}">
              <a16:creationId xmlns:a16="http://schemas.microsoft.com/office/drawing/2014/main" id="{463C9333-7893-4462-8C09-CCEA59AB29FE}"/>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105427</xdr:rowOff>
    </xdr:from>
    <xdr:ext cx="405111" cy="259045"/>
    <xdr:sp macro="" textlink="">
      <xdr:nvSpPr>
        <xdr:cNvPr id="445" name="n_4mainValue【保健センター・保健所】&#10;有形固定資産減価償却率">
          <a:extLst>
            <a:ext uri="{FF2B5EF4-FFF2-40B4-BE49-F238E27FC236}">
              <a16:creationId xmlns:a16="http://schemas.microsoft.com/office/drawing/2014/main" id="{A243A3DC-62B2-4891-A447-E07F34616FED}"/>
            </a:ext>
          </a:extLst>
        </xdr:cNvPr>
        <xdr:cNvSpPr txBox="1"/>
      </xdr:nvSpPr>
      <xdr:spPr>
        <a:xfrm>
          <a:off x="12611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5EB98909-01F3-4B82-A1E0-305CDB786E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B13683FB-2097-4678-A372-71C4A31340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A3147208-35AE-4975-B9FA-6B20AE0487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038A8706-8D80-4BDD-BA2E-6063471CA1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56B5D84B-509F-4DEE-8A30-431D38E1BF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1AE5A6E0-56E1-4920-95DD-0C3DFA2F29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5B90FDFE-F2DC-473F-B74B-B918497BBD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4967C43C-FD18-4B21-B399-0E392D9BE5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E7CB509D-45AF-4979-80AC-5636352311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2A58180D-BEA0-4272-BF96-AD79EDD068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a:extLst>
            <a:ext uri="{FF2B5EF4-FFF2-40B4-BE49-F238E27FC236}">
              <a16:creationId xmlns:a16="http://schemas.microsoft.com/office/drawing/2014/main" id="{213AADD9-E41D-4759-8BEA-D577CD307F0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a:extLst>
            <a:ext uri="{FF2B5EF4-FFF2-40B4-BE49-F238E27FC236}">
              <a16:creationId xmlns:a16="http://schemas.microsoft.com/office/drawing/2014/main" id="{0BCB9EE8-B1F1-4DBE-BC2B-9359514394F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a:extLst>
            <a:ext uri="{FF2B5EF4-FFF2-40B4-BE49-F238E27FC236}">
              <a16:creationId xmlns:a16="http://schemas.microsoft.com/office/drawing/2014/main" id="{7056AD6C-A597-4BFC-92CA-C45BFC253F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a:extLst>
            <a:ext uri="{FF2B5EF4-FFF2-40B4-BE49-F238E27FC236}">
              <a16:creationId xmlns:a16="http://schemas.microsoft.com/office/drawing/2014/main" id="{0A164613-EF72-4941-A6E2-5DDC643D8CD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a:extLst>
            <a:ext uri="{FF2B5EF4-FFF2-40B4-BE49-F238E27FC236}">
              <a16:creationId xmlns:a16="http://schemas.microsoft.com/office/drawing/2014/main" id="{D950F9E1-D956-47B2-BF2D-EA5F213521A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a:extLst>
            <a:ext uri="{FF2B5EF4-FFF2-40B4-BE49-F238E27FC236}">
              <a16:creationId xmlns:a16="http://schemas.microsoft.com/office/drawing/2014/main" id="{329629DB-A880-4D94-890D-CDEB9EC3AD5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a:extLst>
            <a:ext uri="{FF2B5EF4-FFF2-40B4-BE49-F238E27FC236}">
              <a16:creationId xmlns:a16="http://schemas.microsoft.com/office/drawing/2014/main" id="{617ACDD7-1C07-4B45-8ED7-8C310BF083B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a:extLst>
            <a:ext uri="{FF2B5EF4-FFF2-40B4-BE49-F238E27FC236}">
              <a16:creationId xmlns:a16="http://schemas.microsoft.com/office/drawing/2014/main" id="{CF273826-4441-4FB7-A27D-C047FBF0103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E857B768-2C78-4C37-94CA-26D194C30A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2A891B9B-58F0-464E-B911-BDFAFD93E17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a:extLst>
            <a:ext uri="{FF2B5EF4-FFF2-40B4-BE49-F238E27FC236}">
              <a16:creationId xmlns:a16="http://schemas.microsoft.com/office/drawing/2014/main" id="{6798727C-FEAB-4AB8-A7BB-1EF2BB170B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67" name="直線コネクタ 466">
          <a:extLst>
            <a:ext uri="{FF2B5EF4-FFF2-40B4-BE49-F238E27FC236}">
              <a16:creationId xmlns:a16="http://schemas.microsoft.com/office/drawing/2014/main" id="{94689AFE-9F14-4D81-8389-280552623E5C}"/>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68" name="【保健センター・保健所】&#10;一人当たり面積最小値テキスト">
          <a:extLst>
            <a:ext uri="{FF2B5EF4-FFF2-40B4-BE49-F238E27FC236}">
              <a16:creationId xmlns:a16="http://schemas.microsoft.com/office/drawing/2014/main" id="{F686B171-4A36-405D-949B-95B7C7A33CA1}"/>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69" name="直線コネクタ 468">
          <a:extLst>
            <a:ext uri="{FF2B5EF4-FFF2-40B4-BE49-F238E27FC236}">
              <a16:creationId xmlns:a16="http://schemas.microsoft.com/office/drawing/2014/main" id="{6997F815-DF04-4899-86B2-84716CB513E2}"/>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70" name="【保健センター・保健所】&#10;一人当たり面積最大値テキスト">
          <a:extLst>
            <a:ext uri="{FF2B5EF4-FFF2-40B4-BE49-F238E27FC236}">
              <a16:creationId xmlns:a16="http://schemas.microsoft.com/office/drawing/2014/main" id="{8072C3CF-413C-4340-8259-ED8CBABFD2EB}"/>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71" name="直線コネクタ 470">
          <a:extLst>
            <a:ext uri="{FF2B5EF4-FFF2-40B4-BE49-F238E27FC236}">
              <a16:creationId xmlns:a16="http://schemas.microsoft.com/office/drawing/2014/main" id="{A0E50C48-54EB-49AC-A5C1-E1E43DD02E49}"/>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72" name="【保健センター・保健所】&#10;一人当たり面積平均値テキスト">
          <a:extLst>
            <a:ext uri="{FF2B5EF4-FFF2-40B4-BE49-F238E27FC236}">
              <a16:creationId xmlns:a16="http://schemas.microsoft.com/office/drawing/2014/main" id="{B2D9B939-4DA5-4382-B424-E9118A1BDC5F}"/>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73" name="フローチャート: 判断 472">
          <a:extLst>
            <a:ext uri="{FF2B5EF4-FFF2-40B4-BE49-F238E27FC236}">
              <a16:creationId xmlns:a16="http://schemas.microsoft.com/office/drawing/2014/main" id="{D2300E51-DE28-42D8-83FE-9BA3AC2D39B8}"/>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74" name="フローチャート: 判断 473">
          <a:extLst>
            <a:ext uri="{FF2B5EF4-FFF2-40B4-BE49-F238E27FC236}">
              <a16:creationId xmlns:a16="http://schemas.microsoft.com/office/drawing/2014/main" id="{C55D01FB-30C0-4860-BF05-8295A32EF865}"/>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75" name="フローチャート: 判断 474">
          <a:extLst>
            <a:ext uri="{FF2B5EF4-FFF2-40B4-BE49-F238E27FC236}">
              <a16:creationId xmlns:a16="http://schemas.microsoft.com/office/drawing/2014/main" id="{675BE8F0-60E7-41D6-B879-1140DB6FEB4B}"/>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76" name="フローチャート: 判断 475">
          <a:extLst>
            <a:ext uri="{FF2B5EF4-FFF2-40B4-BE49-F238E27FC236}">
              <a16:creationId xmlns:a16="http://schemas.microsoft.com/office/drawing/2014/main" id="{DB1F0868-08E8-48C4-B48D-1D0D8B1E34E9}"/>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77" name="フローチャート: 判断 476">
          <a:extLst>
            <a:ext uri="{FF2B5EF4-FFF2-40B4-BE49-F238E27FC236}">
              <a16:creationId xmlns:a16="http://schemas.microsoft.com/office/drawing/2014/main" id="{952C3B27-D1D5-4173-8904-326ECEA94F5E}"/>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AEC8F36-411F-4217-9E37-1B307B4226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C89FE27-2AC9-4EBD-98CE-D72E882889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6322CB0-3760-4F55-9E61-657E437B85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97FFA2CD-D1F2-4A7C-A56D-E4DE6F6BED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15F3585-40D9-4E19-A8DC-747C434E24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483" name="楕円 482">
          <a:extLst>
            <a:ext uri="{FF2B5EF4-FFF2-40B4-BE49-F238E27FC236}">
              <a16:creationId xmlns:a16="http://schemas.microsoft.com/office/drawing/2014/main" id="{99031075-F5D3-4750-83A2-BD37D99DB5AB}"/>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484" name="【保健センター・保健所】&#10;一人当たり面積該当値テキスト">
          <a:extLst>
            <a:ext uri="{FF2B5EF4-FFF2-40B4-BE49-F238E27FC236}">
              <a16:creationId xmlns:a16="http://schemas.microsoft.com/office/drawing/2014/main" id="{68649EE8-82A5-42D2-B5DA-4CCD71866655}"/>
            </a:ext>
          </a:extLst>
        </xdr:cNvPr>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58471</xdr:rowOff>
    </xdr:from>
    <xdr:to>
      <xdr:col>112</xdr:col>
      <xdr:colOff>38100</xdr:colOff>
      <xdr:row>63</xdr:row>
      <xdr:rowOff>160071</xdr:rowOff>
    </xdr:to>
    <xdr:sp macro="" textlink="">
      <xdr:nvSpPr>
        <xdr:cNvPr id="485" name="楕円 484">
          <a:extLst>
            <a:ext uri="{FF2B5EF4-FFF2-40B4-BE49-F238E27FC236}">
              <a16:creationId xmlns:a16="http://schemas.microsoft.com/office/drawing/2014/main" id="{E67282B8-C4AC-4435-911B-C81201A8E663}"/>
            </a:ext>
          </a:extLst>
        </xdr:cNvPr>
        <xdr:cNvSpPr/>
      </xdr:nvSpPr>
      <xdr:spPr>
        <a:xfrm>
          <a:off x="21272500" y="108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109271</xdr:rowOff>
    </xdr:to>
    <xdr:cxnSp macro="">
      <xdr:nvCxnSpPr>
        <xdr:cNvPr id="486" name="直線コネクタ 485">
          <a:extLst>
            <a:ext uri="{FF2B5EF4-FFF2-40B4-BE49-F238E27FC236}">
              <a16:creationId xmlns:a16="http://schemas.microsoft.com/office/drawing/2014/main" id="{63676464-1B2B-47F7-8339-09840BAE8FA7}"/>
            </a:ext>
          </a:extLst>
        </xdr:cNvPr>
        <xdr:cNvCxnSpPr/>
      </xdr:nvCxnSpPr>
      <xdr:spPr>
        <a:xfrm flipV="1">
          <a:off x="21323300" y="1090879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59842</xdr:rowOff>
    </xdr:from>
    <xdr:to>
      <xdr:col>107</xdr:col>
      <xdr:colOff>101600</xdr:colOff>
      <xdr:row>63</xdr:row>
      <xdr:rowOff>161442</xdr:rowOff>
    </xdr:to>
    <xdr:sp macro="" textlink="">
      <xdr:nvSpPr>
        <xdr:cNvPr id="487" name="楕円 486">
          <a:extLst>
            <a:ext uri="{FF2B5EF4-FFF2-40B4-BE49-F238E27FC236}">
              <a16:creationId xmlns:a16="http://schemas.microsoft.com/office/drawing/2014/main" id="{897DE77A-0EDF-425D-A5DC-DB1CA53251F0}"/>
            </a:ext>
          </a:extLst>
        </xdr:cNvPr>
        <xdr:cNvSpPr/>
      </xdr:nvSpPr>
      <xdr:spPr>
        <a:xfrm>
          <a:off x="20383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109271</xdr:rowOff>
    </xdr:from>
    <xdr:to>
      <xdr:col>111</xdr:col>
      <xdr:colOff>177800</xdr:colOff>
      <xdr:row>63</xdr:row>
      <xdr:rowOff>110642</xdr:rowOff>
    </xdr:to>
    <xdr:cxnSp macro="">
      <xdr:nvCxnSpPr>
        <xdr:cNvPr id="488" name="直線コネクタ 487">
          <a:extLst>
            <a:ext uri="{FF2B5EF4-FFF2-40B4-BE49-F238E27FC236}">
              <a16:creationId xmlns:a16="http://schemas.microsoft.com/office/drawing/2014/main" id="{91CD2A1E-7AF0-4641-A962-5F6307DEBCF8}"/>
            </a:ext>
          </a:extLst>
        </xdr:cNvPr>
        <xdr:cNvCxnSpPr/>
      </xdr:nvCxnSpPr>
      <xdr:spPr>
        <a:xfrm flipV="1">
          <a:off x="20434300" y="1091062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61671</xdr:rowOff>
    </xdr:from>
    <xdr:to>
      <xdr:col>102</xdr:col>
      <xdr:colOff>165100</xdr:colOff>
      <xdr:row>63</xdr:row>
      <xdr:rowOff>163271</xdr:rowOff>
    </xdr:to>
    <xdr:sp macro="" textlink="">
      <xdr:nvSpPr>
        <xdr:cNvPr id="489" name="楕円 488">
          <a:extLst>
            <a:ext uri="{FF2B5EF4-FFF2-40B4-BE49-F238E27FC236}">
              <a16:creationId xmlns:a16="http://schemas.microsoft.com/office/drawing/2014/main" id="{35724881-54CA-4263-B7F3-E0B906A5AF78}"/>
            </a:ext>
          </a:extLst>
        </xdr:cNvPr>
        <xdr:cNvSpPr/>
      </xdr:nvSpPr>
      <xdr:spPr>
        <a:xfrm>
          <a:off x="19494500" y="10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110642</xdr:rowOff>
    </xdr:from>
    <xdr:to>
      <xdr:col>107</xdr:col>
      <xdr:colOff>50800</xdr:colOff>
      <xdr:row>63</xdr:row>
      <xdr:rowOff>112471</xdr:rowOff>
    </xdr:to>
    <xdr:cxnSp macro="">
      <xdr:nvCxnSpPr>
        <xdr:cNvPr id="490" name="直線コネクタ 489">
          <a:extLst>
            <a:ext uri="{FF2B5EF4-FFF2-40B4-BE49-F238E27FC236}">
              <a16:creationId xmlns:a16="http://schemas.microsoft.com/office/drawing/2014/main" id="{9D699845-F342-439F-BD29-5981C5B5AFB1}"/>
            </a:ext>
          </a:extLst>
        </xdr:cNvPr>
        <xdr:cNvCxnSpPr/>
      </xdr:nvCxnSpPr>
      <xdr:spPr>
        <a:xfrm flipV="1">
          <a:off x="19545300" y="109119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62585</xdr:rowOff>
    </xdr:from>
    <xdr:to>
      <xdr:col>98</xdr:col>
      <xdr:colOff>38100</xdr:colOff>
      <xdr:row>63</xdr:row>
      <xdr:rowOff>164185</xdr:rowOff>
    </xdr:to>
    <xdr:sp macro="" textlink="">
      <xdr:nvSpPr>
        <xdr:cNvPr id="491" name="楕円 490">
          <a:extLst>
            <a:ext uri="{FF2B5EF4-FFF2-40B4-BE49-F238E27FC236}">
              <a16:creationId xmlns:a16="http://schemas.microsoft.com/office/drawing/2014/main" id="{C2F175EA-9CF4-4DE1-92EE-BAF8444BA550}"/>
            </a:ext>
          </a:extLst>
        </xdr:cNvPr>
        <xdr:cNvSpPr/>
      </xdr:nvSpPr>
      <xdr:spPr>
        <a:xfrm>
          <a:off x="18605500" y="10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112471</xdr:rowOff>
    </xdr:from>
    <xdr:to>
      <xdr:col>102</xdr:col>
      <xdr:colOff>114300</xdr:colOff>
      <xdr:row>63</xdr:row>
      <xdr:rowOff>113385</xdr:rowOff>
    </xdr:to>
    <xdr:cxnSp macro="">
      <xdr:nvCxnSpPr>
        <xdr:cNvPr id="492" name="直線コネクタ 491">
          <a:extLst>
            <a:ext uri="{FF2B5EF4-FFF2-40B4-BE49-F238E27FC236}">
              <a16:creationId xmlns:a16="http://schemas.microsoft.com/office/drawing/2014/main" id="{8FB424F9-51F0-47C8-A563-458AB95D45FA}"/>
            </a:ext>
          </a:extLst>
        </xdr:cNvPr>
        <xdr:cNvCxnSpPr/>
      </xdr:nvCxnSpPr>
      <xdr:spPr>
        <a:xfrm flipV="1">
          <a:off x="18656300" y="109138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493" name="n_1aveValue【保健センター・保健所】&#10;一人当たり面積">
          <a:extLst>
            <a:ext uri="{FF2B5EF4-FFF2-40B4-BE49-F238E27FC236}">
              <a16:creationId xmlns:a16="http://schemas.microsoft.com/office/drawing/2014/main" id="{9DA96564-4E2E-49AE-89A6-BC2D62148E0F}"/>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494" name="n_2aveValue【保健センター・保健所】&#10;一人当たり面積">
          <a:extLst>
            <a:ext uri="{FF2B5EF4-FFF2-40B4-BE49-F238E27FC236}">
              <a16:creationId xmlns:a16="http://schemas.microsoft.com/office/drawing/2014/main" id="{33CB1FBB-A850-4228-B055-2E00D0BEEF4F}"/>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495" name="n_3aveValue【保健センター・保健所】&#10;一人当たり面積">
          <a:extLst>
            <a:ext uri="{FF2B5EF4-FFF2-40B4-BE49-F238E27FC236}">
              <a16:creationId xmlns:a16="http://schemas.microsoft.com/office/drawing/2014/main" id="{54E9C5BB-4D67-48AB-AF49-984DDF55F97F}"/>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496" name="n_4aveValue【保健センター・保健所】&#10;一人当たり面積">
          <a:extLst>
            <a:ext uri="{FF2B5EF4-FFF2-40B4-BE49-F238E27FC236}">
              <a16:creationId xmlns:a16="http://schemas.microsoft.com/office/drawing/2014/main" id="{5919038F-EAA7-4684-A8B7-F0A89A1710CD}"/>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151198</xdr:rowOff>
    </xdr:from>
    <xdr:ext cx="469744" cy="259045"/>
    <xdr:sp macro="" textlink="">
      <xdr:nvSpPr>
        <xdr:cNvPr id="497" name="n_1mainValue【保健センター・保健所】&#10;一人当たり面積">
          <a:extLst>
            <a:ext uri="{FF2B5EF4-FFF2-40B4-BE49-F238E27FC236}">
              <a16:creationId xmlns:a16="http://schemas.microsoft.com/office/drawing/2014/main" id="{95F727A9-FA5D-42B2-8388-3CE951FDD6B4}"/>
            </a:ext>
          </a:extLst>
        </xdr:cNvPr>
        <xdr:cNvSpPr txBox="1"/>
      </xdr:nvSpPr>
      <xdr:spPr>
        <a:xfrm>
          <a:off x="210757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152569</xdr:rowOff>
    </xdr:from>
    <xdr:ext cx="469744" cy="259045"/>
    <xdr:sp macro="" textlink="">
      <xdr:nvSpPr>
        <xdr:cNvPr id="498" name="n_2mainValue【保健センター・保健所】&#10;一人当たり面積">
          <a:extLst>
            <a:ext uri="{FF2B5EF4-FFF2-40B4-BE49-F238E27FC236}">
              <a16:creationId xmlns:a16="http://schemas.microsoft.com/office/drawing/2014/main" id="{1E96A4FB-E71E-4CD9-8C12-377679654238}"/>
            </a:ext>
          </a:extLst>
        </xdr:cNvPr>
        <xdr:cNvSpPr txBox="1"/>
      </xdr:nvSpPr>
      <xdr:spPr>
        <a:xfrm>
          <a:off x="20199427" y="109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154398</xdr:rowOff>
    </xdr:from>
    <xdr:ext cx="469744" cy="259045"/>
    <xdr:sp macro="" textlink="">
      <xdr:nvSpPr>
        <xdr:cNvPr id="499" name="n_3mainValue【保健センター・保健所】&#10;一人当たり面積">
          <a:extLst>
            <a:ext uri="{FF2B5EF4-FFF2-40B4-BE49-F238E27FC236}">
              <a16:creationId xmlns:a16="http://schemas.microsoft.com/office/drawing/2014/main" id="{C5FA483B-74F3-4FAE-95F4-AAE6D7A0AA37}"/>
            </a:ext>
          </a:extLst>
        </xdr:cNvPr>
        <xdr:cNvSpPr txBox="1"/>
      </xdr:nvSpPr>
      <xdr:spPr>
        <a:xfrm>
          <a:off x="19310427" y="109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155312</xdr:rowOff>
    </xdr:from>
    <xdr:ext cx="469744" cy="259045"/>
    <xdr:sp macro="" textlink="">
      <xdr:nvSpPr>
        <xdr:cNvPr id="500" name="n_4mainValue【保健センター・保健所】&#10;一人当たり面積">
          <a:extLst>
            <a:ext uri="{FF2B5EF4-FFF2-40B4-BE49-F238E27FC236}">
              <a16:creationId xmlns:a16="http://schemas.microsoft.com/office/drawing/2014/main" id="{FFC62FDC-C2D7-4353-AF84-631F9E6A493F}"/>
            </a:ext>
          </a:extLst>
        </xdr:cNvPr>
        <xdr:cNvSpPr txBox="1"/>
      </xdr:nvSpPr>
      <xdr:spPr>
        <a:xfrm>
          <a:off x="18421427" y="1095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B339B11D-FE2C-4409-830A-B514A95CCB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BD6E8B71-A765-4968-83EC-58153B13E1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E9FB3AA2-C317-401F-9E04-075E683750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DDE5769F-2160-4D73-9B41-DDDC3AA8F9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AA0D58EA-B8C4-462E-A4B6-0949390F58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0119DEF8-4C52-41ED-8F93-88BC3F4915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303FAE44-8019-418F-8991-5C380427AA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F72E0659-F9DB-4421-AF15-AFCE21ED0E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A0D1961E-F559-4675-8957-6F14193018F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2772558A-B29C-4CAC-935F-9B03D16FD9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0B75AF96-3047-4F2D-A5D5-0A8FE9FF35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3ACF485E-9363-4178-BD82-1FAA27E1AA7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E9F29AFD-14DC-4E68-BEA1-49360F536E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7B964C52-C4AC-456C-A0ED-880CB2C99E9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E0A4C71D-3E9E-4B87-8A7C-10C86CDE89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BFB457F7-6378-4BC6-8541-31AB1336D9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920BA99B-D92E-4385-9F27-4CC3486B7B2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5BE42CC0-BA48-4B0D-BB15-1EE5A181ADA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B1F065B7-A5D6-4B16-A2E9-FB8A4B97CA1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F5814866-54C3-4C89-9C1B-B341F7CD3F6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7678381F-A206-4A75-B757-172400D2DD9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44A7ED79-F9CD-4D97-BFAE-51A781214B3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A0C66FAE-B9C2-4ADF-B807-81C4FF06858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48972EC5-0AE7-4778-ABED-33CD97298E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a:extLst>
            <a:ext uri="{FF2B5EF4-FFF2-40B4-BE49-F238E27FC236}">
              <a16:creationId xmlns:a16="http://schemas.microsoft.com/office/drawing/2014/main" id="{3B987757-726D-4931-BA6F-C4D6DAB975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B1D2FF3A-BA60-4F5E-9B06-B3142035BD9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消防施設】&#10;有形固定資産減価償却率最小値テキスト">
          <a:extLst>
            <a:ext uri="{FF2B5EF4-FFF2-40B4-BE49-F238E27FC236}">
              <a16:creationId xmlns:a16="http://schemas.microsoft.com/office/drawing/2014/main" id="{DE289FCF-A64E-4B47-81BC-A6205CFB577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211348DD-0A55-4FB2-810D-5CBDEB3D0CD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29" name="【消防施設】&#10;有形固定資産減価償却率最大値テキスト">
          <a:extLst>
            <a:ext uri="{FF2B5EF4-FFF2-40B4-BE49-F238E27FC236}">
              <a16:creationId xmlns:a16="http://schemas.microsoft.com/office/drawing/2014/main" id="{9D1EB6A8-4591-4FFE-9C42-3A3D8868B675}"/>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0" name="直線コネクタ 529">
          <a:extLst>
            <a:ext uri="{FF2B5EF4-FFF2-40B4-BE49-F238E27FC236}">
              <a16:creationId xmlns:a16="http://schemas.microsoft.com/office/drawing/2014/main" id="{F7CE3DBF-D366-486F-9E55-C5075446A3E7}"/>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31" name="【消防施設】&#10;有形固定資産減価償却率平均値テキスト">
          <a:extLst>
            <a:ext uri="{FF2B5EF4-FFF2-40B4-BE49-F238E27FC236}">
              <a16:creationId xmlns:a16="http://schemas.microsoft.com/office/drawing/2014/main" id="{A42C530E-8FC2-415E-9C4E-4025C2F620F8}"/>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32" name="フローチャート: 判断 531">
          <a:extLst>
            <a:ext uri="{FF2B5EF4-FFF2-40B4-BE49-F238E27FC236}">
              <a16:creationId xmlns:a16="http://schemas.microsoft.com/office/drawing/2014/main" id="{E429468E-4DF7-47D1-B69B-618627954909}"/>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33" name="フローチャート: 判断 532">
          <a:extLst>
            <a:ext uri="{FF2B5EF4-FFF2-40B4-BE49-F238E27FC236}">
              <a16:creationId xmlns:a16="http://schemas.microsoft.com/office/drawing/2014/main" id="{67111798-FF06-44B6-A5BA-21945CAE529C}"/>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34" name="フローチャート: 判断 533">
          <a:extLst>
            <a:ext uri="{FF2B5EF4-FFF2-40B4-BE49-F238E27FC236}">
              <a16:creationId xmlns:a16="http://schemas.microsoft.com/office/drawing/2014/main" id="{E4007620-3ED2-471B-882C-4476ECA8636D}"/>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35" name="フローチャート: 判断 534">
          <a:extLst>
            <a:ext uri="{FF2B5EF4-FFF2-40B4-BE49-F238E27FC236}">
              <a16:creationId xmlns:a16="http://schemas.microsoft.com/office/drawing/2014/main" id="{034A315B-4A78-4252-AAB5-24E3A20204CE}"/>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36" name="フローチャート: 判断 535">
          <a:extLst>
            <a:ext uri="{FF2B5EF4-FFF2-40B4-BE49-F238E27FC236}">
              <a16:creationId xmlns:a16="http://schemas.microsoft.com/office/drawing/2014/main" id="{AB4FEE47-194E-4C0C-A6E5-4295BE48EA03}"/>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D68F20DE-2749-407B-BD2C-AD972BBBE2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1BD534A9-8354-4933-AA78-3EED828460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B48784ED-FD31-4886-A1D9-915E240EE7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B6542797-8A43-4C4A-AEB3-FF8B294155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7253309B-D4A6-4C59-B8B2-190C1DBA41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542" name="楕円 541">
          <a:extLst>
            <a:ext uri="{FF2B5EF4-FFF2-40B4-BE49-F238E27FC236}">
              <a16:creationId xmlns:a16="http://schemas.microsoft.com/office/drawing/2014/main" id="{DB330D77-00E6-44F7-A00E-816B6298269B}"/>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543" name="【消防施設】&#10;有形固定資産減価償却率該当値テキスト">
          <a:extLst>
            <a:ext uri="{FF2B5EF4-FFF2-40B4-BE49-F238E27FC236}">
              <a16:creationId xmlns:a16="http://schemas.microsoft.com/office/drawing/2014/main" id="{F5288480-0C1D-4C45-9FEA-DA54A16A7718}"/>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59145</xdr:rowOff>
    </xdr:from>
    <xdr:to>
      <xdr:col>81</xdr:col>
      <xdr:colOff>101600</xdr:colOff>
      <xdr:row>80</xdr:row>
      <xdr:rowOff>160745</xdr:rowOff>
    </xdr:to>
    <xdr:sp macro="" textlink="">
      <xdr:nvSpPr>
        <xdr:cNvPr id="544" name="楕円 543">
          <a:extLst>
            <a:ext uri="{FF2B5EF4-FFF2-40B4-BE49-F238E27FC236}">
              <a16:creationId xmlns:a16="http://schemas.microsoft.com/office/drawing/2014/main" id="{1E77698E-B23B-4D95-8D36-359D1655DB00}"/>
            </a:ext>
          </a:extLst>
        </xdr:cNvPr>
        <xdr:cNvSpPr/>
      </xdr:nvSpPr>
      <xdr:spPr>
        <a:xfrm>
          <a:off x="15430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109945</xdr:rowOff>
    </xdr:from>
    <xdr:to>
      <xdr:col>85</xdr:col>
      <xdr:colOff>127000</xdr:colOff>
      <xdr:row>80</xdr:row>
      <xdr:rowOff>157299</xdr:rowOff>
    </xdr:to>
    <xdr:cxnSp macro="">
      <xdr:nvCxnSpPr>
        <xdr:cNvPr id="545" name="直線コネクタ 544">
          <a:extLst>
            <a:ext uri="{FF2B5EF4-FFF2-40B4-BE49-F238E27FC236}">
              <a16:creationId xmlns:a16="http://schemas.microsoft.com/office/drawing/2014/main" id="{8BB31BB2-107F-48F7-9BBF-29A2BB790E87}"/>
            </a:ext>
          </a:extLst>
        </xdr:cNvPr>
        <xdr:cNvCxnSpPr/>
      </xdr:nvCxnSpPr>
      <xdr:spPr>
        <a:xfrm>
          <a:off x="15481300" y="13825945"/>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49349</xdr:rowOff>
    </xdr:from>
    <xdr:to>
      <xdr:col>76</xdr:col>
      <xdr:colOff>165100</xdr:colOff>
      <xdr:row>80</xdr:row>
      <xdr:rowOff>150949</xdr:rowOff>
    </xdr:to>
    <xdr:sp macro="" textlink="">
      <xdr:nvSpPr>
        <xdr:cNvPr id="546" name="楕円 545">
          <a:extLst>
            <a:ext uri="{FF2B5EF4-FFF2-40B4-BE49-F238E27FC236}">
              <a16:creationId xmlns:a16="http://schemas.microsoft.com/office/drawing/2014/main" id="{49849D3B-574C-4DE6-AA7C-E2CD0A5A931A}"/>
            </a:ext>
          </a:extLst>
        </xdr:cNvPr>
        <xdr:cNvSpPr/>
      </xdr:nvSpPr>
      <xdr:spPr>
        <a:xfrm>
          <a:off x="14541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100149</xdr:rowOff>
    </xdr:from>
    <xdr:to>
      <xdr:col>81</xdr:col>
      <xdr:colOff>50800</xdr:colOff>
      <xdr:row>80</xdr:row>
      <xdr:rowOff>109945</xdr:rowOff>
    </xdr:to>
    <xdr:cxnSp macro="">
      <xdr:nvCxnSpPr>
        <xdr:cNvPr id="547" name="直線コネクタ 546">
          <a:extLst>
            <a:ext uri="{FF2B5EF4-FFF2-40B4-BE49-F238E27FC236}">
              <a16:creationId xmlns:a16="http://schemas.microsoft.com/office/drawing/2014/main" id="{4A3E938D-3798-4ECD-97B4-68DBAAE5F5C5}"/>
            </a:ext>
          </a:extLst>
        </xdr:cNvPr>
        <xdr:cNvCxnSpPr/>
      </xdr:nvCxnSpPr>
      <xdr:spPr>
        <a:xfrm>
          <a:off x="14592300" y="138161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145687</xdr:rowOff>
    </xdr:from>
    <xdr:to>
      <xdr:col>72</xdr:col>
      <xdr:colOff>38100</xdr:colOff>
      <xdr:row>80</xdr:row>
      <xdr:rowOff>75837</xdr:rowOff>
    </xdr:to>
    <xdr:sp macro="" textlink="">
      <xdr:nvSpPr>
        <xdr:cNvPr id="548" name="楕円 547">
          <a:extLst>
            <a:ext uri="{FF2B5EF4-FFF2-40B4-BE49-F238E27FC236}">
              <a16:creationId xmlns:a16="http://schemas.microsoft.com/office/drawing/2014/main" id="{4CAA7A70-B0B0-434B-812E-F208F85CF1AD}"/>
            </a:ext>
          </a:extLst>
        </xdr:cNvPr>
        <xdr:cNvSpPr/>
      </xdr:nvSpPr>
      <xdr:spPr>
        <a:xfrm>
          <a:off x="13652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25037</xdr:rowOff>
    </xdr:from>
    <xdr:to>
      <xdr:col>76</xdr:col>
      <xdr:colOff>114300</xdr:colOff>
      <xdr:row>80</xdr:row>
      <xdr:rowOff>100149</xdr:rowOff>
    </xdr:to>
    <xdr:cxnSp macro="">
      <xdr:nvCxnSpPr>
        <xdr:cNvPr id="549" name="直線コネクタ 548">
          <a:extLst>
            <a:ext uri="{FF2B5EF4-FFF2-40B4-BE49-F238E27FC236}">
              <a16:creationId xmlns:a16="http://schemas.microsoft.com/office/drawing/2014/main" id="{D29E9AA0-508D-479D-93B0-D7D20DC05899}"/>
            </a:ext>
          </a:extLst>
        </xdr:cNvPr>
        <xdr:cNvCxnSpPr/>
      </xdr:nvCxnSpPr>
      <xdr:spPr>
        <a:xfrm>
          <a:off x="13703300" y="137410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104866</xdr:rowOff>
    </xdr:from>
    <xdr:to>
      <xdr:col>67</xdr:col>
      <xdr:colOff>101600</xdr:colOff>
      <xdr:row>80</xdr:row>
      <xdr:rowOff>35016</xdr:rowOff>
    </xdr:to>
    <xdr:sp macro="" textlink="">
      <xdr:nvSpPr>
        <xdr:cNvPr id="550" name="楕円 549">
          <a:extLst>
            <a:ext uri="{FF2B5EF4-FFF2-40B4-BE49-F238E27FC236}">
              <a16:creationId xmlns:a16="http://schemas.microsoft.com/office/drawing/2014/main" id="{A41B459C-E674-4F14-BE36-E1BA9F96E871}"/>
            </a:ext>
          </a:extLst>
        </xdr:cNvPr>
        <xdr:cNvSpPr/>
      </xdr:nvSpPr>
      <xdr:spPr>
        <a:xfrm>
          <a:off x="12763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155666</xdr:rowOff>
    </xdr:from>
    <xdr:to>
      <xdr:col>71</xdr:col>
      <xdr:colOff>177800</xdr:colOff>
      <xdr:row>80</xdr:row>
      <xdr:rowOff>25037</xdr:rowOff>
    </xdr:to>
    <xdr:cxnSp macro="">
      <xdr:nvCxnSpPr>
        <xdr:cNvPr id="551" name="直線コネクタ 550">
          <a:extLst>
            <a:ext uri="{FF2B5EF4-FFF2-40B4-BE49-F238E27FC236}">
              <a16:creationId xmlns:a16="http://schemas.microsoft.com/office/drawing/2014/main" id="{46F999F0-8CD6-4638-9503-64DBEA7306B8}"/>
            </a:ext>
          </a:extLst>
        </xdr:cNvPr>
        <xdr:cNvCxnSpPr/>
      </xdr:nvCxnSpPr>
      <xdr:spPr>
        <a:xfrm>
          <a:off x="12814300" y="137002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52" name="n_1aveValue【消防施設】&#10;有形固定資産減価償却率">
          <a:extLst>
            <a:ext uri="{FF2B5EF4-FFF2-40B4-BE49-F238E27FC236}">
              <a16:creationId xmlns:a16="http://schemas.microsoft.com/office/drawing/2014/main" id="{CD9AA75C-3573-4288-9B16-5CEA6CD79EBA}"/>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53" name="n_2aveValue【消防施設】&#10;有形固定資産減価償却率">
          <a:extLst>
            <a:ext uri="{FF2B5EF4-FFF2-40B4-BE49-F238E27FC236}">
              <a16:creationId xmlns:a16="http://schemas.microsoft.com/office/drawing/2014/main" id="{4C67D6A8-E440-4FFD-9FCB-1FD6B5CB8C9C}"/>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54" name="n_3aveValue【消防施設】&#10;有形固定資産減価償却率">
          <a:extLst>
            <a:ext uri="{FF2B5EF4-FFF2-40B4-BE49-F238E27FC236}">
              <a16:creationId xmlns:a16="http://schemas.microsoft.com/office/drawing/2014/main" id="{551F0D09-2D3F-479B-A3E7-C153FA99A789}"/>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55" name="n_4aveValue【消防施設】&#10;有形固定資産減価償却率">
          <a:extLst>
            <a:ext uri="{FF2B5EF4-FFF2-40B4-BE49-F238E27FC236}">
              <a16:creationId xmlns:a16="http://schemas.microsoft.com/office/drawing/2014/main" id="{0A0F6231-E748-4D7C-8891-8F71856C9E78}"/>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5822</xdr:rowOff>
    </xdr:from>
    <xdr:ext cx="405111" cy="259045"/>
    <xdr:sp macro="" textlink="">
      <xdr:nvSpPr>
        <xdr:cNvPr id="556" name="n_1mainValue【消防施設】&#10;有形固定資産減価償却率">
          <a:extLst>
            <a:ext uri="{FF2B5EF4-FFF2-40B4-BE49-F238E27FC236}">
              <a16:creationId xmlns:a16="http://schemas.microsoft.com/office/drawing/2014/main" id="{A32D8BFB-80B8-45FE-9121-D3C41C7F62D6}"/>
            </a:ext>
          </a:extLst>
        </xdr:cNvPr>
        <xdr:cNvSpPr txBox="1"/>
      </xdr:nvSpPr>
      <xdr:spPr>
        <a:xfrm>
          <a:off x="152660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167476</xdr:rowOff>
    </xdr:from>
    <xdr:ext cx="405111" cy="259045"/>
    <xdr:sp macro="" textlink="">
      <xdr:nvSpPr>
        <xdr:cNvPr id="557" name="n_2mainValue【消防施設】&#10;有形固定資産減価償却率">
          <a:extLst>
            <a:ext uri="{FF2B5EF4-FFF2-40B4-BE49-F238E27FC236}">
              <a16:creationId xmlns:a16="http://schemas.microsoft.com/office/drawing/2014/main" id="{1435E461-C751-4FA2-AA39-91440603FB42}"/>
            </a:ext>
          </a:extLst>
        </xdr:cNvPr>
        <xdr:cNvSpPr txBox="1"/>
      </xdr:nvSpPr>
      <xdr:spPr>
        <a:xfrm>
          <a:off x="14389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92364</xdr:rowOff>
    </xdr:from>
    <xdr:ext cx="405111" cy="259045"/>
    <xdr:sp macro="" textlink="">
      <xdr:nvSpPr>
        <xdr:cNvPr id="558" name="n_3mainValue【消防施設】&#10;有形固定資産減価償却率">
          <a:extLst>
            <a:ext uri="{FF2B5EF4-FFF2-40B4-BE49-F238E27FC236}">
              <a16:creationId xmlns:a16="http://schemas.microsoft.com/office/drawing/2014/main" id="{BB2AB855-FD79-434D-8F14-1563F887E62E}"/>
            </a:ext>
          </a:extLst>
        </xdr:cNvPr>
        <xdr:cNvSpPr txBox="1"/>
      </xdr:nvSpPr>
      <xdr:spPr>
        <a:xfrm>
          <a:off x="135007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51543</xdr:rowOff>
    </xdr:from>
    <xdr:ext cx="405111" cy="259045"/>
    <xdr:sp macro="" textlink="">
      <xdr:nvSpPr>
        <xdr:cNvPr id="559" name="n_4mainValue【消防施設】&#10;有形固定資産減価償却率">
          <a:extLst>
            <a:ext uri="{FF2B5EF4-FFF2-40B4-BE49-F238E27FC236}">
              <a16:creationId xmlns:a16="http://schemas.microsoft.com/office/drawing/2014/main" id="{93BCDF27-7F97-4006-A4B9-A3D991A011A4}"/>
            </a:ext>
          </a:extLst>
        </xdr:cNvPr>
        <xdr:cNvSpPr txBox="1"/>
      </xdr:nvSpPr>
      <xdr:spPr>
        <a:xfrm>
          <a:off x="12611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07457464-4EB6-4FDC-912C-E3AE8AEE6A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152215D6-7E54-4942-A867-AC8DA5857B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3ECB08F5-7AFA-4983-B2CC-643C5DFCD8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1F213D8B-9879-4A61-A50F-299FB57BB3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AEFE9D17-B276-4DE6-9E83-C3699B0DA5F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1276F366-BA22-41FF-B105-2D0CAB0B2E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E46F4F37-6A89-42B0-918F-E40D452A86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58EFC523-694C-4B75-B34E-22245402F1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F564C724-7084-41FF-B57A-EB6A05B01B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1938D183-0E4B-43F1-BCFF-E5F9326200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a:extLst>
            <a:ext uri="{FF2B5EF4-FFF2-40B4-BE49-F238E27FC236}">
              <a16:creationId xmlns:a16="http://schemas.microsoft.com/office/drawing/2014/main" id="{D3170F5E-50C9-42FA-B78D-40C06F7AF87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id="{7446CF74-2EC0-4297-9533-FA67562EC45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a:extLst>
            <a:ext uri="{FF2B5EF4-FFF2-40B4-BE49-F238E27FC236}">
              <a16:creationId xmlns:a16="http://schemas.microsoft.com/office/drawing/2014/main" id="{6E3412FF-37FA-41C0-9402-D500E573D4D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a:extLst>
            <a:ext uri="{FF2B5EF4-FFF2-40B4-BE49-F238E27FC236}">
              <a16:creationId xmlns:a16="http://schemas.microsoft.com/office/drawing/2014/main" id="{669F51DA-7DD9-4B19-B8DE-616435B7ED1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a:extLst>
            <a:ext uri="{FF2B5EF4-FFF2-40B4-BE49-F238E27FC236}">
              <a16:creationId xmlns:a16="http://schemas.microsoft.com/office/drawing/2014/main" id="{E576FED3-1178-4EA0-9040-4E61FA671B3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a:extLst>
            <a:ext uri="{FF2B5EF4-FFF2-40B4-BE49-F238E27FC236}">
              <a16:creationId xmlns:a16="http://schemas.microsoft.com/office/drawing/2014/main" id="{2D822DAB-6735-4915-B6C8-D38F2C8061E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a:extLst>
            <a:ext uri="{FF2B5EF4-FFF2-40B4-BE49-F238E27FC236}">
              <a16:creationId xmlns:a16="http://schemas.microsoft.com/office/drawing/2014/main" id="{BC20204D-06F4-4E95-B11E-7D86895DAB4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a:extLst>
            <a:ext uri="{FF2B5EF4-FFF2-40B4-BE49-F238E27FC236}">
              <a16:creationId xmlns:a16="http://schemas.microsoft.com/office/drawing/2014/main" id="{5916F7B0-11FF-405E-BD7E-0ADA4BDB72C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a:extLst>
            <a:ext uri="{FF2B5EF4-FFF2-40B4-BE49-F238E27FC236}">
              <a16:creationId xmlns:a16="http://schemas.microsoft.com/office/drawing/2014/main" id="{44C101BE-D795-4F7D-8E62-A2C5DDFC4D1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a:extLst>
            <a:ext uri="{FF2B5EF4-FFF2-40B4-BE49-F238E27FC236}">
              <a16:creationId xmlns:a16="http://schemas.microsoft.com/office/drawing/2014/main" id="{7A0C23B0-2AFF-4D1A-932D-FD91F34CD77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a:extLst>
            <a:ext uri="{FF2B5EF4-FFF2-40B4-BE49-F238E27FC236}">
              <a16:creationId xmlns:a16="http://schemas.microsoft.com/office/drawing/2014/main" id="{9E3F64B0-2CC7-4C75-B665-F1358E9143D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id="{AE0FEBDC-04DF-4704-A902-ABFDD13A970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73260516-B89E-4C78-B0DB-DF2618703D0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E40ED593-6658-4A4F-9054-A2382DA33B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A8D60AD4-9C9A-4FB9-A8F4-F447280C28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85" name="直線コネクタ 584">
          <a:extLst>
            <a:ext uri="{FF2B5EF4-FFF2-40B4-BE49-F238E27FC236}">
              <a16:creationId xmlns:a16="http://schemas.microsoft.com/office/drawing/2014/main" id="{36DE9823-EAC7-4184-9845-89F7AE635571}"/>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86" name="【消防施設】&#10;一人当たり面積最小値テキスト">
          <a:extLst>
            <a:ext uri="{FF2B5EF4-FFF2-40B4-BE49-F238E27FC236}">
              <a16:creationId xmlns:a16="http://schemas.microsoft.com/office/drawing/2014/main" id="{CF6259AA-A3EA-4482-A146-C8D7085A62D9}"/>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87" name="直線コネクタ 586">
          <a:extLst>
            <a:ext uri="{FF2B5EF4-FFF2-40B4-BE49-F238E27FC236}">
              <a16:creationId xmlns:a16="http://schemas.microsoft.com/office/drawing/2014/main" id="{61CA2A84-2B26-4FA8-9B37-41763BC4D901}"/>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88" name="【消防施設】&#10;一人当たり面積最大値テキスト">
          <a:extLst>
            <a:ext uri="{FF2B5EF4-FFF2-40B4-BE49-F238E27FC236}">
              <a16:creationId xmlns:a16="http://schemas.microsoft.com/office/drawing/2014/main" id="{E8A4DCBC-5C87-4346-BAEA-4CE74008731F}"/>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89" name="直線コネクタ 588">
          <a:extLst>
            <a:ext uri="{FF2B5EF4-FFF2-40B4-BE49-F238E27FC236}">
              <a16:creationId xmlns:a16="http://schemas.microsoft.com/office/drawing/2014/main" id="{2E027B57-0413-4B51-931C-73B8B480B88E}"/>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590" name="【消防施設】&#10;一人当たり面積平均値テキスト">
          <a:extLst>
            <a:ext uri="{FF2B5EF4-FFF2-40B4-BE49-F238E27FC236}">
              <a16:creationId xmlns:a16="http://schemas.microsoft.com/office/drawing/2014/main" id="{C6844232-8B56-4480-B4E8-DECC05AEA975}"/>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91" name="フローチャート: 判断 590">
          <a:extLst>
            <a:ext uri="{FF2B5EF4-FFF2-40B4-BE49-F238E27FC236}">
              <a16:creationId xmlns:a16="http://schemas.microsoft.com/office/drawing/2014/main" id="{CEECD174-B83A-4113-8175-AAA166943DA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92" name="フローチャート: 判断 591">
          <a:extLst>
            <a:ext uri="{FF2B5EF4-FFF2-40B4-BE49-F238E27FC236}">
              <a16:creationId xmlns:a16="http://schemas.microsoft.com/office/drawing/2014/main" id="{C104EA67-49DA-48E5-8486-84594CD84DBB}"/>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93" name="フローチャート: 判断 592">
          <a:extLst>
            <a:ext uri="{FF2B5EF4-FFF2-40B4-BE49-F238E27FC236}">
              <a16:creationId xmlns:a16="http://schemas.microsoft.com/office/drawing/2014/main" id="{D0FB3218-1111-4A98-8B6E-2EA96F51E468}"/>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94" name="フローチャート: 判断 593">
          <a:extLst>
            <a:ext uri="{FF2B5EF4-FFF2-40B4-BE49-F238E27FC236}">
              <a16:creationId xmlns:a16="http://schemas.microsoft.com/office/drawing/2014/main" id="{27E5ACB3-8640-446C-B79A-01BA495F006B}"/>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95" name="フローチャート: 判断 594">
          <a:extLst>
            <a:ext uri="{FF2B5EF4-FFF2-40B4-BE49-F238E27FC236}">
              <a16:creationId xmlns:a16="http://schemas.microsoft.com/office/drawing/2014/main" id="{B963A368-D77C-4441-90F0-6D7A5E797455}"/>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97A1A501-0EA1-485F-BC22-6BA13EED5D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940E882A-39C8-4FC1-B3D7-159112246D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5DD2E2B6-B4C4-4C94-9160-FC4D3911A8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E72F9EF0-4129-4FDA-B6BE-1569FA28C83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B8699F93-0A0D-4B1B-A546-F573318EFEA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79284</xdr:rowOff>
    </xdr:from>
    <xdr:to>
      <xdr:col>116</xdr:col>
      <xdr:colOff>114300</xdr:colOff>
      <xdr:row>84</xdr:row>
      <xdr:rowOff>9434</xdr:rowOff>
    </xdr:to>
    <xdr:sp macro="" textlink="">
      <xdr:nvSpPr>
        <xdr:cNvPr id="601" name="楕円 600">
          <a:extLst>
            <a:ext uri="{FF2B5EF4-FFF2-40B4-BE49-F238E27FC236}">
              <a16:creationId xmlns:a16="http://schemas.microsoft.com/office/drawing/2014/main" id="{F87D59A4-6F9D-4B73-9A6D-BC00083CCC22}"/>
            </a:ext>
          </a:extLst>
        </xdr:cNvPr>
        <xdr:cNvSpPr/>
      </xdr:nvSpPr>
      <xdr:spPr>
        <a:xfrm>
          <a:off x="22110700" y="143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102161</xdr:rowOff>
    </xdr:from>
    <xdr:ext cx="469744" cy="259045"/>
    <xdr:sp macro="" textlink="">
      <xdr:nvSpPr>
        <xdr:cNvPr id="602" name="【消防施設】&#10;一人当たり面積該当値テキスト">
          <a:extLst>
            <a:ext uri="{FF2B5EF4-FFF2-40B4-BE49-F238E27FC236}">
              <a16:creationId xmlns:a16="http://schemas.microsoft.com/office/drawing/2014/main" id="{DD60BF71-66A6-4E1F-BBB8-EB7CE8FAC38F}"/>
            </a:ext>
          </a:extLst>
        </xdr:cNvPr>
        <xdr:cNvSpPr txBox="1"/>
      </xdr:nvSpPr>
      <xdr:spPr>
        <a:xfrm>
          <a:off x="22199600"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95613</xdr:rowOff>
    </xdr:from>
    <xdr:to>
      <xdr:col>112</xdr:col>
      <xdr:colOff>38100</xdr:colOff>
      <xdr:row>84</xdr:row>
      <xdr:rowOff>25763</xdr:rowOff>
    </xdr:to>
    <xdr:sp macro="" textlink="">
      <xdr:nvSpPr>
        <xdr:cNvPr id="603" name="楕円 602">
          <a:extLst>
            <a:ext uri="{FF2B5EF4-FFF2-40B4-BE49-F238E27FC236}">
              <a16:creationId xmlns:a16="http://schemas.microsoft.com/office/drawing/2014/main" id="{479CD70C-D6F7-4DD3-BF3D-1309DFDF95BD}"/>
            </a:ext>
          </a:extLst>
        </xdr:cNvPr>
        <xdr:cNvSpPr/>
      </xdr:nvSpPr>
      <xdr:spPr>
        <a:xfrm>
          <a:off x="21272500" y="14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130084</xdr:rowOff>
    </xdr:from>
    <xdr:to>
      <xdr:col>116</xdr:col>
      <xdr:colOff>63500</xdr:colOff>
      <xdr:row>83</xdr:row>
      <xdr:rowOff>146413</xdr:rowOff>
    </xdr:to>
    <xdr:cxnSp macro="">
      <xdr:nvCxnSpPr>
        <xdr:cNvPr id="604" name="直線コネクタ 603">
          <a:extLst>
            <a:ext uri="{FF2B5EF4-FFF2-40B4-BE49-F238E27FC236}">
              <a16:creationId xmlns:a16="http://schemas.microsoft.com/office/drawing/2014/main" id="{11774837-461F-4D55-9A7E-4E2ED8E721A1}"/>
            </a:ext>
          </a:extLst>
        </xdr:cNvPr>
        <xdr:cNvCxnSpPr/>
      </xdr:nvCxnSpPr>
      <xdr:spPr>
        <a:xfrm flipV="1">
          <a:off x="21323300" y="143604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605" name="楕円 604">
          <a:extLst>
            <a:ext uri="{FF2B5EF4-FFF2-40B4-BE49-F238E27FC236}">
              <a16:creationId xmlns:a16="http://schemas.microsoft.com/office/drawing/2014/main" id="{5F4E01B5-9406-4299-A876-986BD613B8B5}"/>
            </a:ext>
          </a:extLst>
        </xdr:cNvPr>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146413</xdr:rowOff>
    </xdr:from>
    <xdr:to>
      <xdr:col>111</xdr:col>
      <xdr:colOff>177800</xdr:colOff>
      <xdr:row>83</xdr:row>
      <xdr:rowOff>160564</xdr:rowOff>
    </xdr:to>
    <xdr:cxnSp macro="">
      <xdr:nvCxnSpPr>
        <xdr:cNvPr id="606" name="直線コネクタ 605">
          <a:extLst>
            <a:ext uri="{FF2B5EF4-FFF2-40B4-BE49-F238E27FC236}">
              <a16:creationId xmlns:a16="http://schemas.microsoft.com/office/drawing/2014/main" id="{84D8C56D-F3FC-4E6E-924A-3294339DABCE}"/>
            </a:ext>
          </a:extLst>
        </xdr:cNvPr>
        <xdr:cNvCxnSpPr/>
      </xdr:nvCxnSpPr>
      <xdr:spPr>
        <a:xfrm flipV="1">
          <a:off x="20434300" y="1437676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125005</xdr:rowOff>
    </xdr:from>
    <xdr:to>
      <xdr:col>102</xdr:col>
      <xdr:colOff>165100</xdr:colOff>
      <xdr:row>84</xdr:row>
      <xdr:rowOff>55155</xdr:rowOff>
    </xdr:to>
    <xdr:sp macro="" textlink="">
      <xdr:nvSpPr>
        <xdr:cNvPr id="607" name="楕円 606">
          <a:extLst>
            <a:ext uri="{FF2B5EF4-FFF2-40B4-BE49-F238E27FC236}">
              <a16:creationId xmlns:a16="http://schemas.microsoft.com/office/drawing/2014/main" id="{B5663BEE-3801-4249-A67F-40ED3B9BB220}"/>
            </a:ext>
          </a:extLst>
        </xdr:cNvPr>
        <xdr:cNvSpPr/>
      </xdr:nvSpPr>
      <xdr:spPr>
        <a:xfrm>
          <a:off x="19494500" y="143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4355</xdr:rowOff>
    </xdr:to>
    <xdr:cxnSp macro="">
      <xdr:nvCxnSpPr>
        <xdr:cNvPr id="608" name="直線コネクタ 607">
          <a:extLst>
            <a:ext uri="{FF2B5EF4-FFF2-40B4-BE49-F238E27FC236}">
              <a16:creationId xmlns:a16="http://schemas.microsoft.com/office/drawing/2014/main" id="{DF6064F2-37B4-404E-8ACF-E903B67C5A9C}"/>
            </a:ext>
          </a:extLst>
        </xdr:cNvPr>
        <xdr:cNvCxnSpPr/>
      </xdr:nvCxnSpPr>
      <xdr:spPr>
        <a:xfrm flipV="1">
          <a:off x="19545300" y="143909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133713</xdr:rowOff>
    </xdr:from>
    <xdr:to>
      <xdr:col>98</xdr:col>
      <xdr:colOff>38100</xdr:colOff>
      <xdr:row>84</xdr:row>
      <xdr:rowOff>63863</xdr:rowOff>
    </xdr:to>
    <xdr:sp macro="" textlink="">
      <xdr:nvSpPr>
        <xdr:cNvPr id="609" name="楕円 608">
          <a:extLst>
            <a:ext uri="{FF2B5EF4-FFF2-40B4-BE49-F238E27FC236}">
              <a16:creationId xmlns:a16="http://schemas.microsoft.com/office/drawing/2014/main" id="{4CEEAC01-4346-4138-8A70-34EE4DE49749}"/>
            </a:ext>
          </a:extLst>
        </xdr:cNvPr>
        <xdr:cNvSpPr/>
      </xdr:nvSpPr>
      <xdr:spPr>
        <a:xfrm>
          <a:off x="18605500" y="143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4355</xdr:rowOff>
    </xdr:from>
    <xdr:to>
      <xdr:col>102</xdr:col>
      <xdr:colOff>114300</xdr:colOff>
      <xdr:row>84</xdr:row>
      <xdr:rowOff>13063</xdr:rowOff>
    </xdr:to>
    <xdr:cxnSp macro="">
      <xdr:nvCxnSpPr>
        <xdr:cNvPr id="610" name="直線コネクタ 609">
          <a:extLst>
            <a:ext uri="{FF2B5EF4-FFF2-40B4-BE49-F238E27FC236}">
              <a16:creationId xmlns:a16="http://schemas.microsoft.com/office/drawing/2014/main" id="{711DAD45-BCB2-46ED-B2E3-E28154E9BF1F}"/>
            </a:ext>
          </a:extLst>
        </xdr:cNvPr>
        <xdr:cNvCxnSpPr/>
      </xdr:nvCxnSpPr>
      <xdr:spPr>
        <a:xfrm flipV="1">
          <a:off x="18656300" y="1440615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11" name="n_1aveValue【消防施設】&#10;一人当たり面積">
          <a:extLst>
            <a:ext uri="{FF2B5EF4-FFF2-40B4-BE49-F238E27FC236}">
              <a16:creationId xmlns:a16="http://schemas.microsoft.com/office/drawing/2014/main" id="{62811CDE-5779-4CCB-AACD-CD6DEADD90D2}"/>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12" name="n_2aveValue【消防施設】&#10;一人当たり面積">
          <a:extLst>
            <a:ext uri="{FF2B5EF4-FFF2-40B4-BE49-F238E27FC236}">
              <a16:creationId xmlns:a16="http://schemas.microsoft.com/office/drawing/2014/main" id="{4E36D4FD-442B-4147-98D1-323CEEC506A8}"/>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13" name="n_3aveValue【消防施設】&#10;一人当たり面積">
          <a:extLst>
            <a:ext uri="{FF2B5EF4-FFF2-40B4-BE49-F238E27FC236}">
              <a16:creationId xmlns:a16="http://schemas.microsoft.com/office/drawing/2014/main" id="{28385973-DFCC-44A4-A33E-B6BD48B5ACD6}"/>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14" name="n_4aveValue【消防施設】&#10;一人当たり面積">
          <a:extLst>
            <a:ext uri="{FF2B5EF4-FFF2-40B4-BE49-F238E27FC236}">
              <a16:creationId xmlns:a16="http://schemas.microsoft.com/office/drawing/2014/main" id="{9598AC9B-5C49-434F-9937-868C5A0A35FD}"/>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42290</xdr:rowOff>
    </xdr:from>
    <xdr:ext cx="469744" cy="259045"/>
    <xdr:sp macro="" textlink="">
      <xdr:nvSpPr>
        <xdr:cNvPr id="615" name="n_1mainValue【消防施設】&#10;一人当たり面積">
          <a:extLst>
            <a:ext uri="{FF2B5EF4-FFF2-40B4-BE49-F238E27FC236}">
              <a16:creationId xmlns:a16="http://schemas.microsoft.com/office/drawing/2014/main" id="{203D370F-D7EC-4900-86CA-40047C11FF6D}"/>
            </a:ext>
          </a:extLst>
        </xdr:cNvPr>
        <xdr:cNvSpPr txBox="1"/>
      </xdr:nvSpPr>
      <xdr:spPr>
        <a:xfrm>
          <a:off x="21075727" y="14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16" name="n_2mainValue【消防施設】&#10;一人当たり面積">
          <a:extLst>
            <a:ext uri="{FF2B5EF4-FFF2-40B4-BE49-F238E27FC236}">
              <a16:creationId xmlns:a16="http://schemas.microsoft.com/office/drawing/2014/main" id="{65A315A0-36B3-469C-8971-532816F99CCE}"/>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71682</xdr:rowOff>
    </xdr:from>
    <xdr:ext cx="469744" cy="259045"/>
    <xdr:sp macro="" textlink="">
      <xdr:nvSpPr>
        <xdr:cNvPr id="617" name="n_3mainValue【消防施設】&#10;一人当たり面積">
          <a:extLst>
            <a:ext uri="{FF2B5EF4-FFF2-40B4-BE49-F238E27FC236}">
              <a16:creationId xmlns:a16="http://schemas.microsoft.com/office/drawing/2014/main" id="{A41C628A-F1F1-4A6E-ACE1-E962661516BC}"/>
            </a:ext>
          </a:extLst>
        </xdr:cNvPr>
        <xdr:cNvSpPr txBox="1"/>
      </xdr:nvSpPr>
      <xdr:spPr>
        <a:xfrm>
          <a:off x="19310427" y="1413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80390</xdr:rowOff>
    </xdr:from>
    <xdr:ext cx="469744" cy="259045"/>
    <xdr:sp macro="" textlink="">
      <xdr:nvSpPr>
        <xdr:cNvPr id="618" name="n_4mainValue【消防施設】&#10;一人当たり面積">
          <a:extLst>
            <a:ext uri="{FF2B5EF4-FFF2-40B4-BE49-F238E27FC236}">
              <a16:creationId xmlns:a16="http://schemas.microsoft.com/office/drawing/2014/main" id="{7E040DBF-D53B-47D5-93BD-F99CC8CEA444}"/>
            </a:ext>
          </a:extLst>
        </xdr:cNvPr>
        <xdr:cNvSpPr txBox="1"/>
      </xdr:nvSpPr>
      <xdr:spPr>
        <a:xfrm>
          <a:off x="18421427" y="141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id="{83839898-74ED-429D-ADB3-46CE0C6771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id="{C29A99D6-6456-45B1-A3AF-3CD196BCCD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id="{437A3C94-9D38-4168-87E4-9CC59A11F7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id="{83EE142A-AD57-4135-84AE-E50484C920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id="{C9BCB2CD-6A62-4081-B7D8-4F69AFD5AF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id="{A7E63B65-5073-45FE-9E0A-ADC4F63A41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id="{34C642A5-F91C-492A-8608-76E79A6BB4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id="{96B33552-EBF6-4421-AE9A-8B3F2D5280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id="{56B81DD1-9FA8-4C5F-B106-FBBABF11E5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id="{B831028B-6BDC-43E4-8A68-B2421B9E04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9" name="テキスト ボックス 628">
          <a:extLst>
            <a:ext uri="{FF2B5EF4-FFF2-40B4-BE49-F238E27FC236}">
              <a16:creationId xmlns:a16="http://schemas.microsoft.com/office/drawing/2014/main" id="{9070A9F5-0805-4CB7-B4C9-AD242AC82F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0" name="直線コネクタ 629">
          <a:extLst>
            <a:ext uri="{FF2B5EF4-FFF2-40B4-BE49-F238E27FC236}">
              <a16:creationId xmlns:a16="http://schemas.microsoft.com/office/drawing/2014/main" id="{29DE9C66-B435-4215-A2C1-F96BA14B23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id="{FBC63272-C763-48B1-9116-F8FE6E67723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2" name="直線コネクタ 631">
          <a:extLst>
            <a:ext uri="{FF2B5EF4-FFF2-40B4-BE49-F238E27FC236}">
              <a16:creationId xmlns:a16="http://schemas.microsoft.com/office/drawing/2014/main" id="{A724FA88-EDF8-4B7D-84BD-A602E9F4B7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3" name="テキスト ボックス 632">
          <a:extLst>
            <a:ext uri="{FF2B5EF4-FFF2-40B4-BE49-F238E27FC236}">
              <a16:creationId xmlns:a16="http://schemas.microsoft.com/office/drawing/2014/main" id="{8C0B410D-9F00-4530-BD16-BBA88AC67E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4" name="直線コネクタ 633">
          <a:extLst>
            <a:ext uri="{FF2B5EF4-FFF2-40B4-BE49-F238E27FC236}">
              <a16:creationId xmlns:a16="http://schemas.microsoft.com/office/drawing/2014/main" id="{B0FCB9DE-AE4F-42AA-A76A-750D308B11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5" name="テキスト ボックス 634">
          <a:extLst>
            <a:ext uri="{FF2B5EF4-FFF2-40B4-BE49-F238E27FC236}">
              <a16:creationId xmlns:a16="http://schemas.microsoft.com/office/drawing/2014/main" id="{42BB3939-667D-4D1A-8402-8160BC398FD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6" name="直線コネクタ 635">
          <a:extLst>
            <a:ext uri="{FF2B5EF4-FFF2-40B4-BE49-F238E27FC236}">
              <a16:creationId xmlns:a16="http://schemas.microsoft.com/office/drawing/2014/main" id="{F9CC1307-1AE3-4930-A8CA-8FC3B4E8BD1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7" name="テキスト ボックス 636">
          <a:extLst>
            <a:ext uri="{FF2B5EF4-FFF2-40B4-BE49-F238E27FC236}">
              <a16:creationId xmlns:a16="http://schemas.microsoft.com/office/drawing/2014/main" id="{296BE0EC-09A1-4A85-BDB7-1384338339A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8" name="直線コネクタ 637">
          <a:extLst>
            <a:ext uri="{FF2B5EF4-FFF2-40B4-BE49-F238E27FC236}">
              <a16:creationId xmlns:a16="http://schemas.microsoft.com/office/drawing/2014/main" id="{17CB9EC9-224E-4E1C-B587-F18D4EADCDA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9" name="テキスト ボックス 638">
          <a:extLst>
            <a:ext uri="{FF2B5EF4-FFF2-40B4-BE49-F238E27FC236}">
              <a16:creationId xmlns:a16="http://schemas.microsoft.com/office/drawing/2014/main" id="{1845E1F3-33E8-442A-B8BB-4FFC3E4352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0" name="直線コネクタ 639">
          <a:extLst>
            <a:ext uri="{FF2B5EF4-FFF2-40B4-BE49-F238E27FC236}">
              <a16:creationId xmlns:a16="http://schemas.microsoft.com/office/drawing/2014/main" id="{8D6EF666-2C69-4BCA-B7FA-2BF0BDA5E5E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1" name="テキスト ボックス 640">
          <a:extLst>
            <a:ext uri="{FF2B5EF4-FFF2-40B4-BE49-F238E27FC236}">
              <a16:creationId xmlns:a16="http://schemas.microsoft.com/office/drawing/2014/main" id="{1C6BE65F-F363-4283-859E-BA95BA2A775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a16="http://schemas.microsoft.com/office/drawing/2014/main" id="{38562FEA-CE6E-43C0-8D05-AD07C12C1A5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a:extLst>
            <a:ext uri="{FF2B5EF4-FFF2-40B4-BE49-F238E27FC236}">
              <a16:creationId xmlns:a16="http://schemas.microsoft.com/office/drawing/2014/main" id="{34FE34A5-9A5B-4443-8631-EC4D90E26A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44" name="直線コネクタ 643">
          <a:extLst>
            <a:ext uri="{FF2B5EF4-FFF2-40B4-BE49-F238E27FC236}">
              <a16:creationId xmlns:a16="http://schemas.microsoft.com/office/drawing/2014/main" id="{45F80F41-0E1D-4E8C-A199-A51B436BEB0E}"/>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5" name="【庁舎】&#10;有形固定資産減価償却率最小値テキスト">
          <a:extLst>
            <a:ext uri="{FF2B5EF4-FFF2-40B4-BE49-F238E27FC236}">
              <a16:creationId xmlns:a16="http://schemas.microsoft.com/office/drawing/2014/main" id="{0A06469C-0B60-448F-82B4-BA39BCB3621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6" name="直線コネクタ 645">
          <a:extLst>
            <a:ext uri="{FF2B5EF4-FFF2-40B4-BE49-F238E27FC236}">
              <a16:creationId xmlns:a16="http://schemas.microsoft.com/office/drawing/2014/main" id="{5BBA2D97-926F-4128-8080-D28A48FB92F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47" name="【庁舎】&#10;有形固定資産減価償却率最大値テキスト">
          <a:extLst>
            <a:ext uri="{FF2B5EF4-FFF2-40B4-BE49-F238E27FC236}">
              <a16:creationId xmlns:a16="http://schemas.microsoft.com/office/drawing/2014/main" id="{4741F6C7-5413-406C-B397-FCABC06979FB}"/>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48" name="直線コネクタ 647">
          <a:extLst>
            <a:ext uri="{FF2B5EF4-FFF2-40B4-BE49-F238E27FC236}">
              <a16:creationId xmlns:a16="http://schemas.microsoft.com/office/drawing/2014/main" id="{08AD03B7-189B-4969-A984-FE1B7F048223}"/>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49" name="【庁舎】&#10;有形固定資産減価償却率平均値テキスト">
          <a:extLst>
            <a:ext uri="{FF2B5EF4-FFF2-40B4-BE49-F238E27FC236}">
              <a16:creationId xmlns:a16="http://schemas.microsoft.com/office/drawing/2014/main" id="{60D8A11D-50D9-4C1C-B0AA-35C8AEB0CFB5}"/>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50" name="フローチャート: 判断 649">
          <a:extLst>
            <a:ext uri="{FF2B5EF4-FFF2-40B4-BE49-F238E27FC236}">
              <a16:creationId xmlns:a16="http://schemas.microsoft.com/office/drawing/2014/main" id="{9AF7C680-E663-4AF6-B8E4-32B4D69F9894}"/>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51" name="フローチャート: 判断 650">
          <a:extLst>
            <a:ext uri="{FF2B5EF4-FFF2-40B4-BE49-F238E27FC236}">
              <a16:creationId xmlns:a16="http://schemas.microsoft.com/office/drawing/2014/main" id="{BC369132-BE5C-4F0E-B3CF-C61F0B942FCE}"/>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52" name="フローチャート: 判断 651">
          <a:extLst>
            <a:ext uri="{FF2B5EF4-FFF2-40B4-BE49-F238E27FC236}">
              <a16:creationId xmlns:a16="http://schemas.microsoft.com/office/drawing/2014/main" id="{F8424CC7-97E2-4EF8-BD7E-E6FE41AD7EDE}"/>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53" name="フローチャート: 判断 652">
          <a:extLst>
            <a:ext uri="{FF2B5EF4-FFF2-40B4-BE49-F238E27FC236}">
              <a16:creationId xmlns:a16="http://schemas.microsoft.com/office/drawing/2014/main" id="{73BCBD6A-6AFF-4C9E-83A5-6629B2692233}"/>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54" name="フローチャート: 判断 653">
          <a:extLst>
            <a:ext uri="{FF2B5EF4-FFF2-40B4-BE49-F238E27FC236}">
              <a16:creationId xmlns:a16="http://schemas.microsoft.com/office/drawing/2014/main" id="{8C31D48D-5B6E-4424-B6D6-99E82A5A1B06}"/>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26F26924-237F-48ED-AC20-8E989F2C64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503524AE-7DA8-4D54-B800-C88A00ECC0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D0C3F37F-47DA-4660-B462-0F2225AF5B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264DC32D-517B-4D18-B19B-CAFC0341B4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7E192D1B-069B-4935-B878-0CE95CB65A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120106</xdr:rowOff>
    </xdr:from>
    <xdr:to>
      <xdr:col>85</xdr:col>
      <xdr:colOff>177800</xdr:colOff>
      <xdr:row>108</xdr:row>
      <xdr:rowOff>50256</xdr:rowOff>
    </xdr:to>
    <xdr:sp macro="" textlink="">
      <xdr:nvSpPr>
        <xdr:cNvPr id="660" name="楕円 659">
          <a:extLst>
            <a:ext uri="{FF2B5EF4-FFF2-40B4-BE49-F238E27FC236}">
              <a16:creationId xmlns:a16="http://schemas.microsoft.com/office/drawing/2014/main" id="{A00C2834-7815-4F34-94E6-C4462DF45A35}"/>
            </a:ext>
          </a:extLst>
        </xdr:cNvPr>
        <xdr:cNvSpPr/>
      </xdr:nvSpPr>
      <xdr:spPr>
        <a:xfrm>
          <a:off x="16268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98533</xdr:rowOff>
    </xdr:from>
    <xdr:ext cx="405111" cy="259045"/>
    <xdr:sp macro="" textlink="">
      <xdr:nvSpPr>
        <xdr:cNvPr id="661" name="【庁舎】&#10;有形固定資産減価償却率該当値テキスト">
          <a:extLst>
            <a:ext uri="{FF2B5EF4-FFF2-40B4-BE49-F238E27FC236}">
              <a16:creationId xmlns:a16="http://schemas.microsoft.com/office/drawing/2014/main" id="{8980FD34-4076-4864-9036-5EDA0C5D0797}"/>
            </a:ext>
          </a:extLst>
        </xdr:cNvPr>
        <xdr:cNvSpPr txBox="1"/>
      </xdr:nvSpPr>
      <xdr:spPr>
        <a:xfrm>
          <a:off x="16357600"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95613</xdr:rowOff>
    </xdr:from>
    <xdr:to>
      <xdr:col>81</xdr:col>
      <xdr:colOff>101600</xdr:colOff>
      <xdr:row>108</xdr:row>
      <xdr:rowOff>25763</xdr:rowOff>
    </xdr:to>
    <xdr:sp macro="" textlink="">
      <xdr:nvSpPr>
        <xdr:cNvPr id="662" name="楕円 661">
          <a:extLst>
            <a:ext uri="{FF2B5EF4-FFF2-40B4-BE49-F238E27FC236}">
              <a16:creationId xmlns:a16="http://schemas.microsoft.com/office/drawing/2014/main" id="{FBC91F34-A07D-4478-A6F5-205D29C7D336}"/>
            </a:ext>
          </a:extLst>
        </xdr:cNvPr>
        <xdr:cNvSpPr/>
      </xdr:nvSpPr>
      <xdr:spPr>
        <a:xfrm>
          <a:off x="1543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146413</xdr:rowOff>
    </xdr:from>
    <xdr:to>
      <xdr:col>85</xdr:col>
      <xdr:colOff>127000</xdr:colOff>
      <xdr:row>107</xdr:row>
      <xdr:rowOff>170906</xdr:rowOff>
    </xdr:to>
    <xdr:cxnSp macro="">
      <xdr:nvCxnSpPr>
        <xdr:cNvPr id="663" name="直線コネクタ 662">
          <a:extLst>
            <a:ext uri="{FF2B5EF4-FFF2-40B4-BE49-F238E27FC236}">
              <a16:creationId xmlns:a16="http://schemas.microsoft.com/office/drawing/2014/main" id="{C643AC65-11E4-4CD6-AD79-66E52E1B6B20}"/>
            </a:ext>
          </a:extLst>
        </xdr:cNvPr>
        <xdr:cNvCxnSpPr/>
      </xdr:nvCxnSpPr>
      <xdr:spPr>
        <a:xfrm>
          <a:off x="15481300" y="184915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113574</xdr:rowOff>
    </xdr:from>
    <xdr:to>
      <xdr:col>76</xdr:col>
      <xdr:colOff>165100</xdr:colOff>
      <xdr:row>108</xdr:row>
      <xdr:rowOff>43724</xdr:rowOff>
    </xdr:to>
    <xdr:sp macro="" textlink="">
      <xdr:nvSpPr>
        <xdr:cNvPr id="664" name="楕円 663">
          <a:extLst>
            <a:ext uri="{FF2B5EF4-FFF2-40B4-BE49-F238E27FC236}">
              <a16:creationId xmlns:a16="http://schemas.microsoft.com/office/drawing/2014/main" id="{C3C6F221-0952-41CB-88D8-998E026AA0F3}"/>
            </a:ext>
          </a:extLst>
        </xdr:cNvPr>
        <xdr:cNvSpPr/>
      </xdr:nvSpPr>
      <xdr:spPr>
        <a:xfrm>
          <a:off x="14541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107</xdr:row>
      <xdr:rowOff>164374</xdr:rowOff>
    </xdr:to>
    <xdr:cxnSp macro="">
      <xdr:nvCxnSpPr>
        <xdr:cNvPr id="665" name="直線コネクタ 664">
          <a:extLst>
            <a:ext uri="{FF2B5EF4-FFF2-40B4-BE49-F238E27FC236}">
              <a16:creationId xmlns:a16="http://schemas.microsoft.com/office/drawing/2014/main" id="{1A0D5F95-B999-4FDD-BA15-8FAF624F6FC2}"/>
            </a:ext>
          </a:extLst>
        </xdr:cNvPr>
        <xdr:cNvCxnSpPr/>
      </xdr:nvCxnSpPr>
      <xdr:spPr>
        <a:xfrm flipV="1">
          <a:off x="14592300" y="184915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10705</xdr:rowOff>
    </xdr:from>
    <xdr:to>
      <xdr:col>72</xdr:col>
      <xdr:colOff>38100</xdr:colOff>
      <xdr:row>106</xdr:row>
      <xdr:rowOff>112305</xdr:rowOff>
    </xdr:to>
    <xdr:sp macro="" textlink="">
      <xdr:nvSpPr>
        <xdr:cNvPr id="666" name="楕円 665">
          <a:extLst>
            <a:ext uri="{FF2B5EF4-FFF2-40B4-BE49-F238E27FC236}">
              <a16:creationId xmlns:a16="http://schemas.microsoft.com/office/drawing/2014/main" id="{5118953E-E7C9-469A-B617-7E5D0504B423}"/>
            </a:ext>
          </a:extLst>
        </xdr:cNvPr>
        <xdr:cNvSpPr/>
      </xdr:nvSpPr>
      <xdr:spPr>
        <a:xfrm>
          <a:off x="1365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61505</xdr:rowOff>
    </xdr:from>
    <xdr:to>
      <xdr:col>76</xdr:col>
      <xdr:colOff>114300</xdr:colOff>
      <xdr:row>107</xdr:row>
      <xdr:rowOff>164374</xdr:rowOff>
    </xdr:to>
    <xdr:cxnSp macro="">
      <xdr:nvCxnSpPr>
        <xdr:cNvPr id="667" name="直線コネクタ 666">
          <a:extLst>
            <a:ext uri="{FF2B5EF4-FFF2-40B4-BE49-F238E27FC236}">
              <a16:creationId xmlns:a16="http://schemas.microsoft.com/office/drawing/2014/main" id="{AE5597F9-5FC8-472D-A861-0804B1823CA2}"/>
            </a:ext>
          </a:extLst>
        </xdr:cNvPr>
        <xdr:cNvCxnSpPr/>
      </xdr:nvCxnSpPr>
      <xdr:spPr>
        <a:xfrm>
          <a:off x="13703300" y="18235205"/>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142966</xdr:rowOff>
    </xdr:from>
    <xdr:to>
      <xdr:col>67</xdr:col>
      <xdr:colOff>101600</xdr:colOff>
      <xdr:row>108</xdr:row>
      <xdr:rowOff>73116</xdr:rowOff>
    </xdr:to>
    <xdr:sp macro="" textlink="">
      <xdr:nvSpPr>
        <xdr:cNvPr id="668" name="楕円 667">
          <a:extLst>
            <a:ext uri="{FF2B5EF4-FFF2-40B4-BE49-F238E27FC236}">
              <a16:creationId xmlns:a16="http://schemas.microsoft.com/office/drawing/2014/main" id="{B95B0160-7077-47D7-9D0A-7E08399EE894}"/>
            </a:ext>
          </a:extLst>
        </xdr:cNvPr>
        <xdr:cNvSpPr/>
      </xdr:nvSpPr>
      <xdr:spPr>
        <a:xfrm>
          <a:off x="12763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61505</xdr:rowOff>
    </xdr:from>
    <xdr:to>
      <xdr:col>71</xdr:col>
      <xdr:colOff>177800</xdr:colOff>
      <xdr:row>108</xdr:row>
      <xdr:rowOff>22316</xdr:rowOff>
    </xdr:to>
    <xdr:cxnSp macro="">
      <xdr:nvCxnSpPr>
        <xdr:cNvPr id="669" name="直線コネクタ 668">
          <a:extLst>
            <a:ext uri="{FF2B5EF4-FFF2-40B4-BE49-F238E27FC236}">
              <a16:creationId xmlns:a16="http://schemas.microsoft.com/office/drawing/2014/main" id="{263B814E-0068-4EBE-A848-55C5D435410E}"/>
            </a:ext>
          </a:extLst>
        </xdr:cNvPr>
        <xdr:cNvCxnSpPr/>
      </xdr:nvCxnSpPr>
      <xdr:spPr>
        <a:xfrm flipV="1">
          <a:off x="12814300" y="18235205"/>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70" name="n_1aveValue【庁舎】&#10;有形固定資産減価償却率">
          <a:extLst>
            <a:ext uri="{FF2B5EF4-FFF2-40B4-BE49-F238E27FC236}">
              <a16:creationId xmlns:a16="http://schemas.microsoft.com/office/drawing/2014/main" id="{390A4B2F-5D99-4D2A-9603-2EC26ED4EE09}"/>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71" name="n_2aveValue【庁舎】&#10;有形固定資産減価償却率">
          <a:extLst>
            <a:ext uri="{FF2B5EF4-FFF2-40B4-BE49-F238E27FC236}">
              <a16:creationId xmlns:a16="http://schemas.microsoft.com/office/drawing/2014/main" id="{D918F55C-1154-4A53-9270-4113CA0537AE}"/>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72" name="n_3aveValue【庁舎】&#10;有形固定資産減価償却率">
          <a:extLst>
            <a:ext uri="{FF2B5EF4-FFF2-40B4-BE49-F238E27FC236}">
              <a16:creationId xmlns:a16="http://schemas.microsoft.com/office/drawing/2014/main" id="{9534E17C-ED7B-4EC5-AE7F-A4948EC9B592}"/>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73" name="n_4aveValue【庁舎】&#10;有形固定資産減価償却率">
          <a:extLst>
            <a:ext uri="{FF2B5EF4-FFF2-40B4-BE49-F238E27FC236}">
              <a16:creationId xmlns:a16="http://schemas.microsoft.com/office/drawing/2014/main" id="{C00818E4-FB10-43AC-90E2-898402E3246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16890</xdr:rowOff>
    </xdr:from>
    <xdr:ext cx="405111" cy="259045"/>
    <xdr:sp macro="" textlink="">
      <xdr:nvSpPr>
        <xdr:cNvPr id="674" name="n_1mainValue【庁舎】&#10;有形固定資産減価償却率">
          <a:extLst>
            <a:ext uri="{FF2B5EF4-FFF2-40B4-BE49-F238E27FC236}">
              <a16:creationId xmlns:a16="http://schemas.microsoft.com/office/drawing/2014/main" id="{226A5F88-471B-4884-AC49-B48AA4E4461B}"/>
            </a:ext>
          </a:extLst>
        </xdr:cNvPr>
        <xdr:cNvSpPr txBox="1"/>
      </xdr:nvSpPr>
      <xdr:spPr>
        <a:xfrm>
          <a:off x="15266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34851</xdr:rowOff>
    </xdr:from>
    <xdr:ext cx="405111" cy="259045"/>
    <xdr:sp macro="" textlink="">
      <xdr:nvSpPr>
        <xdr:cNvPr id="675" name="n_2mainValue【庁舎】&#10;有形固定資産減価償却率">
          <a:extLst>
            <a:ext uri="{FF2B5EF4-FFF2-40B4-BE49-F238E27FC236}">
              <a16:creationId xmlns:a16="http://schemas.microsoft.com/office/drawing/2014/main" id="{CC58C377-A43D-44AC-BD73-B258E46B8B16}"/>
            </a:ext>
          </a:extLst>
        </xdr:cNvPr>
        <xdr:cNvSpPr txBox="1"/>
      </xdr:nvSpPr>
      <xdr:spPr>
        <a:xfrm>
          <a:off x="14389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103432</xdr:rowOff>
    </xdr:from>
    <xdr:ext cx="405111" cy="259045"/>
    <xdr:sp macro="" textlink="">
      <xdr:nvSpPr>
        <xdr:cNvPr id="676" name="n_3mainValue【庁舎】&#10;有形固定資産減価償却率">
          <a:extLst>
            <a:ext uri="{FF2B5EF4-FFF2-40B4-BE49-F238E27FC236}">
              <a16:creationId xmlns:a16="http://schemas.microsoft.com/office/drawing/2014/main" id="{F20D07CA-D092-429A-B20A-4C4453053C07}"/>
            </a:ext>
          </a:extLst>
        </xdr:cNvPr>
        <xdr:cNvSpPr txBox="1"/>
      </xdr:nvSpPr>
      <xdr:spPr>
        <a:xfrm>
          <a:off x="13500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64243</xdr:rowOff>
    </xdr:from>
    <xdr:ext cx="405111" cy="259045"/>
    <xdr:sp macro="" textlink="">
      <xdr:nvSpPr>
        <xdr:cNvPr id="677" name="n_4mainValue【庁舎】&#10;有形固定資産減価償却率">
          <a:extLst>
            <a:ext uri="{FF2B5EF4-FFF2-40B4-BE49-F238E27FC236}">
              <a16:creationId xmlns:a16="http://schemas.microsoft.com/office/drawing/2014/main" id="{19BD98D7-F990-4A3B-B5FD-C8D85ED200F2}"/>
            </a:ext>
          </a:extLst>
        </xdr:cNvPr>
        <xdr:cNvSpPr txBox="1"/>
      </xdr:nvSpPr>
      <xdr:spPr>
        <a:xfrm>
          <a:off x="126117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423A6D61-F501-4214-BDC4-77CF524920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98B1427C-22A3-471D-BFF7-096DD459D8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81474CD2-F8A1-4622-AC1F-F451D9E9DD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9EA13377-0544-4CA9-BBB4-8452D50D7F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8A5BAAE0-474F-4492-BD69-E666C9CBF9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EB249AD1-AB8E-47BF-933F-85B571E6CD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CEBE7A90-B220-435B-A5CB-69F3826315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FCE48410-C6A5-496C-A979-FE8DD287AE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50D10215-4876-419F-BEA6-CE2A829A93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6F38026E-B273-480A-A486-1F96B4F8C6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a:extLst>
            <a:ext uri="{FF2B5EF4-FFF2-40B4-BE49-F238E27FC236}">
              <a16:creationId xmlns:a16="http://schemas.microsoft.com/office/drawing/2014/main" id="{BE27B022-6437-455B-B419-DBE37651A15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a:extLst>
            <a:ext uri="{FF2B5EF4-FFF2-40B4-BE49-F238E27FC236}">
              <a16:creationId xmlns:a16="http://schemas.microsoft.com/office/drawing/2014/main" id="{CC80A8A2-57EA-435C-8AEA-0C8A1728242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a:extLst>
            <a:ext uri="{FF2B5EF4-FFF2-40B4-BE49-F238E27FC236}">
              <a16:creationId xmlns:a16="http://schemas.microsoft.com/office/drawing/2014/main" id="{C4190B9D-244F-48FE-B5AE-E916AD30E9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a:extLst>
            <a:ext uri="{FF2B5EF4-FFF2-40B4-BE49-F238E27FC236}">
              <a16:creationId xmlns:a16="http://schemas.microsoft.com/office/drawing/2014/main" id="{A7F0D3C1-8011-49A6-946F-B45357ADBD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a:extLst>
            <a:ext uri="{FF2B5EF4-FFF2-40B4-BE49-F238E27FC236}">
              <a16:creationId xmlns:a16="http://schemas.microsoft.com/office/drawing/2014/main" id="{99C438FA-076E-4B5B-9E25-6D33D867D56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a:extLst>
            <a:ext uri="{FF2B5EF4-FFF2-40B4-BE49-F238E27FC236}">
              <a16:creationId xmlns:a16="http://schemas.microsoft.com/office/drawing/2014/main" id="{53061C79-9B1F-4F63-AF01-9253CF88479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a:extLst>
            <a:ext uri="{FF2B5EF4-FFF2-40B4-BE49-F238E27FC236}">
              <a16:creationId xmlns:a16="http://schemas.microsoft.com/office/drawing/2014/main" id="{304CC99C-9D85-4F24-A5FA-D42EBEC6AF1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a:extLst>
            <a:ext uri="{FF2B5EF4-FFF2-40B4-BE49-F238E27FC236}">
              <a16:creationId xmlns:a16="http://schemas.microsoft.com/office/drawing/2014/main" id="{CCDA1792-FDB0-4AA3-8611-3B7F73D7582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a:extLst>
            <a:ext uri="{FF2B5EF4-FFF2-40B4-BE49-F238E27FC236}">
              <a16:creationId xmlns:a16="http://schemas.microsoft.com/office/drawing/2014/main" id="{C0D1AAF0-606A-4904-9430-4A1F763FDF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926C3F57-AE8B-4F5C-A076-7FD5D6B8E78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B573FD25-B00B-495E-847F-E865D9655E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9" name="テキスト ボックス 698">
          <a:extLst>
            <a:ext uri="{FF2B5EF4-FFF2-40B4-BE49-F238E27FC236}">
              <a16:creationId xmlns:a16="http://schemas.microsoft.com/office/drawing/2014/main" id="{C80EDA81-291D-489A-8E7F-C3CAA97B0C2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a:extLst>
            <a:ext uri="{FF2B5EF4-FFF2-40B4-BE49-F238E27FC236}">
              <a16:creationId xmlns:a16="http://schemas.microsoft.com/office/drawing/2014/main" id="{F8703375-635A-4598-9C6F-1CA633331C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87630</xdr:rowOff>
    </xdr:from>
    <xdr:to>
      <xdr:col>116</xdr:col>
      <xdr:colOff>62864</xdr:colOff>
      <xdr:row>108</xdr:row>
      <xdr:rowOff>115063</xdr:rowOff>
    </xdr:to>
    <xdr:cxnSp macro="">
      <xdr:nvCxnSpPr>
        <xdr:cNvPr id="701" name="直線コネクタ 700">
          <a:extLst>
            <a:ext uri="{FF2B5EF4-FFF2-40B4-BE49-F238E27FC236}">
              <a16:creationId xmlns:a16="http://schemas.microsoft.com/office/drawing/2014/main" id="{C2E5717D-2356-4E23-835F-429FA1EAF946}"/>
            </a:ext>
          </a:extLst>
        </xdr:cNvPr>
        <xdr:cNvCxnSpPr/>
      </xdr:nvCxnSpPr>
      <xdr:spPr>
        <a:xfrm flipV="1">
          <a:off x="22160864" y="18432780"/>
          <a:ext cx="0" cy="198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702" name="【庁舎】&#10;一人当たり面積最小値テキスト">
          <a:extLst>
            <a:ext uri="{FF2B5EF4-FFF2-40B4-BE49-F238E27FC236}">
              <a16:creationId xmlns:a16="http://schemas.microsoft.com/office/drawing/2014/main" id="{AE68DDB4-EBA7-4C1C-8D47-8C9B12AE0A7E}"/>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703" name="直線コネクタ 702">
          <a:extLst>
            <a:ext uri="{FF2B5EF4-FFF2-40B4-BE49-F238E27FC236}">
              <a16:creationId xmlns:a16="http://schemas.microsoft.com/office/drawing/2014/main" id="{E1DF63CE-83A8-41AF-8635-35CD3C429377}"/>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34307</xdr:rowOff>
    </xdr:from>
    <xdr:ext cx="469744" cy="259045"/>
    <xdr:sp macro="" textlink="">
      <xdr:nvSpPr>
        <xdr:cNvPr id="704" name="【庁舎】&#10;一人当たり面積最大値テキスト">
          <a:extLst>
            <a:ext uri="{FF2B5EF4-FFF2-40B4-BE49-F238E27FC236}">
              <a16:creationId xmlns:a16="http://schemas.microsoft.com/office/drawing/2014/main" id="{28CACFC3-AC82-40BD-85CE-40F8DF8F0A97}"/>
            </a:ext>
          </a:extLst>
        </xdr:cNvPr>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87630</xdr:rowOff>
    </xdr:from>
    <xdr:to>
      <xdr:col>116</xdr:col>
      <xdr:colOff>152400</xdr:colOff>
      <xdr:row>107</xdr:row>
      <xdr:rowOff>87630</xdr:rowOff>
    </xdr:to>
    <xdr:cxnSp macro="">
      <xdr:nvCxnSpPr>
        <xdr:cNvPr id="705" name="直線コネクタ 704">
          <a:extLst>
            <a:ext uri="{FF2B5EF4-FFF2-40B4-BE49-F238E27FC236}">
              <a16:creationId xmlns:a16="http://schemas.microsoft.com/office/drawing/2014/main" id="{1B701ED1-804E-4991-AFC5-96AB8E94581E}"/>
            </a:ext>
          </a:extLst>
        </xdr:cNvPr>
        <xdr:cNvCxnSpPr/>
      </xdr:nvCxnSpPr>
      <xdr:spPr>
        <a:xfrm>
          <a:off x="22072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144606</xdr:rowOff>
    </xdr:from>
    <xdr:ext cx="469744" cy="259045"/>
    <xdr:sp macro="" textlink="">
      <xdr:nvSpPr>
        <xdr:cNvPr id="706" name="【庁舎】&#10;一人当たり面積平均値テキスト">
          <a:extLst>
            <a:ext uri="{FF2B5EF4-FFF2-40B4-BE49-F238E27FC236}">
              <a16:creationId xmlns:a16="http://schemas.microsoft.com/office/drawing/2014/main" id="{ADDE1F91-1666-44B3-9C88-0666A7B6DC54}"/>
            </a:ext>
          </a:extLst>
        </xdr:cNvPr>
        <xdr:cNvSpPr txBox="1"/>
      </xdr:nvSpPr>
      <xdr:spPr>
        <a:xfrm>
          <a:off x="22199600" y="18489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166179</xdr:rowOff>
    </xdr:from>
    <xdr:to>
      <xdr:col>116</xdr:col>
      <xdr:colOff>114300</xdr:colOff>
      <xdr:row>108</xdr:row>
      <xdr:rowOff>96329</xdr:rowOff>
    </xdr:to>
    <xdr:sp macro="" textlink="">
      <xdr:nvSpPr>
        <xdr:cNvPr id="707" name="フローチャート: 判断 706">
          <a:extLst>
            <a:ext uri="{FF2B5EF4-FFF2-40B4-BE49-F238E27FC236}">
              <a16:creationId xmlns:a16="http://schemas.microsoft.com/office/drawing/2014/main" id="{B08F0744-BF6E-4795-AF0A-FAB24B38AAFB}"/>
            </a:ext>
          </a:extLst>
        </xdr:cNvPr>
        <xdr:cNvSpPr/>
      </xdr:nvSpPr>
      <xdr:spPr>
        <a:xfrm>
          <a:off x="22110700" y="185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3683</xdr:rowOff>
    </xdr:from>
    <xdr:to>
      <xdr:col>112</xdr:col>
      <xdr:colOff>38100</xdr:colOff>
      <xdr:row>108</xdr:row>
      <xdr:rowOff>105283</xdr:rowOff>
    </xdr:to>
    <xdr:sp macro="" textlink="">
      <xdr:nvSpPr>
        <xdr:cNvPr id="708" name="フローチャート: 判断 707">
          <a:extLst>
            <a:ext uri="{FF2B5EF4-FFF2-40B4-BE49-F238E27FC236}">
              <a16:creationId xmlns:a16="http://schemas.microsoft.com/office/drawing/2014/main" id="{63685825-2DA1-4826-BA07-EB007E150F05}"/>
            </a:ext>
          </a:extLst>
        </xdr:cNvPr>
        <xdr:cNvSpPr/>
      </xdr:nvSpPr>
      <xdr:spPr>
        <a:xfrm>
          <a:off x="21272500" y="1852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1588</xdr:rowOff>
    </xdr:from>
    <xdr:to>
      <xdr:col>107</xdr:col>
      <xdr:colOff>101600</xdr:colOff>
      <xdr:row>108</xdr:row>
      <xdr:rowOff>103188</xdr:rowOff>
    </xdr:to>
    <xdr:sp macro="" textlink="">
      <xdr:nvSpPr>
        <xdr:cNvPr id="709" name="フローチャート: 判断 708">
          <a:extLst>
            <a:ext uri="{FF2B5EF4-FFF2-40B4-BE49-F238E27FC236}">
              <a16:creationId xmlns:a16="http://schemas.microsoft.com/office/drawing/2014/main" id="{E2FA3F36-AF9E-449E-9BEB-62C27CE8B6FD}"/>
            </a:ext>
          </a:extLst>
        </xdr:cNvPr>
        <xdr:cNvSpPr/>
      </xdr:nvSpPr>
      <xdr:spPr>
        <a:xfrm>
          <a:off x="20383500" y="1851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145414</xdr:rowOff>
    </xdr:from>
    <xdr:to>
      <xdr:col>102</xdr:col>
      <xdr:colOff>165100</xdr:colOff>
      <xdr:row>108</xdr:row>
      <xdr:rowOff>75564</xdr:rowOff>
    </xdr:to>
    <xdr:sp macro="" textlink="">
      <xdr:nvSpPr>
        <xdr:cNvPr id="710" name="フローチャート: 判断 709">
          <a:extLst>
            <a:ext uri="{FF2B5EF4-FFF2-40B4-BE49-F238E27FC236}">
              <a16:creationId xmlns:a16="http://schemas.microsoft.com/office/drawing/2014/main" id="{35C1213D-9D8C-45FE-AE3C-13782C255531}"/>
            </a:ext>
          </a:extLst>
        </xdr:cNvPr>
        <xdr:cNvSpPr/>
      </xdr:nvSpPr>
      <xdr:spPr>
        <a:xfrm>
          <a:off x="19494500" y="184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4635</xdr:rowOff>
    </xdr:from>
    <xdr:to>
      <xdr:col>98</xdr:col>
      <xdr:colOff>38100</xdr:colOff>
      <xdr:row>108</xdr:row>
      <xdr:rowOff>106235</xdr:rowOff>
    </xdr:to>
    <xdr:sp macro="" textlink="">
      <xdr:nvSpPr>
        <xdr:cNvPr id="711" name="フローチャート: 判断 710">
          <a:extLst>
            <a:ext uri="{FF2B5EF4-FFF2-40B4-BE49-F238E27FC236}">
              <a16:creationId xmlns:a16="http://schemas.microsoft.com/office/drawing/2014/main" id="{6C93422C-452E-4F7C-91E6-7BC5785964F0}"/>
            </a:ext>
          </a:extLst>
        </xdr:cNvPr>
        <xdr:cNvSpPr/>
      </xdr:nvSpPr>
      <xdr:spPr>
        <a:xfrm>
          <a:off x="18605500" y="1852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992B074A-50C7-4813-B802-391216DD122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1A78711E-7496-493A-ADD3-7984CBE851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A0876FA2-4D5A-409A-A6D2-4E881881E8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EA40B298-556A-4FBF-9BF5-CACD204C36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A22B66D-A2C7-4464-A95C-5AC70C5DBD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92647</xdr:rowOff>
    </xdr:from>
    <xdr:to>
      <xdr:col>116</xdr:col>
      <xdr:colOff>114300</xdr:colOff>
      <xdr:row>108</xdr:row>
      <xdr:rowOff>22797</xdr:rowOff>
    </xdr:to>
    <xdr:sp macro="" textlink="">
      <xdr:nvSpPr>
        <xdr:cNvPr id="717" name="楕円 716">
          <a:extLst>
            <a:ext uri="{FF2B5EF4-FFF2-40B4-BE49-F238E27FC236}">
              <a16:creationId xmlns:a16="http://schemas.microsoft.com/office/drawing/2014/main" id="{E9A5D26B-54B8-4640-8072-329730C81088}"/>
            </a:ext>
          </a:extLst>
        </xdr:cNvPr>
        <xdr:cNvSpPr/>
      </xdr:nvSpPr>
      <xdr:spPr>
        <a:xfrm>
          <a:off x="22110700" y="184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7574</xdr:rowOff>
    </xdr:from>
    <xdr:ext cx="469744" cy="259045"/>
    <xdr:sp macro="" textlink="">
      <xdr:nvSpPr>
        <xdr:cNvPr id="718" name="【庁舎】&#10;一人当たり面積該当値テキスト">
          <a:extLst>
            <a:ext uri="{FF2B5EF4-FFF2-40B4-BE49-F238E27FC236}">
              <a16:creationId xmlns:a16="http://schemas.microsoft.com/office/drawing/2014/main" id="{17B49FF2-48DA-4F35-9EA3-732D9B9D6AC1}"/>
            </a:ext>
          </a:extLst>
        </xdr:cNvPr>
        <xdr:cNvSpPr txBox="1"/>
      </xdr:nvSpPr>
      <xdr:spPr>
        <a:xfrm>
          <a:off x="22199600" y="1835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101028</xdr:rowOff>
    </xdr:from>
    <xdr:to>
      <xdr:col>112</xdr:col>
      <xdr:colOff>38100</xdr:colOff>
      <xdr:row>108</xdr:row>
      <xdr:rowOff>31178</xdr:rowOff>
    </xdr:to>
    <xdr:sp macro="" textlink="">
      <xdr:nvSpPr>
        <xdr:cNvPr id="719" name="楕円 718">
          <a:extLst>
            <a:ext uri="{FF2B5EF4-FFF2-40B4-BE49-F238E27FC236}">
              <a16:creationId xmlns:a16="http://schemas.microsoft.com/office/drawing/2014/main" id="{47E9C5A3-19B3-44C0-952C-88366198CE21}"/>
            </a:ext>
          </a:extLst>
        </xdr:cNvPr>
        <xdr:cNvSpPr/>
      </xdr:nvSpPr>
      <xdr:spPr>
        <a:xfrm>
          <a:off x="21272500" y="184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143447</xdr:rowOff>
    </xdr:from>
    <xdr:to>
      <xdr:col>116</xdr:col>
      <xdr:colOff>63500</xdr:colOff>
      <xdr:row>107</xdr:row>
      <xdr:rowOff>151828</xdr:rowOff>
    </xdr:to>
    <xdr:cxnSp macro="">
      <xdr:nvCxnSpPr>
        <xdr:cNvPr id="720" name="直線コネクタ 719">
          <a:extLst>
            <a:ext uri="{FF2B5EF4-FFF2-40B4-BE49-F238E27FC236}">
              <a16:creationId xmlns:a16="http://schemas.microsoft.com/office/drawing/2014/main" id="{D4AC1091-CBF9-4749-8684-471A670449BB}"/>
            </a:ext>
          </a:extLst>
        </xdr:cNvPr>
        <xdr:cNvCxnSpPr/>
      </xdr:nvCxnSpPr>
      <xdr:spPr>
        <a:xfrm flipV="1">
          <a:off x="21323300" y="18488597"/>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63119</xdr:rowOff>
    </xdr:from>
    <xdr:to>
      <xdr:col>107</xdr:col>
      <xdr:colOff>101600</xdr:colOff>
      <xdr:row>107</xdr:row>
      <xdr:rowOff>164719</xdr:rowOff>
    </xdr:to>
    <xdr:sp macro="" textlink="">
      <xdr:nvSpPr>
        <xdr:cNvPr id="721" name="楕円 720">
          <a:extLst>
            <a:ext uri="{FF2B5EF4-FFF2-40B4-BE49-F238E27FC236}">
              <a16:creationId xmlns:a16="http://schemas.microsoft.com/office/drawing/2014/main" id="{D95B3611-0F02-4EE2-AB09-E41E2F85EFB0}"/>
            </a:ext>
          </a:extLst>
        </xdr:cNvPr>
        <xdr:cNvSpPr/>
      </xdr:nvSpPr>
      <xdr:spPr>
        <a:xfrm>
          <a:off x="20383500" y="18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113919</xdr:rowOff>
    </xdr:from>
    <xdr:to>
      <xdr:col>111</xdr:col>
      <xdr:colOff>177800</xdr:colOff>
      <xdr:row>107</xdr:row>
      <xdr:rowOff>151828</xdr:rowOff>
    </xdr:to>
    <xdr:cxnSp macro="">
      <xdr:nvCxnSpPr>
        <xdr:cNvPr id="722" name="直線コネクタ 721">
          <a:extLst>
            <a:ext uri="{FF2B5EF4-FFF2-40B4-BE49-F238E27FC236}">
              <a16:creationId xmlns:a16="http://schemas.microsoft.com/office/drawing/2014/main" id="{F6DF4995-FF14-4C24-AB9E-2D69E3AA445E}"/>
            </a:ext>
          </a:extLst>
        </xdr:cNvPr>
        <xdr:cNvCxnSpPr/>
      </xdr:nvCxnSpPr>
      <xdr:spPr>
        <a:xfrm>
          <a:off x="20434300" y="1845906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17590</xdr:rowOff>
    </xdr:from>
    <xdr:to>
      <xdr:col>102</xdr:col>
      <xdr:colOff>165100</xdr:colOff>
      <xdr:row>101</xdr:row>
      <xdr:rowOff>119190</xdr:rowOff>
    </xdr:to>
    <xdr:sp macro="" textlink="">
      <xdr:nvSpPr>
        <xdr:cNvPr id="723" name="楕円 722">
          <a:extLst>
            <a:ext uri="{FF2B5EF4-FFF2-40B4-BE49-F238E27FC236}">
              <a16:creationId xmlns:a16="http://schemas.microsoft.com/office/drawing/2014/main" id="{19F67813-B6D6-4CFE-8D9F-B0C484AE0C5B}"/>
            </a:ext>
          </a:extLst>
        </xdr:cNvPr>
        <xdr:cNvSpPr/>
      </xdr:nvSpPr>
      <xdr:spPr>
        <a:xfrm>
          <a:off x="19494500" y="173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68390</xdr:rowOff>
    </xdr:from>
    <xdr:to>
      <xdr:col>107</xdr:col>
      <xdr:colOff>50800</xdr:colOff>
      <xdr:row>107</xdr:row>
      <xdr:rowOff>113919</xdr:rowOff>
    </xdr:to>
    <xdr:cxnSp macro="">
      <xdr:nvCxnSpPr>
        <xdr:cNvPr id="724" name="直線コネクタ 723">
          <a:extLst>
            <a:ext uri="{FF2B5EF4-FFF2-40B4-BE49-F238E27FC236}">
              <a16:creationId xmlns:a16="http://schemas.microsoft.com/office/drawing/2014/main" id="{D698D0A9-517C-46DB-8BC0-5DABBBE3D4A9}"/>
            </a:ext>
          </a:extLst>
        </xdr:cNvPr>
        <xdr:cNvCxnSpPr/>
      </xdr:nvCxnSpPr>
      <xdr:spPr>
        <a:xfrm>
          <a:off x="19545300" y="17384840"/>
          <a:ext cx="889000" cy="107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143129</xdr:rowOff>
    </xdr:from>
    <xdr:to>
      <xdr:col>98</xdr:col>
      <xdr:colOff>38100</xdr:colOff>
      <xdr:row>108</xdr:row>
      <xdr:rowOff>73279</xdr:rowOff>
    </xdr:to>
    <xdr:sp macro="" textlink="">
      <xdr:nvSpPr>
        <xdr:cNvPr id="725" name="楕円 724">
          <a:extLst>
            <a:ext uri="{FF2B5EF4-FFF2-40B4-BE49-F238E27FC236}">
              <a16:creationId xmlns:a16="http://schemas.microsoft.com/office/drawing/2014/main" id="{2FC94C7D-A19E-439C-8959-EB486ADF1B91}"/>
            </a:ext>
          </a:extLst>
        </xdr:cNvPr>
        <xdr:cNvSpPr/>
      </xdr:nvSpPr>
      <xdr:spPr>
        <a:xfrm>
          <a:off x="18605500" y="184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68390</xdr:rowOff>
    </xdr:from>
    <xdr:to>
      <xdr:col>102</xdr:col>
      <xdr:colOff>114300</xdr:colOff>
      <xdr:row>108</xdr:row>
      <xdr:rowOff>22479</xdr:rowOff>
    </xdr:to>
    <xdr:cxnSp macro="">
      <xdr:nvCxnSpPr>
        <xdr:cNvPr id="726" name="直線コネクタ 725">
          <a:extLst>
            <a:ext uri="{FF2B5EF4-FFF2-40B4-BE49-F238E27FC236}">
              <a16:creationId xmlns:a16="http://schemas.microsoft.com/office/drawing/2014/main" id="{E50B834B-5FD2-4E09-A626-5978B52EAA36}"/>
            </a:ext>
          </a:extLst>
        </xdr:cNvPr>
        <xdr:cNvCxnSpPr/>
      </xdr:nvCxnSpPr>
      <xdr:spPr>
        <a:xfrm flipV="1">
          <a:off x="18656300" y="17384840"/>
          <a:ext cx="889000" cy="115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96410</xdr:rowOff>
    </xdr:from>
    <xdr:ext cx="469744" cy="259045"/>
    <xdr:sp macro="" textlink="">
      <xdr:nvSpPr>
        <xdr:cNvPr id="727" name="n_1aveValue【庁舎】&#10;一人当たり面積">
          <a:extLst>
            <a:ext uri="{FF2B5EF4-FFF2-40B4-BE49-F238E27FC236}">
              <a16:creationId xmlns:a16="http://schemas.microsoft.com/office/drawing/2014/main" id="{20D874A3-99F2-4E13-8370-24DA5CC14F14}"/>
            </a:ext>
          </a:extLst>
        </xdr:cNvPr>
        <xdr:cNvSpPr txBox="1"/>
      </xdr:nvSpPr>
      <xdr:spPr>
        <a:xfrm>
          <a:off x="21075727"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94315</xdr:rowOff>
    </xdr:from>
    <xdr:ext cx="469744" cy="259045"/>
    <xdr:sp macro="" textlink="">
      <xdr:nvSpPr>
        <xdr:cNvPr id="728" name="n_2aveValue【庁舎】&#10;一人当たり面積">
          <a:extLst>
            <a:ext uri="{FF2B5EF4-FFF2-40B4-BE49-F238E27FC236}">
              <a16:creationId xmlns:a16="http://schemas.microsoft.com/office/drawing/2014/main" id="{A182EAC1-9532-4ECA-80C4-60612B51B2E8}"/>
            </a:ext>
          </a:extLst>
        </xdr:cNvPr>
        <xdr:cNvSpPr txBox="1"/>
      </xdr:nvSpPr>
      <xdr:spPr>
        <a:xfrm>
          <a:off x="20199427" y="1861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66691</xdr:rowOff>
    </xdr:from>
    <xdr:ext cx="469744" cy="259045"/>
    <xdr:sp macro="" textlink="">
      <xdr:nvSpPr>
        <xdr:cNvPr id="729" name="n_3aveValue【庁舎】&#10;一人当たり面積">
          <a:extLst>
            <a:ext uri="{FF2B5EF4-FFF2-40B4-BE49-F238E27FC236}">
              <a16:creationId xmlns:a16="http://schemas.microsoft.com/office/drawing/2014/main" id="{66DD3E4A-44C7-4837-84DA-87E77B1033A4}"/>
            </a:ext>
          </a:extLst>
        </xdr:cNvPr>
        <xdr:cNvSpPr txBox="1"/>
      </xdr:nvSpPr>
      <xdr:spPr>
        <a:xfrm>
          <a:off x="19310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97362</xdr:rowOff>
    </xdr:from>
    <xdr:ext cx="469744" cy="259045"/>
    <xdr:sp macro="" textlink="">
      <xdr:nvSpPr>
        <xdr:cNvPr id="730" name="n_4aveValue【庁舎】&#10;一人当たり面積">
          <a:extLst>
            <a:ext uri="{FF2B5EF4-FFF2-40B4-BE49-F238E27FC236}">
              <a16:creationId xmlns:a16="http://schemas.microsoft.com/office/drawing/2014/main" id="{4929FD7E-DCC7-4833-AC6C-199D3C2775AE}"/>
            </a:ext>
          </a:extLst>
        </xdr:cNvPr>
        <xdr:cNvSpPr txBox="1"/>
      </xdr:nvSpPr>
      <xdr:spPr>
        <a:xfrm>
          <a:off x="18421427" y="186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47705</xdr:rowOff>
    </xdr:from>
    <xdr:ext cx="469744" cy="259045"/>
    <xdr:sp macro="" textlink="">
      <xdr:nvSpPr>
        <xdr:cNvPr id="731" name="n_1mainValue【庁舎】&#10;一人当たり面積">
          <a:extLst>
            <a:ext uri="{FF2B5EF4-FFF2-40B4-BE49-F238E27FC236}">
              <a16:creationId xmlns:a16="http://schemas.microsoft.com/office/drawing/2014/main" id="{422F7FF0-7859-4B3D-B4F9-D0E17D90EFCE}"/>
            </a:ext>
          </a:extLst>
        </xdr:cNvPr>
        <xdr:cNvSpPr txBox="1"/>
      </xdr:nvSpPr>
      <xdr:spPr>
        <a:xfrm>
          <a:off x="21075727" y="1822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9796</xdr:rowOff>
    </xdr:from>
    <xdr:ext cx="469744" cy="259045"/>
    <xdr:sp macro="" textlink="">
      <xdr:nvSpPr>
        <xdr:cNvPr id="732" name="n_2mainValue【庁舎】&#10;一人当たり面積">
          <a:extLst>
            <a:ext uri="{FF2B5EF4-FFF2-40B4-BE49-F238E27FC236}">
              <a16:creationId xmlns:a16="http://schemas.microsoft.com/office/drawing/2014/main" id="{E6FAD400-13A0-4D7F-B139-FF79253BB8C9}"/>
            </a:ext>
          </a:extLst>
        </xdr:cNvPr>
        <xdr:cNvSpPr txBox="1"/>
      </xdr:nvSpPr>
      <xdr:spPr>
        <a:xfrm>
          <a:off x="20199427" y="181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135717</xdr:rowOff>
    </xdr:from>
    <xdr:ext cx="469744" cy="259045"/>
    <xdr:sp macro="" textlink="">
      <xdr:nvSpPr>
        <xdr:cNvPr id="733" name="n_3mainValue【庁舎】&#10;一人当たり面積">
          <a:extLst>
            <a:ext uri="{FF2B5EF4-FFF2-40B4-BE49-F238E27FC236}">
              <a16:creationId xmlns:a16="http://schemas.microsoft.com/office/drawing/2014/main" id="{3DFDCCC9-EDC4-4737-BBDB-8C199FBFB1D2}"/>
            </a:ext>
          </a:extLst>
        </xdr:cNvPr>
        <xdr:cNvSpPr txBox="1"/>
      </xdr:nvSpPr>
      <xdr:spPr>
        <a:xfrm>
          <a:off x="19310427" y="1710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89806</xdr:rowOff>
    </xdr:from>
    <xdr:ext cx="469744" cy="259045"/>
    <xdr:sp macro="" textlink="">
      <xdr:nvSpPr>
        <xdr:cNvPr id="734" name="n_4mainValue【庁舎】&#10;一人当たり面積">
          <a:extLst>
            <a:ext uri="{FF2B5EF4-FFF2-40B4-BE49-F238E27FC236}">
              <a16:creationId xmlns:a16="http://schemas.microsoft.com/office/drawing/2014/main" id="{87088398-E939-423D-B350-2C42A22AB068}"/>
            </a:ext>
          </a:extLst>
        </xdr:cNvPr>
        <xdr:cNvSpPr txBox="1"/>
      </xdr:nvSpPr>
      <xdr:spPr>
        <a:xfrm>
          <a:off x="18421427" y="1826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DD47FA2B-3019-477A-9F9F-FC3CC566CE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C8B47678-339C-47D3-9409-7DED0C3FAC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4BACC59F-FD0E-4ED6-854B-D81E60547A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類似団体と平均して施設の老朽化により福祉施設及び体育館・プールの減価償却率が高くなっており、庁舎においては、令和２年度に耐震化改修工事を実施しており、償却率の改善が見込まれる。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福祉施設をはじめそのほかの公共施設においては、公共施設等総合管理計画及び個別管理計画に基づき、長寿命化や統廃合等を行い、適正な施設管理に努めていく。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7,885
7,800
183.21
7,984,418
7,746,935
207,014
4,061,488
8,205,254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48.33</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期まち・ひと・しごと創生総合戦略に沿った施策を行い、町の活性化をはじめ、行政の効率化に努め、財政の健全化を図る。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分子にある人件費については、再任用制度を適用していることから職員数が横ばいであっても人件費は減少傾向となっている。また、昨年度より定年退職者数が減少したことから、昨年度比▲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％人件費が減少した。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また、補助費については、一部事務組合への負担金や生活バス路線の負担金等が増額となったことで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老朽化した公共施設等の維持管理経費が増加と見込まれることから、経常収支比率は増加すると予想される。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397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218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49022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9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20066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8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109999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人件費及び物件費の決算額は昨年度より減額となっているが、人口減少により人口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人あたりの人件費等は増額となっている。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人口減少が著しいが、引き続き、再任用制度や指定管理者制度等を活用し、コスト削減に努める。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160483</xdr:rowOff>
    </xdr:from>
    <xdr:to>
      <xdr:col>23</xdr:col>
      <xdr:colOff>133350</xdr:colOff>
      <xdr:row>81</xdr:row>
      <xdr:rowOff>23978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76483"/>
          <a:ext cx="838200" cy="3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132807</xdr:rowOff>
    </xdr:from>
    <xdr:to>
      <xdr:col>19</xdr:col>
      <xdr:colOff>133350</xdr:colOff>
      <xdr:row>80</xdr:row>
      <xdr:rowOff>160483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48807"/>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130336</xdr:rowOff>
    </xdr:from>
    <xdr:to>
      <xdr:col>15</xdr:col>
      <xdr:colOff>82550</xdr:colOff>
      <xdr:row>80</xdr:row>
      <xdr:rowOff>132807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46336"/>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68095</xdr:rowOff>
    </xdr:from>
    <xdr:to>
      <xdr:col>11</xdr:col>
      <xdr:colOff>31750</xdr:colOff>
      <xdr:row>80</xdr:row>
      <xdr:rowOff>130336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84095"/>
          <a:ext cx="889000" cy="6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144628</xdr:rowOff>
    </xdr:from>
    <xdr:to>
      <xdr:col>23</xdr:col>
      <xdr:colOff>184150</xdr:colOff>
      <xdr:row>81</xdr:row>
      <xdr:rowOff>74778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161155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0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109683</xdr:rowOff>
    </xdr:from>
    <xdr:to>
      <xdr:col>19</xdr:col>
      <xdr:colOff>184150</xdr:colOff>
      <xdr:row>81</xdr:row>
      <xdr:rowOff>39833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50010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94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82007</xdr:rowOff>
    </xdr:from>
    <xdr:to>
      <xdr:col>15</xdr:col>
      <xdr:colOff>133350</xdr:colOff>
      <xdr:row>81</xdr:row>
      <xdr:rowOff>12157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22334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6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79536</xdr:rowOff>
    </xdr:from>
    <xdr:to>
      <xdr:col>11</xdr:col>
      <xdr:colOff>82550</xdr:colOff>
      <xdr:row>81</xdr:row>
      <xdr:rowOff>9686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19863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17295</xdr:rowOff>
    </xdr:from>
    <xdr:to>
      <xdr:col>7</xdr:col>
      <xdr:colOff>31750</xdr:colOff>
      <xdr:row>80</xdr:row>
      <xdr:rowOff>118895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129072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従来からの給与水準が低かったものを見直しを行い、今後も給与の適正化に努める。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134409</xdr:rowOff>
    </xdr:from>
    <xdr:to>
      <xdr:col>81</xdr:col>
      <xdr:colOff>44450</xdr:colOff>
      <xdr:row>82</xdr:row>
      <xdr:rowOff>23284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02185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134409</xdr:rowOff>
    </xdr:from>
    <xdr:to>
      <xdr:col>77</xdr:col>
      <xdr:colOff>44450</xdr:colOff>
      <xdr:row>81</xdr:row>
      <xdr:rowOff>134409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0218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43921</xdr:rowOff>
    </xdr:from>
    <xdr:to>
      <xdr:col>72</xdr:col>
      <xdr:colOff>203200</xdr:colOff>
      <xdr:row>81</xdr:row>
      <xdr:rowOff>134409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393137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43921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8408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83609</xdr:rowOff>
    </xdr:from>
    <xdr:to>
      <xdr:col>77</xdr:col>
      <xdr:colOff>95250</xdr:colOff>
      <xdr:row>82</xdr:row>
      <xdr:rowOff>13759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23936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73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83609</xdr:rowOff>
    </xdr:from>
    <xdr:to>
      <xdr:col>73</xdr:col>
      <xdr:colOff>44450</xdr:colOff>
      <xdr:row>82</xdr:row>
      <xdr:rowOff>13759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23936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164571</xdr:rowOff>
    </xdr:from>
    <xdr:to>
      <xdr:col>68</xdr:col>
      <xdr:colOff>203200</xdr:colOff>
      <xdr:row>81</xdr:row>
      <xdr:rowOff>94721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8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104898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6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類似団体の平均値を下回っており、定年退職者の再任用制度を活用し、職員数の大幅な減少の抑制に努めている。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156311</xdr:rowOff>
    </xdr:from>
    <xdr:to>
      <xdr:col>81</xdr:col>
      <xdr:colOff>44450</xdr:colOff>
      <xdr:row>60</xdr:row>
      <xdr:rowOff>31191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71861"/>
          <a:ext cx="8382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102260</xdr:rowOff>
    </xdr:from>
    <xdr:to>
      <xdr:col>77</xdr:col>
      <xdr:colOff>44450</xdr:colOff>
      <xdr:row>59</xdr:row>
      <xdr:rowOff>156311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17810"/>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71374</xdr:rowOff>
    </xdr:from>
    <xdr:to>
      <xdr:col>72</xdr:col>
      <xdr:colOff>203200</xdr:colOff>
      <xdr:row>59</xdr:row>
      <xdr:rowOff>102260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86924"/>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71374</xdr:rowOff>
    </xdr:from>
    <xdr:to>
      <xdr:col>68</xdr:col>
      <xdr:colOff>152400</xdr:colOff>
      <xdr:row>59</xdr:row>
      <xdr:rowOff>85852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869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151841</xdr:rowOff>
    </xdr:from>
    <xdr:to>
      <xdr:col>81</xdr:col>
      <xdr:colOff>95250</xdr:colOff>
      <xdr:row>60</xdr:row>
      <xdr:rowOff>81991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168368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105511</xdr:rowOff>
    </xdr:from>
    <xdr:to>
      <xdr:col>77</xdr:col>
      <xdr:colOff>95250</xdr:colOff>
      <xdr:row>60</xdr:row>
      <xdr:rowOff>35661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45838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8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51460</xdr:rowOff>
    </xdr:from>
    <xdr:to>
      <xdr:col>73</xdr:col>
      <xdr:colOff>44450</xdr:colOff>
      <xdr:row>59</xdr:row>
      <xdr:rowOff>153060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163237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20574</xdr:rowOff>
    </xdr:from>
    <xdr:to>
      <xdr:col>68</xdr:col>
      <xdr:colOff>203200</xdr:colOff>
      <xdr:row>59</xdr:row>
      <xdr:rowOff>122174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132351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公債費負担の適正化を図るため、地方債新規発行にあたっては、過疎対策事業債</a:t>
          </a:r>
          <a:r>
            <a:rPr kumimoji="1" lang="ja-JP" altLang="en-US" sz="1300">
              <a:latin typeface="ＭＳ Ｐゴシック" panose="020B0600070205080204" pitchFamily="50" charset="-128"/>
              <a:ea typeface="ＭＳ Ｐゴシック" panose="020B0600070205080204" pitchFamily="50" charset="-128"/>
            </a:rPr>
            <a:t>等の普通交付税措置率の高い地方債を活用してきたところである。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しかし、防災無線デジタル化や廃棄物処理施設整備事業など、公共施設への投資額が増加したことから、類似団体の平均値を上回る傾向となっている。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102870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447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102870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6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40</xdr:row>
      <xdr:rowOff>6350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5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89323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将来負担比率について、大幅に減少しているが、要因は普通交付税措置の高い地方債の償還に伴う、普通交付税算入額の大幅な増額である。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今後も公共施設の更新等が控えているため、地方債を活用することとなるが、引き続き交付税算入率の有利な地方債の活用に努める。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66161</xdr:rowOff>
    </xdr:from>
    <xdr:to>
      <xdr:col>81</xdr:col>
      <xdr:colOff>44450</xdr:colOff>
      <xdr:row>19</xdr:row>
      <xdr:rowOff>85211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80811"/>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114179</xdr:rowOff>
    </xdr:from>
    <xdr:to>
      <xdr:col>77</xdr:col>
      <xdr:colOff>44450</xdr:colOff>
      <xdr:row>19</xdr:row>
      <xdr:rowOff>85211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200279"/>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114179</xdr:rowOff>
    </xdr:from>
    <xdr:to>
      <xdr:col>72</xdr:col>
      <xdr:colOff>203200</xdr:colOff>
      <xdr:row>18</xdr:row>
      <xdr:rowOff>132564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0027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132564</xdr:rowOff>
    </xdr:from>
    <xdr:to>
      <xdr:col>68</xdr:col>
      <xdr:colOff>152400</xdr:colOff>
      <xdr:row>19</xdr:row>
      <xdr:rowOff>77168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18664"/>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15361</xdr:rowOff>
    </xdr:from>
    <xdr:to>
      <xdr:col>81</xdr:col>
      <xdr:colOff>95250</xdr:colOff>
      <xdr:row>17</xdr:row>
      <xdr:rowOff>116961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158888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0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34411</xdr:rowOff>
    </xdr:from>
    <xdr:to>
      <xdr:col>77</xdr:col>
      <xdr:colOff>95250</xdr:colOff>
      <xdr:row>19</xdr:row>
      <xdr:rowOff>136011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120788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7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63379</xdr:rowOff>
    </xdr:from>
    <xdr:to>
      <xdr:col>73</xdr:col>
      <xdr:colOff>44450</xdr:colOff>
      <xdr:row>18</xdr:row>
      <xdr:rowOff>164979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149756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81764</xdr:rowOff>
    </xdr:from>
    <xdr:to>
      <xdr:col>68</xdr:col>
      <xdr:colOff>203200</xdr:colOff>
      <xdr:row>19</xdr:row>
      <xdr:rowOff>11914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168141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26368</xdr:rowOff>
    </xdr:from>
    <xdr:to>
      <xdr:col>64</xdr:col>
      <xdr:colOff>152400</xdr:colOff>
      <xdr:row>19</xdr:row>
      <xdr:rowOff>127968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112745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7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7,885
7,800
183.21
7,984,418
7,746,935
207,014
4,061,488
8,205,254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令和元年度は、近年における定年退職者数のピークであり、大幅な増額となっているが、再任用制度の活用により、給与費等は減少傾向となっている。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154758</xdr:rowOff>
    </xdr:from>
    <xdr:to>
      <xdr:col>24</xdr:col>
      <xdr:colOff>25400</xdr:colOff>
      <xdr:row>35</xdr:row>
      <xdr:rowOff>112304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12608"/>
          <a:ext cx="8382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35</xdr:row>
      <xdr:rowOff>112304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58328"/>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2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167822</xdr:rowOff>
    </xdr:from>
    <xdr:to>
      <xdr:col>11</xdr:col>
      <xdr:colOff>9525</xdr:colOff>
      <xdr:row>34</xdr:row>
      <xdr:rowOff>61686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25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103958</xdr:rowOff>
    </xdr:from>
    <xdr:to>
      <xdr:col>24</xdr:col>
      <xdr:colOff>76200</xdr:colOff>
      <xdr:row>34</xdr:row>
      <xdr:rowOff>34108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61504</xdr:rowOff>
    </xdr:from>
    <xdr:to>
      <xdr:col>20</xdr:col>
      <xdr:colOff>38100</xdr:colOff>
      <xdr:row>35</xdr:row>
      <xdr:rowOff>163104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117022</xdr:rowOff>
    </xdr:from>
    <xdr:to>
      <xdr:col>11</xdr:col>
      <xdr:colOff>60325</xdr:colOff>
      <xdr:row>34</xdr:row>
      <xdr:rowOff>47172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57349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類似団体の平均を下回る水準であるが、投資的経費の主な増額が今後も見込まれることから、経費削減に努める。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110998</xdr:rowOff>
    </xdr:from>
    <xdr:to>
      <xdr:col>82</xdr:col>
      <xdr:colOff>107950</xdr:colOff>
      <xdr:row>15</xdr:row>
      <xdr:rowOff>133858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827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133858</xdr:rowOff>
    </xdr:from>
    <xdr:to>
      <xdr:col>78</xdr:col>
      <xdr:colOff>69850</xdr:colOff>
      <xdr:row>15</xdr:row>
      <xdr:rowOff>156718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05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15</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28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124714</xdr:rowOff>
    </xdr:from>
    <xdr:to>
      <xdr:col>69</xdr:col>
      <xdr:colOff>92075</xdr:colOff>
      <xdr:row>15</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96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60198</xdr:rowOff>
    </xdr:from>
    <xdr:to>
      <xdr:col>82</xdr:col>
      <xdr:colOff>158750</xdr:colOff>
      <xdr:row>15</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76725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83058</xdr:rowOff>
    </xdr:from>
    <xdr:to>
      <xdr:col>78</xdr:col>
      <xdr:colOff>120650</xdr:colOff>
      <xdr:row>16</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23385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2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73914</xdr:rowOff>
    </xdr:from>
    <xdr:to>
      <xdr:col>65</xdr:col>
      <xdr:colOff>53975</xdr:colOff>
      <xdr:row>16</xdr:row>
      <xdr:rowOff>4064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14241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22,265</a:t>
          </a:r>
          <a:r>
            <a:rPr kumimoji="1" lang="ja-JP" altLang="en-US" sz="1300">
              <a:latin typeface="ＭＳ Ｐゴシック" panose="020B0600070205080204" pitchFamily="50" charset="-128"/>
              <a:ea typeface="ＭＳ Ｐゴシック" panose="020B0600070205080204" pitchFamily="50" charset="-128"/>
            </a:rPr>
            <a:t>千円増額となり、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障害者福祉の介護給付費が増加の主な要因であり、障害者の高齢化が進んでいるためである。今後も増加傾向になると予想される。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56</xdr:row>
      <xdr:rowOff>98425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424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84138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424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26988</xdr:rowOff>
    </xdr:from>
    <xdr:to>
      <xdr:col>15</xdr:col>
      <xdr:colOff>98425</xdr:colOff>
      <xdr:row>56</xdr:row>
      <xdr:rowOff>84138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281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26988</xdr:rowOff>
    </xdr:from>
    <xdr:to>
      <xdr:col>11</xdr:col>
      <xdr:colOff>9525</xdr:colOff>
      <xdr:row>56</xdr:row>
      <xdr:rowOff>169863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2818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19702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33338</xdr:rowOff>
    </xdr:from>
    <xdr:to>
      <xdr:col>15</xdr:col>
      <xdr:colOff>149225</xdr:colOff>
      <xdr:row>56</xdr:row>
      <xdr:rowOff>134938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145115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147638</xdr:rowOff>
    </xdr:from>
    <xdr:to>
      <xdr:col>11</xdr:col>
      <xdr:colOff>60325</xdr:colOff>
      <xdr:row>56</xdr:row>
      <xdr:rowOff>77788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87965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119063</xdr:rowOff>
    </xdr:from>
    <xdr:to>
      <xdr:col>6</xdr:col>
      <xdr:colOff>171450</xdr:colOff>
      <xdr:row>57</xdr:row>
      <xdr:rowOff>49213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33990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各特別会計への繰出金が該当となっているが、介護保険特別会計への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a:t>
          </a:r>
          <a:r>
            <a:rPr kumimoji="1" lang="ja-JP" altLang="en-US" sz="1300">
              <a:latin typeface="ＭＳ Ｐゴシック" panose="020B0600070205080204" pitchFamily="50" charset="-128"/>
              <a:ea typeface="ＭＳ Ｐゴシック" panose="020B0600070205080204" pitchFamily="50" charset="-128"/>
            </a:rPr>
            <a:t>出が微減となり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現在の横ばいを今後も維持できるよう努める。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9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35560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43180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一部事務組合への負担金が増額となっているため、昨年度より増加となった。また、各種団体への補助金事業が多いことから、補助金事業の見直しを行い、圧縮に努める。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165862</xdr:rowOff>
    </xdr:from>
    <xdr:to>
      <xdr:col>82</xdr:col>
      <xdr:colOff>107950</xdr:colOff>
      <xdr:row>40</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8524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165862</xdr:rowOff>
    </xdr:from>
    <xdr:to>
      <xdr:col>78</xdr:col>
      <xdr:colOff>69850</xdr:colOff>
      <xdr:row>40</xdr:row>
      <xdr:rowOff>145288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8524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145288</xdr:rowOff>
    </xdr:from>
    <xdr:to>
      <xdr:col>73</xdr:col>
      <xdr:colOff>180975</xdr:colOff>
      <xdr:row>40</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7003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104140</xdr:rowOff>
    </xdr:from>
    <xdr:to>
      <xdr:col>69</xdr:col>
      <xdr:colOff>92075</xdr:colOff>
      <xdr:row>40</xdr:row>
      <xdr:rowOff>154432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9621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62484</xdr:rowOff>
    </xdr:from>
    <xdr:to>
      <xdr:col>82</xdr:col>
      <xdr:colOff>158750</xdr:colOff>
      <xdr:row>40</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142511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115062</xdr:rowOff>
    </xdr:from>
    <xdr:to>
      <xdr:col>78</xdr:col>
      <xdr:colOff>120650</xdr:colOff>
      <xdr:row>40</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29989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94488</xdr:rowOff>
    </xdr:from>
    <xdr:to>
      <xdr:col>74</xdr:col>
      <xdr:colOff>31750</xdr:colOff>
      <xdr:row>41</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103632</xdr:rowOff>
    </xdr:from>
    <xdr:to>
      <xdr:col>69</xdr:col>
      <xdr:colOff>142875</xdr:colOff>
      <xdr:row>41</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18559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70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139717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公債費については、横ばいとなっているが、役場庁舎の耐震化等改修事業の償還が開始となると大幅に増額となる。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今後も施設の改修等が控えているため、地方債の活用については優先順位等を十分に精査する必要がある。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76</xdr:row>
      <xdr:rowOff>123189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53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30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100330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26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96520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44466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前年度より若干の改善が図られたが、社会保障経費や補助金事業は増額傾向にあるため、事業の見直しを行い、コスト削減に努める。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134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27939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819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16511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81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77488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52088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41793</xdr:rowOff>
    </xdr:from>
    <xdr:to>
      <xdr:col>29</xdr:col>
      <xdr:colOff>127000</xdr:colOff>
      <xdr:row>17</xdr:row>
      <xdr:rowOff>53741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04068"/>
          <a:ext cx="647700" cy="1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23711</xdr:rowOff>
    </xdr:from>
    <xdr:to>
      <xdr:col>26</xdr:col>
      <xdr:colOff>50800</xdr:colOff>
      <xdr:row>17</xdr:row>
      <xdr:rowOff>53741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5986"/>
          <a:ext cx="698500" cy="30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23711</xdr:rowOff>
    </xdr:from>
    <xdr:to>
      <xdr:col>22</xdr:col>
      <xdr:colOff>114300</xdr:colOff>
      <xdr:row>17</xdr:row>
      <xdr:rowOff>70498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5986"/>
          <a:ext cx="698500" cy="4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70498</xdr:rowOff>
    </xdr:from>
    <xdr:to>
      <xdr:col>18</xdr:col>
      <xdr:colOff>177800</xdr:colOff>
      <xdr:row>17</xdr:row>
      <xdr:rowOff>162464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2773"/>
          <a:ext cx="698500" cy="9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162443</xdr:rowOff>
    </xdr:from>
    <xdr:to>
      <xdr:col>29</xdr:col>
      <xdr:colOff>177800</xdr:colOff>
      <xdr:row>17</xdr:row>
      <xdr:rowOff>92593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134520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2941</xdr:rowOff>
    </xdr:from>
    <xdr:to>
      <xdr:col>26</xdr:col>
      <xdr:colOff>101600</xdr:colOff>
      <xdr:row>17</xdr:row>
      <xdr:rowOff>104541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89318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144361</xdr:rowOff>
    </xdr:from>
    <xdr:to>
      <xdr:col>22</xdr:col>
      <xdr:colOff>165100</xdr:colOff>
      <xdr:row>17</xdr:row>
      <xdr:rowOff>74511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59288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19698</xdr:rowOff>
    </xdr:from>
    <xdr:to>
      <xdr:col>19</xdr:col>
      <xdr:colOff>38100</xdr:colOff>
      <xdr:row>17</xdr:row>
      <xdr:rowOff>121298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106075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6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111664</xdr:rowOff>
    </xdr:from>
    <xdr:to>
      <xdr:col>15</xdr:col>
      <xdr:colOff>101600</xdr:colOff>
      <xdr:row>18</xdr:row>
      <xdr:rowOff>41814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26591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331384</xdr:rowOff>
    </xdr:from>
    <xdr:to>
      <xdr:col>29</xdr:col>
      <xdr:colOff>127000</xdr:colOff>
      <xdr:row>36</xdr:row>
      <xdr:rowOff>133596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41734"/>
          <a:ext cx="647700" cy="145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118374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71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331384</xdr:rowOff>
    </xdr:from>
    <xdr:to>
      <xdr:col>26</xdr:col>
      <xdr:colOff>50800</xdr:colOff>
      <xdr:row>36</xdr:row>
      <xdr:rowOff>11345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41734"/>
          <a:ext cx="698500" cy="2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11345</xdr:rowOff>
    </xdr:from>
    <xdr:to>
      <xdr:col>22</xdr:col>
      <xdr:colOff>114300</xdr:colOff>
      <xdr:row>36</xdr:row>
      <xdr:rowOff>156996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64595"/>
          <a:ext cx="698500" cy="145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156996</xdr:rowOff>
    </xdr:from>
    <xdr:to>
      <xdr:col>18</xdr:col>
      <xdr:colOff>177800</xdr:colOff>
      <xdr:row>37</xdr:row>
      <xdr:rowOff>65082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10246"/>
          <a:ext cx="698500" cy="7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82796</xdr:rowOff>
    </xdr:from>
    <xdr:to>
      <xdr:col>29</xdr:col>
      <xdr:colOff>177800</xdr:colOff>
      <xdr:row>37</xdr:row>
      <xdr:rowOff>12946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270773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8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280584</xdr:rowOff>
    </xdr:from>
    <xdr:to>
      <xdr:col>26</xdr:col>
      <xdr:colOff>101600</xdr:colOff>
      <xdr:row>36</xdr:row>
      <xdr:rowOff>39284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9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49461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5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303445</xdr:rowOff>
    </xdr:from>
    <xdr:to>
      <xdr:col>22</xdr:col>
      <xdr:colOff>165100</xdr:colOff>
      <xdr:row>36</xdr:row>
      <xdr:rowOff>62145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1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72322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106196</xdr:rowOff>
    </xdr:from>
    <xdr:to>
      <xdr:col>19</xdr:col>
      <xdr:colOff>38100</xdr:colOff>
      <xdr:row>37</xdr:row>
      <xdr:rowOff>36346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5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217973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14282</xdr:rowOff>
    </xdr:from>
    <xdr:to>
      <xdr:col>15</xdr:col>
      <xdr:colOff>101600</xdr:colOff>
      <xdr:row>37</xdr:row>
      <xdr:rowOff>115882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3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100659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2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7,885
7,800
183.21
7,984,418
7,746,935
207,014
4,061,488
8,205,254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45966</xdr:rowOff>
    </xdr:from>
    <xdr:to>
      <xdr:col>24</xdr:col>
      <xdr:colOff>63500</xdr:colOff>
      <xdr:row>37</xdr:row>
      <xdr:rowOff>8667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18166"/>
          <a:ext cx="838200" cy="1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45966</xdr:rowOff>
    </xdr:from>
    <xdr:to>
      <xdr:col>19</xdr:col>
      <xdr:colOff>177800</xdr:colOff>
      <xdr:row>37</xdr:row>
      <xdr:rowOff>56215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8166"/>
          <a:ext cx="8890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56215</xdr:rowOff>
    </xdr:from>
    <xdr:to>
      <xdr:col>15</xdr:col>
      <xdr:colOff>50800</xdr:colOff>
      <xdr:row>37</xdr:row>
      <xdr:rowOff>66845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986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45539</xdr:rowOff>
    </xdr:from>
    <xdr:to>
      <xdr:col>10</xdr:col>
      <xdr:colOff>114300</xdr:colOff>
      <xdr:row>37</xdr:row>
      <xdr:rowOff>66845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89189"/>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129317</xdr:rowOff>
    </xdr:from>
    <xdr:to>
      <xdr:col>24</xdr:col>
      <xdr:colOff>114300</xdr:colOff>
      <xdr:row>37</xdr:row>
      <xdr:rowOff>59467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166616</xdr:rowOff>
    </xdr:from>
    <xdr:to>
      <xdr:col>20</xdr:col>
      <xdr:colOff>38100</xdr:colOff>
      <xdr:row>36</xdr:row>
      <xdr:rowOff>96766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87893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5415</xdr:rowOff>
    </xdr:from>
    <xdr:to>
      <xdr:col>15</xdr:col>
      <xdr:colOff>101600</xdr:colOff>
      <xdr:row>37</xdr:row>
      <xdr:rowOff>107015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98142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16045</xdr:rowOff>
    </xdr:from>
    <xdr:to>
      <xdr:col>10</xdr:col>
      <xdr:colOff>165100</xdr:colOff>
      <xdr:row>37</xdr:row>
      <xdr:rowOff>117645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166189</xdr:rowOff>
    </xdr:from>
    <xdr:to>
      <xdr:col>6</xdr:col>
      <xdr:colOff>38100</xdr:colOff>
      <xdr:row>37</xdr:row>
      <xdr:rowOff>96339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87466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102112</xdr:rowOff>
    </xdr:from>
    <xdr:to>
      <xdr:col>24</xdr:col>
      <xdr:colOff>63500</xdr:colOff>
      <xdr:row>57</xdr:row>
      <xdr:rowOff>106168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74762"/>
          <a:ext cx="8382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102112</xdr:rowOff>
    </xdr:from>
    <xdr:to>
      <xdr:col>19</xdr:col>
      <xdr:colOff>177800</xdr:colOff>
      <xdr:row>57</xdr:row>
      <xdr:rowOff>148393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74762"/>
          <a:ext cx="889000" cy="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148393</xdr:rowOff>
    </xdr:from>
    <xdr:to>
      <xdr:col>15</xdr:col>
      <xdr:colOff>50800</xdr:colOff>
      <xdr:row>58</xdr:row>
      <xdr:rowOff>2491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21043"/>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2491</xdr:rowOff>
    </xdr:from>
    <xdr:to>
      <xdr:col>10</xdr:col>
      <xdr:colOff>114300</xdr:colOff>
      <xdr:row>58</xdr:row>
      <xdr:rowOff>36513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46591"/>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55368</xdr:rowOff>
    </xdr:from>
    <xdr:to>
      <xdr:col>24</xdr:col>
      <xdr:colOff>114300</xdr:colOff>
      <xdr:row>57</xdr:row>
      <xdr:rowOff>156968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33795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0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51312</xdr:rowOff>
    </xdr:from>
    <xdr:to>
      <xdr:col>20</xdr:col>
      <xdr:colOff>38100</xdr:colOff>
      <xdr:row>57</xdr:row>
      <xdr:rowOff>152912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144039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91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97593</xdr:rowOff>
    </xdr:from>
    <xdr:to>
      <xdr:col>15</xdr:col>
      <xdr:colOff>101600</xdr:colOff>
      <xdr:row>58</xdr:row>
      <xdr:rowOff>27743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123141</xdr:rowOff>
    </xdr:from>
    <xdr:to>
      <xdr:col>10</xdr:col>
      <xdr:colOff>165100</xdr:colOff>
      <xdr:row>58</xdr:row>
      <xdr:rowOff>53291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44418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157163</xdr:rowOff>
    </xdr:from>
    <xdr:to>
      <xdr:col>6</xdr:col>
      <xdr:colOff>38100</xdr:colOff>
      <xdr:row>58</xdr:row>
      <xdr:rowOff>87313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78440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162469</xdr:rowOff>
    </xdr:from>
    <xdr:to>
      <xdr:col>24</xdr:col>
      <xdr:colOff>63500</xdr:colOff>
      <xdr:row>78</xdr:row>
      <xdr:rowOff>31229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92669"/>
          <a:ext cx="838200" cy="2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6449</xdr:rowOff>
    </xdr:from>
    <xdr:to>
      <xdr:col>19</xdr:col>
      <xdr:colOff>177800</xdr:colOff>
      <xdr:row>78</xdr:row>
      <xdr:rowOff>31229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79549"/>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21492</xdr:rowOff>
    </xdr:from>
    <xdr:to>
      <xdr:col>15</xdr:col>
      <xdr:colOff>50800</xdr:colOff>
      <xdr:row>78</xdr:row>
      <xdr:rowOff>6449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23142"/>
          <a:ext cx="889000" cy="1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21492</xdr:rowOff>
    </xdr:from>
    <xdr:to>
      <xdr:col>10</xdr:col>
      <xdr:colOff>114300</xdr:colOff>
      <xdr:row>78</xdr:row>
      <xdr:rowOff>12644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23142"/>
          <a:ext cx="889000" cy="1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111669</xdr:rowOff>
    </xdr:from>
    <xdr:to>
      <xdr:col>24</xdr:col>
      <xdr:colOff>114300</xdr:colOff>
      <xdr:row>77</xdr:row>
      <xdr:rowOff>41819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134546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151879</xdr:rowOff>
    </xdr:from>
    <xdr:to>
      <xdr:col>20</xdr:col>
      <xdr:colOff>38100</xdr:colOff>
      <xdr:row>78</xdr:row>
      <xdr:rowOff>82029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73156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127099</xdr:rowOff>
    </xdr:from>
    <xdr:to>
      <xdr:col>15</xdr:col>
      <xdr:colOff>101600</xdr:colOff>
      <xdr:row>78</xdr:row>
      <xdr:rowOff>57249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48376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142142</xdr:rowOff>
    </xdr:from>
    <xdr:to>
      <xdr:col>10</xdr:col>
      <xdr:colOff>165100</xdr:colOff>
      <xdr:row>77</xdr:row>
      <xdr:rowOff>72292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88818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133294</xdr:rowOff>
    </xdr:from>
    <xdr:to>
      <xdr:col>6</xdr:col>
      <xdr:colOff>38100</xdr:colOff>
      <xdr:row>78</xdr:row>
      <xdr:rowOff>63444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54571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51879</xdr:rowOff>
    </xdr:from>
    <xdr:to>
      <xdr:col>24</xdr:col>
      <xdr:colOff>63500</xdr:colOff>
      <xdr:row>95</xdr:row>
      <xdr:rowOff>133514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39629"/>
          <a:ext cx="838200" cy="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133514</xdr:rowOff>
    </xdr:from>
    <xdr:to>
      <xdr:col>19</xdr:col>
      <xdr:colOff>177800</xdr:colOff>
      <xdr:row>96</xdr:row>
      <xdr:rowOff>32956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21264"/>
          <a:ext cx="889000" cy="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32956</xdr:rowOff>
    </xdr:from>
    <xdr:to>
      <xdr:col>15</xdr:col>
      <xdr:colOff>50800</xdr:colOff>
      <xdr:row>96</xdr:row>
      <xdr:rowOff>62954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2156"/>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135610</xdr:rowOff>
    </xdr:from>
    <xdr:to>
      <xdr:col>10</xdr:col>
      <xdr:colOff>114300</xdr:colOff>
      <xdr:row>96</xdr:row>
      <xdr:rowOff>62954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23360"/>
          <a:ext cx="8890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1079</xdr:rowOff>
    </xdr:from>
    <xdr:to>
      <xdr:col>24</xdr:col>
      <xdr:colOff>114300</xdr:colOff>
      <xdr:row>95</xdr:row>
      <xdr:rowOff>102679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23956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82714</xdr:rowOff>
    </xdr:from>
    <xdr:to>
      <xdr:col>20</xdr:col>
      <xdr:colOff>38100</xdr:colOff>
      <xdr:row>96</xdr:row>
      <xdr:rowOff>12864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29391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153606</xdr:rowOff>
    </xdr:from>
    <xdr:to>
      <xdr:col>15</xdr:col>
      <xdr:colOff>101600</xdr:colOff>
      <xdr:row>96</xdr:row>
      <xdr:rowOff>83756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12154</xdr:rowOff>
    </xdr:from>
    <xdr:to>
      <xdr:col>10</xdr:col>
      <xdr:colOff>165100</xdr:colOff>
      <xdr:row>96</xdr:row>
      <xdr:rowOff>113754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130281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84810</xdr:rowOff>
    </xdr:from>
    <xdr:to>
      <xdr:col>6</xdr:col>
      <xdr:colOff>38100</xdr:colOff>
      <xdr:row>96</xdr:row>
      <xdr:rowOff>14960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31487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44209</xdr:rowOff>
    </xdr:from>
    <xdr:to>
      <xdr:col>55</xdr:col>
      <xdr:colOff>0</xdr:colOff>
      <xdr:row>36</xdr:row>
      <xdr:rowOff>164732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02059"/>
          <a:ext cx="838200" cy="6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164732</xdr:rowOff>
    </xdr:from>
    <xdr:to>
      <xdr:col>50</xdr:col>
      <xdr:colOff>114300</xdr:colOff>
      <xdr:row>36</xdr:row>
      <xdr:rowOff>170319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36932"/>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170319</xdr:rowOff>
    </xdr:from>
    <xdr:to>
      <xdr:col>45</xdr:col>
      <xdr:colOff>177800</xdr:colOff>
      <xdr:row>37</xdr:row>
      <xdr:rowOff>18062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42519"/>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18062</xdr:rowOff>
    </xdr:from>
    <xdr:to>
      <xdr:col>41</xdr:col>
      <xdr:colOff>50800</xdr:colOff>
      <xdr:row>37</xdr:row>
      <xdr:rowOff>68349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61712"/>
          <a:ext cx="889000" cy="5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164859</xdr:rowOff>
    </xdr:from>
    <xdr:to>
      <xdr:col>55</xdr:col>
      <xdr:colOff>50800</xdr:colOff>
      <xdr:row>33</xdr:row>
      <xdr:rowOff>95009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16286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113932</xdr:rowOff>
    </xdr:from>
    <xdr:to>
      <xdr:col>50</xdr:col>
      <xdr:colOff>165100</xdr:colOff>
      <xdr:row>37</xdr:row>
      <xdr:rowOff>44082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60609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0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119519</xdr:rowOff>
    </xdr:from>
    <xdr:to>
      <xdr:col>46</xdr:col>
      <xdr:colOff>38100</xdr:colOff>
      <xdr:row>37</xdr:row>
      <xdr:rowOff>49669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66196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06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138712</xdr:rowOff>
    </xdr:from>
    <xdr:to>
      <xdr:col>41</xdr:col>
      <xdr:colOff>101600</xdr:colOff>
      <xdr:row>37</xdr:row>
      <xdr:rowOff>68862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85389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08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17549</xdr:rowOff>
    </xdr:from>
    <xdr:to>
      <xdr:col>36</xdr:col>
      <xdr:colOff>165100</xdr:colOff>
      <xdr:row>37</xdr:row>
      <xdr:rowOff>119149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135676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137396</xdr:rowOff>
    </xdr:from>
    <xdr:to>
      <xdr:col>55</xdr:col>
      <xdr:colOff>0</xdr:colOff>
      <xdr:row>57</xdr:row>
      <xdr:rowOff>149045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10046"/>
          <a:ext cx="8382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149045</xdr:rowOff>
    </xdr:from>
    <xdr:to>
      <xdr:col>50</xdr:col>
      <xdr:colOff>114300</xdr:colOff>
      <xdr:row>58</xdr:row>
      <xdr:rowOff>77664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21695"/>
          <a:ext cx="889000" cy="1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77664</xdr:rowOff>
    </xdr:from>
    <xdr:to>
      <xdr:col>45</xdr:col>
      <xdr:colOff>177800</xdr:colOff>
      <xdr:row>58</xdr:row>
      <xdr:rowOff>125070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21764"/>
          <a:ext cx="889000" cy="4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59155</xdr:rowOff>
    </xdr:from>
    <xdr:to>
      <xdr:col>41</xdr:col>
      <xdr:colOff>50800</xdr:colOff>
      <xdr:row>58</xdr:row>
      <xdr:rowOff>125070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003255"/>
          <a:ext cx="889000" cy="6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86596</xdr:rowOff>
    </xdr:from>
    <xdr:to>
      <xdr:col>55</xdr:col>
      <xdr:colOff>50800</xdr:colOff>
      <xdr:row>58</xdr:row>
      <xdr:rowOff>16746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109473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98245</xdr:rowOff>
    </xdr:from>
    <xdr:to>
      <xdr:col>50</xdr:col>
      <xdr:colOff>165100</xdr:colOff>
      <xdr:row>58</xdr:row>
      <xdr:rowOff>28395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44922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64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26864</xdr:rowOff>
    </xdr:from>
    <xdr:to>
      <xdr:col>46</xdr:col>
      <xdr:colOff>38100</xdr:colOff>
      <xdr:row>58</xdr:row>
      <xdr:rowOff>128464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119591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1006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74270</xdr:rowOff>
    </xdr:from>
    <xdr:to>
      <xdr:col>41</xdr:col>
      <xdr:colOff>101600</xdr:colOff>
      <xdr:row>59</xdr:row>
      <xdr:rowOff>4420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166997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8355</xdr:rowOff>
    </xdr:from>
    <xdr:to>
      <xdr:col>36</xdr:col>
      <xdr:colOff>165100</xdr:colOff>
      <xdr:row>58</xdr:row>
      <xdr:rowOff>109955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126482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72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146524</xdr:rowOff>
    </xdr:from>
    <xdr:to>
      <xdr:col>55</xdr:col>
      <xdr:colOff>0</xdr:colOff>
      <xdr:row>79</xdr:row>
      <xdr:rowOff>31590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19624"/>
          <a:ext cx="8382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31590</xdr:rowOff>
    </xdr:from>
    <xdr:to>
      <xdr:col>50</xdr:col>
      <xdr:colOff>114300</xdr:colOff>
      <xdr:row>79</xdr:row>
      <xdr:rowOff>68439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76140"/>
          <a:ext cx="889000" cy="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55705</xdr:rowOff>
    </xdr:from>
    <xdr:to>
      <xdr:col>45</xdr:col>
      <xdr:colOff>177800</xdr:colOff>
      <xdr:row>79</xdr:row>
      <xdr:rowOff>68439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00255"/>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55705</xdr:rowOff>
    </xdr:from>
    <xdr:to>
      <xdr:col>41</xdr:col>
      <xdr:colOff>50800</xdr:colOff>
      <xdr:row>79</xdr:row>
      <xdr:rowOff>75374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00255"/>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95724</xdr:rowOff>
    </xdr:from>
    <xdr:to>
      <xdr:col>55</xdr:col>
      <xdr:colOff>50800</xdr:colOff>
      <xdr:row>79</xdr:row>
      <xdr:rowOff>25874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55101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152240</xdr:rowOff>
    </xdr:from>
    <xdr:to>
      <xdr:col>50</xdr:col>
      <xdr:colOff>165100</xdr:colOff>
      <xdr:row>79</xdr:row>
      <xdr:rowOff>82390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73517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17639</xdr:rowOff>
    </xdr:from>
    <xdr:to>
      <xdr:col>46</xdr:col>
      <xdr:colOff>38100</xdr:colOff>
      <xdr:row>79</xdr:row>
      <xdr:rowOff>119239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110366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4905</xdr:rowOff>
    </xdr:from>
    <xdr:to>
      <xdr:col>41</xdr:col>
      <xdr:colOff>101600</xdr:colOff>
      <xdr:row>79</xdr:row>
      <xdr:rowOff>106505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97632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24574</xdr:rowOff>
    </xdr:from>
    <xdr:to>
      <xdr:col>36</xdr:col>
      <xdr:colOff>165100</xdr:colOff>
      <xdr:row>79</xdr:row>
      <xdr:rowOff>126174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117301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151033</xdr:rowOff>
    </xdr:from>
    <xdr:to>
      <xdr:col>55</xdr:col>
      <xdr:colOff>0</xdr:colOff>
      <xdr:row>96</xdr:row>
      <xdr:rowOff>39030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95883"/>
          <a:ext cx="838200" cy="4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151033</xdr:rowOff>
    </xdr:from>
    <xdr:to>
      <xdr:col>50</xdr:col>
      <xdr:colOff>114300</xdr:colOff>
      <xdr:row>95</xdr:row>
      <xdr:rowOff>969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95883"/>
          <a:ext cx="889000" cy="1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969</xdr:rowOff>
    </xdr:from>
    <xdr:to>
      <xdr:col>45</xdr:col>
      <xdr:colOff>177800</xdr:colOff>
      <xdr:row>96</xdr:row>
      <xdr:rowOff>47729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88719"/>
          <a:ext cx="889000" cy="2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86505</xdr:rowOff>
    </xdr:from>
    <xdr:to>
      <xdr:col>41</xdr:col>
      <xdr:colOff>50800</xdr:colOff>
      <xdr:row>96</xdr:row>
      <xdr:rowOff>47729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202805"/>
          <a:ext cx="889000" cy="30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159680</xdr:rowOff>
    </xdr:from>
    <xdr:to>
      <xdr:col>55</xdr:col>
      <xdr:colOff>50800</xdr:colOff>
      <xdr:row>96</xdr:row>
      <xdr:rowOff>89830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138107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100233</xdr:rowOff>
    </xdr:from>
    <xdr:to>
      <xdr:col>50</xdr:col>
      <xdr:colOff>165100</xdr:colOff>
      <xdr:row>94</xdr:row>
      <xdr:rowOff>30383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46910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8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121619</xdr:rowOff>
    </xdr:from>
    <xdr:to>
      <xdr:col>46</xdr:col>
      <xdr:colOff>38100</xdr:colOff>
      <xdr:row>95</xdr:row>
      <xdr:rowOff>51769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68296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168379</xdr:rowOff>
    </xdr:from>
    <xdr:to>
      <xdr:col>41</xdr:col>
      <xdr:colOff>101600</xdr:colOff>
      <xdr:row>96</xdr:row>
      <xdr:rowOff>98529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89656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35705</xdr:rowOff>
    </xdr:from>
    <xdr:to>
      <xdr:col>36</xdr:col>
      <xdr:colOff>165100</xdr:colOff>
      <xdr:row>94</xdr:row>
      <xdr:rowOff>137305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153832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92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161548</xdr:rowOff>
    </xdr:from>
    <xdr:to>
      <xdr:col>85</xdr:col>
      <xdr:colOff>127000</xdr:colOff>
      <xdr:row>38</xdr:row>
      <xdr:rowOff>17228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05198"/>
          <a:ext cx="838200" cy="2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161548</xdr:rowOff>
    </xdr:from>
    <xdr:to>
      <xdr:col>81</xdr:col>
      <xdr:colOff>50800</xdr:colOff>
      <xdr:row>38</xdr:row>
      <xdr:rowOff>912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05198"/>
          <a:ext cx="8890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912</xdr:rowOff>
    </xdr:from>
    <xdr:to>
      <xdr:col>76</xdr:col>
      <xdr:colOff>114300</xdr:colOff>
      <xdr:row>38</xdr:row>
      <xdr:rowOff>15410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16012"/>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15410</xdr:rowOff>
    </xdr:from>
    <xdr:to>
      <xdr:col>71</xdr:col>
      <xdr:colOff>177800</xdr:colOff>
      <xdr:row>38</xdr:row>
      <xdr:rowOff>25366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051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137878</xdr:rowOff>
    </xdr:from>
    <xdr:to>
      <xdr:col>85</xdr:col>
      <xdr:colOff>177800</xdr:colOff>
      <xdr:row>38</xdr:row>
      <xdr:rowOff>68028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52805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110748</xdr:rowOff>
    </xdr:from>
    <xdr:to>
      <xdr:col>81</xdr:col>
      <xdr:colOff>101600</xdr:colOff>
      <xdr:row>38</xdr:row>
      <xdr:rowOff>40898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32025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4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121561</xdr:rowOff>
    </xdr:from>
    <xdr:to>
      <xdr:col>76</xdr:col>
      <xdr:colOff>165100</xdr:colOff>
      <xdr:row>38</xdr:row>
      <xdr:rowOff>51712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652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42839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136060</xdr:rowOff>
    </xdr:from>
    <xdr:to>
      <xdr:col>72</xdr:col>
      <xdr:colOff>38100</xdr:colOff>
      <xdr:row>38</xdr:row>
      <xdr:rowOff>66210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57337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146016</xdr:rowOff>
    </xdr:from>
    <xdr:to>
      <xdr:col>67</xdr:col>
      <xdr:colOff>101600</xdr:colOff>
      <xdr:row>38</xdr:row>
      <xdr:rowOff>76166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67293</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63229</xdr:rowOff>
    </xdr:from>
    <xdr:to>
      <xdr:col>85</xdr:col>
      <xdr:colOff>127000</xdr:colOff>
      <xdr:row>76</xdr:row>
      <xdr:rowOff>91410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93429"/>
          <a:ext cx="8382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91410</xdr:rowOff>
    </xdr:from>
    <xdr:to>
      <xdr:col>81</xdr:col>
      <xdr:colOff>50800</xdr:colOff>
      <xdr:row>76</xdr:row>
      <xdr:rowOff>117297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21610"/>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162235</xdr:rowOff>
    </xdr:from>
    <xdr:to>
      <xdr:col>76</xdr:col>
      <xdr:colOff>114300</xdr:colOff>
      <xdr:row>76</xdr:row>
      <xdr:rowOff>117297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020985"/>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162235</xdr:rowOff>
    </xdr:from>
    <xdr:to>
      <xdr:col>71</xdr:col>
      <xdr:colOff>177800</xdr:colOff>
      <xdr:row>76</xdr:row>
      <xdr:rowOff>46368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20985"/>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12429</xdr:rowOff>
    </xdr:from>
    <xdr:to>
      <xdr:col>85</xdr:col>
      <xdr:colOff>177800</xdr:colOff>
      <xdr:row>76</xdr:row>
      <xdr:rowOff>114029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35306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89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40610</xdr:rowOff>
    </xdr:from>
    <xdr:to>
      <xdr:col>81</xdr:col>
      <xdr:colOff>101600</xdr:colOff>
      <xdr:row>76</xdr:row>
      <xdr:rowOff>142210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158738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4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66497</xdr:rowOff>
    </xdr:from>
    <xdr:to>
      <xdr:col>76</xdr:col>
      <xdr:colOff>165100</xdr:colOff>
      <xdr:row>76</xdr:row>
      <xdr:rowOff>168097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13174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111435</xdr:rowOff>
    </xdr:from>
    <xdr:to>
      <xdr:col>72</xdr:col>
      <xdr:colOff>38100</xdr:colOff>
      <xdr:row>76</xdr:row>
      <xdr:rowOff>41585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58112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74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167018</xdr:rowOff>
    </xdr:from>
    <xdr:to>
      <xdr:col>67</xdr:col>
      <xdr:colOff>101600</xdr:colOff>
      <xdr:row>76</xdr:row>
      <xdr:rowOff>97168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113694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40664</xdr:rowOff>
    </xdr:from>
    <xdr:to>
      <xdr:col>85</xdr:col>
      <xdr:colOff>127000</xdr:colOff>
      <xdr:row>99</xdr:row>
      <xdr:rowOff>70362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14214"/>
          <a:ext cx="838200" cy="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109237</xdr:rowOff>
    </xdr:from>
    <xdr:to>
      <xdr:col>81</xdr:col>
      <xdr:colOff>50800</xdr:colOff>
      <xdr:row>99</xdr:row>
      <xdr:rowOff>70362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11337"/>
          <a:ext cx="889000" cy="1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92709</xdr:rowOff>
    </xdr:from>
    <xdr:to>
      <xdr:col>76</xdr:col>
      <xdr:colOff>114300</xdr:colOff>
      <xdr:row>98</xdr:row>
      <xdr:rowOff>109237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94809"/>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92709</xdr:rowOff>
    </xdr:from>
    <xdr:to>
      <xdr:col>71</xdr:col>
      <xdr:colOff>177800</xdr:colOff>
      <xdr:row>98</xdr:row>
      <xdr:rowOff>122199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94809"/>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161314</xdr:rowOff>
    </xdr:from>
    <xdr:to>
      <xdr:col>85</xdr:col>
      <xdr:colOff>177800</xdr:colOff>
      <xdr:row>99</xdr:row>
      <xdr:rowOff>91464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76241</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19562</xdr:rowOff>
    </xdr:from>
    <xdr:to>
      <xdr:col>81</xdr:col>
      <xdr:colOff>101600</xdr:colOff>
      <xdr:row>99</xdr:row>
      <xdr:rowOff>121162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112289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58437</xdr:rowOff>
    </xdr:from>
    <xdr:to>
      <xdr:col>76</xdr:col>
      <xdr:colOff>165100</xdr:colOff>
      <xdr:row>98</xdr:row>
      <xdr:rowOff>160037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3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41909</xdr:rowOff>
    </xdr:from>
    <xdr:to>
      <xdr:col>72</xdr:col>
      <xdr:colOff>38100</xdr:colOff>
      <xdr:row>98</xdr:row>
      <xdr:rowOff>143509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134636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3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71399</xdr:rowOff>
    </xdr:from>
    <xdr:to>
      <xdr:col>67</xdr:col>
      <xdr:colOff>101600</xdr:colOff>
      <xdr:row>99</xdr:row>
      <xdr:rowOff>1549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164126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6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53106</xdr:rowOff>
    </xdr:from>
    <xdr:to>
      <xdr:col>116</xdr:col>
      <xdr:colOff>63500</xdr:colOff>
      <xdr:row>38</xdr:row>
      <xdr:rowOff>87350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225306"/>
          <a:ext cx="838200" cy="37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53106</xdr:rowOff>
    </xdr:from>
    <xdr:to>
      <xdr:col>111</xdr:col>
      <xdr:colOff>177800</xdr:colOff>
      <xdr:row>36</xdr:row>
      <xdr:rowOff>97500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225306"/>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97500</xdr:rowOff>
    </xdr:from>
    <xdr:to>
      <xdr:col>107</xdr:col>
      <xdr:colOff>50800</xdr:colOff>
      <xdr:row>37</xdr:row>
      <xdr:rowOff>139380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269700"/>
          <a:ext cx="889000" cy="2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96817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139380</xdr:rowOff>
    </xdr:from>
    <xdr:to>
      <xdr:col>102</xdr:col>
      <xdr:colOff>114300</xdr:colOff>
      <xdr:row>38</xdr:row>
      <xdr:rowOff>79715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483030"/>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36550</xdr:rowOff>
    </xdr:from>
    <xdr:to>
      <xdr:col>116</xdr:col>
      <xdr:colOff>114300</xdr:colOff>
      <xdr:row>38</xdr:row>
      <xdr:rowOff>138150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142627</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2306</xdr:rowOff>
    </xdr:from>
    <xdr:to>
      <xdr:col>112</xdr:col>
      <xdr:colOff>38100</xdr:colOff>
      <xdr:row>36</xdr:row>
      <xdr:rowOff>103906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1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120433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594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46700</xdr:rowOff>
    </xdr:from>
    <xdr:to>
      <xdr:col>107</xdr:col>
      <xdr:colOff>101600</xdr:colOff>
      <xdr:row>36</xdr:row>
      <xdr:rowOff>148300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2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164827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599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88580</xdr:rowOff>
    </xdr:from>
    <xdr:to>
      <xdr:col>102</xdr:col>
      <xdr:colOff>165100</xdr:colOff>
      <xdr:row>38</xdr:row>
      <xdr:rowOff>18730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35257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0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28915</xdr:rowOff>
    </xdr:from>
    <xdr:to>
      <xdr:col>98</xdr:col>
      <xdr:colOff>38100</xdr:colOff>
      <xdr:row>38</xdr:row>
      <xdr:rowOff>130515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147042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1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37782</xdr:rowOff>
    </xdr:from>
    <xdr:to>
      <xdr:col>116</xdr:col>
      <xdr:colOff>63500</xdr:colOff>
      <xdr:row>59</xdr:row>
      <xdr:rowOff>39668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5333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38411</xdr:rowOff>
    </xdr:from>
    <xdr:to>
      <xdr:col>111</xdr:col>
      <xdr:colOff>177800</xdr:colOff>
      <xdr:row>59</xdr:row>
      <xdr:rowOff>39668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5396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31115</xdr:rowOff>
    </xdr:from>
    <xdr:to>
      <xdr:col>107</xdr:col>
      <xdr:colOff>50800</xdr:colOff>
      <xdr:row>59</xdr:row>
      <xdr:rowOff>38411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46665"/>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86875</xdr:rowOff>
    </xdr:from>
    <xdr:to>
      <xdr:col>102</xdr:col>
      <xdr:colOff>114300</xdr:colOff>
      <xdr:row>59</xdr:row>
      <xdr:rowOff>31115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30975"/>
          <a:ext cx="889000" cy="1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158432</xdr:rowOff>
    </xdr:from>
    <xdr:to>
      <xdr:col>116</xdr:col>
      <xdr:colOff>114300</xdr:colOff>
      <xdr:row>59</xdr:row>
      <xdr:rowOff>88582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160318</xdr:rowOff>
    </xdr:from>
    <xdr:to>
      <xdr:col>112</xdr:col>
      <xdr:colOff>38100</xdr:colOff>
      <xdr:row>59</xdr:row>
      <xdr:rowOff>90468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81595</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97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159061</xdr:rowOff>
    </xdr:from>
    <xdr:to>
      <xdr:col>107</xdr:col>
      <xdr:colOff>101600</xdr:colOff>
      <xdr:row>59</xdr:row>
      <xdr:rowOff>89211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80338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5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151765</xdr:rowOff>
    </xdr:from>
    <xdr:to>
      <xdr:col>102</xdr:col>
      <xdr:colOff>165100</xdr:colOff>
      <xdr:row>59</xdr:row>
      <xdr:rowOff>81915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73042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8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36075</xdr:rowOff>
    </xdr:from>
    <xdr:to>
      <xdr:col>98</xdr:col>
      <xdr:colOff>38100</xdr:colOff>
      <xdr:row>58</xdr:row>
      <xdr:rowOff>137675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154202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36275</xdr:rowOff>
    </xdr:from>
    <xdr:to>
      <xdr:col>116</xdr:col>
      <xdr:colOff>63500</xdr:colOff>
      <xdr:row>76</xdr:row>
      <xdr:rowOff>135341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66475"/>
          <a:ext cx="838200" cy="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135341</xdr:rowOff>
    </xdr:from>
    <xdr:to>
      <xdr:col>111</xdr:col>
      <xdr:colOff>177800</xdr:colOff>
      <xdr:row>77</xdr:row>
      <xdr:rowOff>41452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65541"/>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41452</xdr:rowOff>
    </xdr:from>
    <xdr:to>
      <xdr:col>107</xdr:col>
      <xdr:colOff>50800</xdr:colOff>
      <xdr:row>77</xdr:row>
      <xdr:rowOff>102339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43102"/>
          <a:ext cx="889000" cy="6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94095</xdr:rowOff>
    </xdr:from>
    <xdr:to>
      <xdr:col>102</xdr:col>
      <xdr:colOff>114300</xdr:colOff>
      <xdr:row>77</xdr:row>
      <xdr:rowOff>102339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95745"/>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156925</xdr:rowOff>
    </xdr:from>
    <xdr:to>
      <xdr:col>116</xdr:col>
      <xdr:colOff>114300</xdr:colOff>
      <xdr:row>76</xdr:row>
      <xdr:rowOff>87075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135352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84541</xdr:rowOff>
    </xdr:from>
    <xdr:to>
      <xdr:col>112</xdr:col>
      <xdr:colOff>38100</xdr:colOff>
      <xdr:row>77</xdr:row>
      <xdr:rowOff>14691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162102</xdr:rowOff>
    </xdr:from>
    <xdr:to>
      <xdr:col>107</xdr:col>
      <xdr:colOff>101600</xdr:colOff>
      <xdr:row>77</xdr:row>
      <xdr:rowOff>92252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83379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51539</xdr:rowOff>
    </xdr:from>
    <xdr:to>
      <xdr:col>102</xdr:col>
      <xdr:colOff>165100</xdr:colOff>
      <xdr:row>77</xdr:row>
      <xdr:rowOff>153139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144266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43295</xdr:rowOff>
    </xdr:from>
    <xdr:to>
      <xdr:col>98</xdr:col>
      <xdr:colOff>38100</xdr:colOff>
      <xdr:row>77</xdr:row>
      <xdr:rowOff>144895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136022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982,490</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151,262</a:t>
          </a:r>
          <a:r>
            <a:rPr kumimoji="1" lang="ja-JP" altLang="en-US" sz="1300">
              <a:latin typeface="ＭＳ Ｐゴシック" panose="020B0600070205080204" pitchFamily="50" charset="-128"/>
              <a:ea typeface="ＭＳ Ｐゴシック" panose="020B0600070205080204" pitchFamily="50" charset="-128"/>
            </a:rPr>
            <a:t>円の増額となった。主な要因はコロナウイルス感染症対策費関係となっている。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人件費については、定年退職者数の減少により大幅な減額となった。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補助費については、新型コロナウイルス感染症対応として、特別定額給付金や経済対策支援等に係る補助金事業により大幅な増額となった。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7,885
7,800
183.21
7,984,418
7,746,935
207,014
4,061,488
8,205,254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108077</xdr:rowOff>
    </xdr:from>
    <xdr:to>
      <xdr:col>24</xdr:col>
      <xdr:colOff>63500</xdr:colOff>
      <xdr:row>37</xdr:row>
      <xdr:rowOff>46927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0277"/>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108077</xdr:rowOff>
    </xdr:from>
    <xdr:to>
      <xdr:col>19</xdr:col>
      <xdr:colOff>177800</xdr:colOff>
      <xdr:row>37</xdr:row>
      <xdr:rowOff>49213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0277"/>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49213</xdr:rowOff>
    </xdr:from>
    <xdr:to>
      <xdr:col>15</xdr:col>
      <xdr:colOff>50800</xdr:colOff>
      <xdr:row>37</xdr:row>
      <xdr:rowOff>111506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2863"/>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65977</xdr:rowOff>
    </xdr:from>
    <xdr:to>
      <xdr:col>10</xdr:col>
      <xdr:colOff>114300</xdr:colOff>
      <xdr:row>37</xdr:row>
      <xdr:rowOff>111506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09627"/>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167577</xdr:rowOff>
    </xdr:from>
    <xdr:to>
      <xdr:col>24</xdr:col>
      <xdr:colOff>114300</xdr:colOff>
      <xdr:row>37</xdr:row>
      <xdr:rowOff>97727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146004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57277</xdr:rowOff>
    </xdr:from>
    <xdr:to>
      <xdr:col>20</xdr:col>
      <xdr:colOff>38100</xdr:colOff>
      <xdr:row>36</xdr:row>
      <xdr:rowOff>158877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150004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169863</xdr:rowOff>
    </xdr:from>
    <xdr:to>
      <xdr:col>15</xdr:col>
      <xdr:colOff>101600</xdr:colOff>
      <xdr:row>37</xdr:row>
      <xdr:rowOff>100013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91140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60706</xdr:rowOff>
    </xdr:from>
    <xdr:to>
      <xdr:col>10</xdr:col>
      <xdr:colOff>165100</xdr:colOff>
      <xdr:row>37</xdr:row>
      <xdr:rowOff>162306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153433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15177</xdr:rowOff>
    </xdr:from>
    <xdr:to>
      <xdr:col>6</xdr:col>
      <xdr:colOff>38100</xdr:colOff>
      <xdr:row>37</xdr:row>
      <xdr:rowOff>116777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107904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105673</xdr:rowOff>
    </xdr:from>
    <xdr:to>
      <xdr:col>24</xdr:col>
      <xdr:colOff>63500</xdr:colOff>
      <xdr:row>58</xdr:row>
      <xdr:rowOff>57298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6873"/>
          <a:ext cx="838200" cy="29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23091</xdr:rowOff>
    </xdr:from>
    <xdr:to>
      <xdr:col>19</xdr:col>
      <xdr:colOff>177800</xdr:colOff>
      <xdr:row>58</xdr:row>
      <xdr:rowOff>57298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7191"/>
          <a:ext cx="8890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23091</xdr:rowOff>
    </xdr:from>
    <xdr:to>
      <xdr:col>15</xdr:col>
      <xdr:colOff>50800</xdr:colOff>
      <xdr:row>58</xdr:row>
      <xdr:rowOff>25329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7191"/>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25329</xdr:rowOff>
    </xdr:from>
    <xdr:to>
      <xdr:col>10</xdr:col>
      <xdr:colOff>114300</xdr:colOff>
      <xdr:row>58</xdr:row>
      <xdr:rowOff>34479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9429"/>
          <a:ext cx="8890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54873</xdr:rowOff>
    </xdr:from>
    <xdr:to>
      <xdr:col>24</xdr:col>
      <xdr:colOff>114300</xdr:colOff>
      <xdr:row>56</xdr:row>
      <xdr:rowOff>156473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77750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6498</xdr:rowOff>
    </xdr:from>
    <xdr:to>
      <xdr:col>20</xdr:col>
      <xdr:colOff>38100</xdr:colOff>
      <xdr:row>58</xdr:row>
      <xdr:rowOff>108098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99225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4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143741</xdr:rowOff>
    </xdr:from>
    <xdr:to>
      <xdr:col>15</xdr:col>
      <xdr:colOff>101600</xdr:colOff>
      <xdr:row>58</xdr:row>
      <xdr:rowOff>73891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65018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145979</xdr:rowOff>
    </xdr:from>
    <xdr:to>
      <xdr:col>10</xdr:col>
      <xdr:colOff>165100</xdr:colOff>
      <xdr:row>58</xdr:row>
      <xdr:rowOff>76129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67256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155129</xdr:rowOff>
    </xdr:from>
    <xdr:to>
      <xdr:col>6</xdr:col>
      <xdr:colOff>38100</xdr:colOff>
      <xdr:row>58</xdr:row>
      <xdr:rowOff>85279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76406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67493</xdr:rowOff>
    </xdr:from>
    <xdr:to>
      <xdr:col>24</xdr:col>
      <xdr:colOff>63500</xdr:colOff>
      <xdr:row>75</xdr:row>
      <xdr:rowOff>134396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26243"/>
          <a:ext cx="8382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134396</xdr:rowOff>
    </xdr:from>
    <xdr:to>
      <xdr:col>19</xdr:col>
      <xdr:colOff>177800</xdr:colOff>
      <xdr:row>76</xdr:row>
      <xdr:rowOff>49251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93146"/>
          <a:ext cx="889000" cy="8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49251</xdr:rowOff>
    </xdr:from>
    <xdr:to>
      <xdr:col>15</xdr:col>
      <xdr:colOff>50800</xdr:colOff>
      <xdr:row>76</xdr:row>
      <xdr:rowOff>78276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79451"/>
          <a:ext cx="88900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78276</xdr:rowOff>
    </xdr:from>
    <xdr:to>
      <xdr:col>10</xdr:col>
      <xdr:colOff>114300</xdr:colOff>
      <xdr:row>76</xdr:row>
      <xdr:rowOff>102857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8476"/>
          <a:ext cx="889000" cy="2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16693</xdr:rowOff>
    </xdr:from>
    <xdr:to>
      <xdr:col>24</xdr:col>
      <xdr:colOff>114300</xdr:colOff>
      <xdr:row>75</xdr:row>
      <xdr:rowOff>118293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39570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2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83596</xdr:rowOff>
    </xdr:from>
    <xdr:to>
      <xdr:col>20</xdr:col>
      <xdr:colOff>38100</xdr:colOff>
      <xdr:row>76</xdr:row>
      <xdr:rowOff>13746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30273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1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169901</xdr:rowOff>
    </xdr:from>
    <xdr:to>
      <xdr:col>15</xdr:col>
      <xdr:colOff>101600</xdr:colOff>
      <xdr:row>76</xdr:row>
      <xdr:rowOff>100051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116577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27476</xdr:rowOff>
    </xdr:from>
    <xdr:to>
      <xdr:col>10</xdr:col>
      <xdr:colOff>165100</xdr:colOff>
      <xdr:row>76</xdr:row>
      <xdr:rowOff>129076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120203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5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52057</xdr:rowOff>
    </xdr:from>
    <xdr:to>
      <xdr:col>6</xdr:col>
      <xdr:colOff>38100</xdr:colOff>
      <xdr:row>76</xdr:row>
      <xdr:rowOff>153657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144784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129770</xdr:rowOff>
    </xdr:from>
    <xdr:to>
      <xdr:col>24</xdr:col>
      <xdr:colOff>63500</xdr:colOff>
      <xdr:row>97</xdr:row>
      <xdr:rowOff>152722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0420"/>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152722</xdr:rowOff>
    </xdr:from>
    <xdr:to>
      <xdr:col>19</xdr:col>
      <xdr:colOff>177800</xdr:colOff>
      <xdr:row>97</xdr:row>
      <xdr:rowOff>166815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3372"/>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166815</xdr:rowOff>
    </xdr:from>
    <xdr:to>
      <xdr:col>15</xdr:col>
      <xdr:colOff>50800</xdr:colOff>
      <xdr:row>98</xdr:row>
      <xdr:rowOff>5645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7465"/>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141774</xdr:rowOff>
    </xdr:from>
    <xdr:to>
      <xdr:col>10</xdr:col>
      <xdr:colOff>114300</xdr:colOff>
      <xdr:row>98</xdr:row>
      <xdr:rowOff>5645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2424"/>
          <a:ext cx="889000" cy="3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78970</xdr:rowOff>
    </xdr:from>
    <xdr:to>
      <xdr:col>24</xdr:col>
      <xdr:colOff>114300</xdr:colOff>
      <xdr:row>98</xdr:row>
      <xdr:rowOff>9120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101847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101922</xdr:rowOff>
    </xdr:from>
    <xdr:to>
      <xdr:col>20</xdr:col>
      <xdr:colOff>38100</xdr:colOff>
      <xdr:row>98</xdr:row>
      <xdr:rowOff>32072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48599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116015</xdr:rowOff>
    </xdr:from>
    <xdr:to>
      <xdr:col>15</xdr:col>
      <xdr:colOff>101600</xdr:colOff>
      <xdr:row>98</xdr:row>
      <xdr:rowOff>46165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62692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2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126295</xdr:rowOff>
    </xdr:from>
    <xdr:to>
      <xdr:col>10</xdr:col>
      <xdr:colOff>165100</xdr:colOff>
      <xdr:row>98</xdr:row>
      <xdr:rowOff>56445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72972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90974</xdr:rowOff>
    </xdr:from>
    <xdr:to>
      <xdr:col>6</xdr:col>
      <xdr:colOff>38100</xdr:colOff>
      <xdr:row>98</xdr:row>
      <xdr:rowOff>21124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37651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9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151664</xdr:rowOff>
    </xdr:from>
    <xdr:to>
      <xdr:col>55</xdr:col>
      <xdr:colOff>0</xdr:colOff>
      <xdr:row>38</xdr:row>
      <xdr:rowOff>167742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66764"/>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164084</xdr:rowOff>
    </xdr:from>
    <xdr:to>
      <xdr:col>50</xdr:col>
      <xdr:colOff>114300</xdr:colOff>
      <xdr:row>38</xdr:row>
      <xdr:rowOff>167742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7918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162864</xdr:rowOff>
    </xdr:from>
    <xdr:to>
      <xdr:col>45</xdr:col>
      <xdr:colOff>177800</xdr:colOff>
      <xdr:row>38</xdr:row>
      <xdr:rowOff>164084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7796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162864</xdr:rowOff>
    </xdr:from>
    <xdr:to>
      <xdr:col>41</xdr:col>
      <xdr:colOff>50800</xdr:colOff>
      <xdr:row>38</xdr:row>
      <xdr:rowOff>163093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796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100864</xdr:rowOff>
    </xdr:from>
    <xdr:to>
      <xdr:col>55</xdr:col>
      <xdr:colOff>50800</xdr:colOff>
      <xdr:row>39</xdr:row>
      <xdr:rowOff>31014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116942</xdr:rowOff>
    </xdr:from>
    <xdr:to>
      <xdr:col>50</xdr:col>
      <xdr:colOff>165100</xdr:colOff>
      <xdr:row>39</xdr:row>
      <xdr:rowOff>47092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38219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4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113284</xdr:rowOff>
    </xdr:from>
    <xdr:to>
      <xdr:col>46</xdr:col>
      <xdr:colOff>38100</xdr:colOff>
      <xdr:row>39</xdr:row>
      <xdr:rowOff>43434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34561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112064</xdr:rowOff>
    </xdr:from>
    <xdr:to>
      <xdr:col>41</xdr:col>
      <xdr:colOff>101600</xdr:colOff>
      <xdr:row>39</xdr:row>
      <xdr:rowOff>42214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33341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112293</xdr:rowOff>
    </xdr:from>
    <xdr:to>
      <xdr:col>36</xdr:col>
      <xdr:colOff>165100</xdr:colOff>
      <xdr:row>39</xdr:row>
      <xdr:rowOff>42443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33570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93668</xdr:rowOff>
    </xdr:from>
    <xdr:to>
      <xdr:col>55</xdr:col>
      <xdr:colOff>0</xdr:colOff>
      <xdr:row>56</xdr:row>
      <xdr:rowOff>161379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94868"/>
          <a:ext cx="838200" cy="6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93668</xdr:rowOff>
    </xdr:from>
    <xdr:to>
      <xdr:col>50</xdr:col>
      <xdr:colOff>114300</xdr:colOff>
      <xdr:row>57</xdr:row>
      <xdr:rowOff>126754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94868"/>
          <a:ext cx="889000" cy="20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115270</xdr:rowOff>
    </xdr:from>
    <xdr:to>
      <xdr:col>45</xdr:col>
      <xdr:colOff>177800</xdr:colOff>
      <xdr:row>57</xdr:row>
      <xdr:rowOff>126754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7920"/>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115270</xdr:rowOff>
    </xdr:from>
    <xdr:to>
      <xdr:col>41</xdr:col>
      <xdr:colOff>50800</xdr:colOff>
      <xdr:row>57</xdr:row>
      <xdr:rowOff>151039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87920"/>
          <a:ext cx="8890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110579</xdr:rowOff>
    </xdr:from>
    <xdr:to>
      <xdr:col>55</xdr:col>
      <xdr:colOff>50800</xdr:colOff>
      <xdr:row>57</xdr:row>
      <xdr:rowOff>40729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133456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42868</xdr:rowOff>
    </xdr:from>
    <xdr:to>
      <xdr:col>50</xdr:col>
      <xdr:colOff>165100</xdr:colOff>
      <xdr:row>56</xdr:row>
      <xdr:rowOff>144468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160995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75954</xdr:rowOff>
    </xdr:from>
    <xdr:to>
      <xdr:col>46</xdr:col>
      <xdr:colOff>38100</xdr:colOff>
      <xdr:row>58</xdr:row>
      <xdr:rowOff>6104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168681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64470</xdr:rowOff>
    </xdr:from>
    <xdr:to>
      <xdr:col>41</xdr:col>
      <xdr:colOff>101600</xdr:colOff>
      <xdr:row>57</xdr:row>
      <xdr:rowOff>166070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157197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2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100239</xdr:rowOff>
    </xdr:from>
    <xdr:to>
      <xdr:col>36</xdr:col>
      <xdr:colOff>165100</xdr:colOff>
      <xdr:row>58</xdr:row>
      <xdr:rowOff>30389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21516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130939</xdr:rowOff>
    </xdr:from>
    <xdr:to>
      <xdr:col>55</xdr:col>
      <xdr:colOff>0</xdr:colOff>
      <xdr:row>78</xdr:row>
      <xdr:rowOff>62553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32589"/>
          <a:ext cx="838200" cy="10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23361</xdr:rowOff>
    </xdr:from>
    <xdr:to>
      <xdr:col>50</xdr:col>
      <xdr:colOff>114300</xdr:colOff>
      <xdr:row>78</xdr:row>
      <xdr:rowOff>62553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96461"/>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23361</xdr:rowOff>
    </xdr:from>
    <xdr:to>
      <xdr:col>45</xdr:col>
      <xdr:colOff>177800</xdr:colOff>
      <xdr:row>78</xdr:row>
      <xdr:rowOff>83688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96461"/>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142923</xdr:rowOff>
    </xdr:from>
    <xdr:to>
      <xdr:col>41</xdr:col>
      <xdr:colOff>50800</xdr:colOff>
      <xdr:row>78</xdr:row>
      <xdr:rowOff>83688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44573"/>
          <a:ext cx="889000" cy="1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80139</xdr:rowOff>
    </xdr:from>
    <xdr:to>
      <xdr:col>55</xdr:col>
      <xdr:colOff>50800</xdr:colOff>
      <xdr:row>78</xdr:row>
      <xdr:rowOff>10289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58566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6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11753</xdr:rowOff>
    </xdr:from>
    <xdr:to>
      <xdr:col>50</xdr:col>
      <xdr:colOff>165100</xdr:colOff>
      <xdr:row>78</xdr:row>
      <xdr:rowOff>113353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104480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144011</xdr:rowOff>
    </xdr:from>
    <xdr:to>
      <xdr:col>46</xdr:col>
      <xdr:colOff>38100</xdr:colOff>
      <xdr:row>78</xdr:row>
      <xdr:rowOff>74161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65288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32888</xdr:rowOff>
    </xdr:from>
    <xdr:to>
      <xdr:col>41</xdr:col>
      <xdr:colOff>101600</xdr:colOff>
      <xdr:row>78</xdr:row>
      <xdr:rowOff>134488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125615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92123</xdr:rowOff>
    </xdr:from>
    <xdr:to>
      <xdr:col>36</xdr:col>
      <xdr:colOff>165100</xdr:colOff>
      <xdr:row>78</xdr:row>
      <xdr:rowOff>22273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6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130118</xdr:rowOff>
    </xdr:from>
    <xdr:to>
      <xdr:col>55</xdr:col>
      <xdr:colOff>0</xdr:colOff>
      <xdr:row>97</xdr:row>
      <xdr:rowOff>6472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89318"/>
          <a:ext cx="838200" cy="4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43982</xdr:rowOff>
    </xdr:from>
    <xdr:to>
      <xdr:col>50</xdr:col>
      <xdr:colOff>114300</xdr:colOff>
      <xdr:row>96</xdr:row>
      <xdr:rowOff>130118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03182"/>
          <a:ext cx="889000" cy="8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43982</xdr:rowOff>
    </xdr:from>
    <xdr:to>
      <xdr:col>45</xdr:col>
      <xdr:colOff>177800</xdr:colOff>
      <xdr:row>96</xdr:row>
      <xdr:rowOff>105685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03182"/>
          <a:ext cx="889000" cy="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105685</xdr:rowOff>
    </xdr:from>
    <xdr:to>
      <xdr:col>41</xdr:col>
      <xdr:colOff>50800</xdr:colOff>
      <xdr:row>97</xdr:row>
      <xdr:rowOff>4310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64885"/>
          <a:ext cx="889000" cy="7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127122</xdr:rowOff>
    </xdr:from>
    <xdr:to>
      <xdr:col>55</xdr:col>
      <xdr:colOff>50800</xdr:colOff>
      <xdr:row>97</xdr:row>
      <xdr:rowOff>57272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105549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79318</xdr:rowOff>
    </xdr:from>
    <xdr:to>
      <xdr:col>50</xdr:col>
      <xdr:colOff>165100</xdr:colOff>
      <xdr:row>97</xdr:row>
      <xdr:rowOff>9468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164632</xdr:rowOff>
    </xdr:from>
    <xdr:to>
      <xdr:col>46</xdr:col>
      <xdr:colOff>38100</xdr:colOff>
      <xdr:row>96</xdr:row>
      <xdr:rowOff>94782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111309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54885</xdr:rowOff>
    </xdr:from>
    <xdr:to>
      <xdr:col>41</xdr:col>
      <xdr:colOff>101600</xdr:colOff>
      <xdr:row>96</xdr:row>
      <xdr:rowOff>156485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8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124960</xdr:rowOff>
    </xdr:from>
    <xdr:to>
      <xdr:col>36</xdr:col>
      <xdr:colOff>165100</xdr:colOff>
      <xdr:row>97</xdr:row>
      <xdr:rowOff>55110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46237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7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88474</xdr:rowOff>
    </xdr:from>
    <xdr:to>
      <xdr:col>85</xdr:col>
      <xdr:colOff>127000</xdr:colOff>
      <xdr:row>37</xdr:row>
      <xdr:rowOff>113221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32124"/>
          <a:ext cx="8382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88474</xdr:rowOff>
    </xdr:from>
    <xdr:to>
      <xdr:col>81</xdr:col>
      <xdr:colOff>50800</xdr:colOff>
      <xdr:row>37</xdr:row>
      <xdr:rowOff>145929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32124"/>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145929</xdr:rowOff>
    </xdr:from>
    <xdr:to>
      <xdr:col>76</xdr:col>
      <xdr:colOff>114300</xdr:colOff>
      <xdr:row>38</xdr:row>
      <xdr:rowOff>90798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9579"/>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90798</xdr:rowOff>
    </xdr:from>
    <xdr:to>
      <xdr:col>71</xdr:col>
      <xdr:colOff>177800</xdr:colOff>
      <xdr:row>38</xdr:row>
      <xdr:rowOff>107467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05898"/>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62421</xdr:rowOff>
    </xdr:from>
    <xdr:to>
      <xdr:col>85</xdr:col>
      <xdr:colOff>177800</xdr:colOff>
      <xdr:row>37</xdr:row>
      <xdr:rowOff>164021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40848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37674</xdr:rowOff>
    </xdr:from>
    <xdr:to>
      <xdr:col>81</xdr:col>
      <xdr:colOff>101600</xdr:colOff>
      <xdr:row>37</xdr:row>
      <xdr:rowOff>139274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95129</xdr:rowOff>
    </xdr:from>
    <xdr:to>
      <xdr:col>76</xdr:col>
      <xdr:colOff>165100</xdr:colOff>
      <xdr:row>38</xdr:row>
      <xdr:rowOff>25279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39998</xdr:rowOff>
    </xdr:from>
    <xdr:to>
      <xdr:col>72</xdr:col>
      <xdr:colOff>38100</xdr:colOff>
      <xdr:row>38</xdr:row>
      <xdr:rowOff>141598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132725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56667</xdr:rowOff>
    </xdr:from>
    <xdr:to>
      <xdr:col>67</xdr:col>
      <xdr:colOff>101600</xdr:colOff>
      <xdr:row>38</xdr:row>
      <xdr:rowOff>158267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149394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146124</xdr:rowOff>
    </xdr:from>
    <xdr:to>
      <xdr:col>85</xdr:col>
      <xdr:colOff>127000</xdr:colOff>
      <xdr:row>57</xdr:row>
      <xdr:rowOff>59375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75874"/>
          <a:ext cx="838200" cy="25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146124</xdr:rowOff>
    </xdr:from>
    <xdr:to>
      <xdr:col>81</xdr:col>
      <xdr:colOff>50800</xdr:colOff>
      <xdr:row>57</xdr:row>
      <xdr:rowOff>94309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75874"/>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94309</xdr:rowOff>
    </xdr:from>
    <xdr:to>
      <xdr:col>76</xdr:col>
      <xdr:colOff>114300</xdr:colOff>
      <xdr:row>57</xdr:row>
      <xdr:rowOff>107074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66959"/>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107074</xdr:rowOff>
    </xdr:from>
    <xdr:to>
      <xdr:col>71</xdr:col>
      <xdr:colOff>177800</xdr:colOff>
      <xdr:row>57</xdr:row>
      <xdr:rowOff>110160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972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8575</xdr:rowOff>
    </xdr:from>
    <xdr:to>
      <xdr:col>85</xdr:col>
      <xdr:colOff>177800</xdr:colOff>
      <xdr:row>57</xdr:row>
      <xdr:rowOff>110175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94952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95324</xdr:rowOff>
    </xdr:from>
    <xdr:to>
      <xdr:col>81</xdr:col>
      <xdr:colOff>101600</xdr:colOff>
      <xdr:row>56</xdr:row>
      <xdr:rowOff>25474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42001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0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43509</xdr:rowOff>
    </xdr:from>
    <xdr:to>
      <xdr:col>76</xdr:col>
      <xdr:colOff>165100</xdr:colOff>
      <xdr:row>57</xdr:row>
      <xdr:rowOff>145109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136236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56274</xdr:rowOff>
    </xdr:from>
    <xdr:to>
      <xdr:col>72</xdr:col>
      <xdr:colOff>38100</xdr:colOff>
      <xdr:row>57</xdr:row>
      <xdr:rowOff>157874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149001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59360</xdr:rowOff>
    </xdr:from>
    <xdr:to>
      <xdr:col>67</xdr:col>
      <xdr:colOff>101600</xdr:colOff>
      <xdr:row>57</xdr:row>
      <xdr:rowOff>160960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152087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161548</xdr:rowOff>
    </xdr:from>
    <xdr:to>
      <xdr:col>85</xdr:col>
      <xdr:colOff>127000</xdr:colOff>
      <xdr:row>78</xdr:row>
      <xdr:rowOff>17227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63198"/>
          <a:ext cx="838200" cy="2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161548</xdr:rowOff>
    </xdr:from>
    <xdr:to>
      <xdr:col>81</xdr:col>
      <xdr:colOff>50800</xdr:colOff>
      <xdr:row>78</xdr:row>
      <xdr:rowOff>912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63198"/>
          <a:ext cx="8890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912</xdr:rowOff>
    </xdr:from>
    <xdr:to>
      <xdr:col>76</xdr:col>
      <xdr:colOff>114300</xdr:colOff>
      <xdr:row>78</xdr:row>
      <xdr:rowOff>15410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74012"/>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15410</xdr:rowOff>
    </xdr:from>
    <xdr:to>
      <xdr:col>71</xdr:col>
      <xdr:colOff>177800</xdr:colOff>
      <xdr:row>78</xdr:row>
      <xdr:rowOff>25366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8851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137877</xdr:rowOff>
    </xdr:from>
    <xdr:to>
      <xdr:col>85</xdr:col>
      <xdr:colOff>177800</xdr:colOff>
      <xdr:row>78</xdr:row>
      <xdr:rowOff>68027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52804</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110748</xdr:rowOff>
    </xdr:from>
    <xdr:to>
      <xdr:col>81</xdr:col>
      <xdr:colOff>101600</xdr:colOff>
      <xdr:row>78</xdr:row>
      <xdr:rowOff>40898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32025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121562</xdr:rowOff>
    </xdr:from>
    <xdr:to>
      <xdr:col>76</xdr:col>
      <xdr:colOff>165100</xdr:colOff>
      <xdr:row>78</xdr:row>
      <xdr:rowOff>51712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42839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136060</xdr:rowOff>
    </xdr:from>
    <xdr:to>
      <xdr:col>72</xdr:col>
      <xdr:colOff>38100</xdr:colOff>
      <xdr:row>78</xdr:row>
      <xdr:rowOff>66210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57337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3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146016</xdr:rowOff>
    </xdr:from>
    <xdr:to>
      <xdr:col>67</xdr:col>
      <xdr:colOff>101600</xdr:colOff>
      <xdr:row>78</xdr:row>
      <xdr:rowOff>76166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67293</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63229</xdr:rowOff>
    </xdr:from>
    <xdr:to>
      <xdr:col>85</xdr:col>
      <xdr:colOff>127000</xdr:colOff>
      <xdr:row>96</xdr:row>
      <xdr:rowOff>91410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22429"/>
          <a:ext cx="8382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91410</xdr:rowOff>
    </xdr:from>
    <xdr:to>
      <xdr:col>81</xdr:col>
      <xdr:colOff>50800</xdr:colOff>
      <xdr:row>96</xdr:row>
      <xdr:rowOff>117297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50610"/>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162235</xdr:rowOff>
    </xdr:from>
    <xdr:to>
      <xdr:col>76</xdr:col>
      <xdr:colOff>114300</xdr:colOff>
      <xdr:row>96</xdr:row>
      <xdr:rowOff>117297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49985"/>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162235</xdr:rowOff>
    </xdr:from>
    <xdr:to>
      <xdr:col>71</xdr:col>
      <xdr:colOff>177800</xdr:colOff>
      <xdr:row>96</xdr:row>
      <xdr:rowOff>46368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49985"/>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12429</xdr:rowOff>
    </xdr:from>
    <xdr:to>
      <xdr:col>85</xdr:col>
      <xdr:colOff>177800</xdr:colOff>
      <xdr:row>96</xdr:row>
      <xdr:rowOff>114029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35306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40610</xdr:rowOff>
    </xdr:from>
    <xdr:to>
      <xdr:col>81</xdr:col>
      <xdr:colOff>101600</xdr:colOff>
      <xdr:row>96</xdr:row>
      <xdr:rowOff>142210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158737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66497</xdr:rowOff>
    </xdr:from>
    <xdr:to>
      <xdr:col>76</xdr:col>
      <xdr:colOff>165100</xdr:colOff>
      <xdr:row>96</xdr:row>
      <xdr:rowOff>168097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13174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111435</xdr:rowOff>
    </xdr:from>
    <xdr:to>
      <xdr:col>72</xdr:col>
      <xdr:colOff>38100</xdr:colOff>
      <xdr:row>96</xdr:row>
      <xdr:rowOff>41585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58112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1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167018</xdr:rowOff>
    </xdr:from>
    <xdr:to>
      <xdr:col>67</xdr:col>
      <xdr:colOff>101600</xdr:colOff>
      <xdr:row>96</xdr:row>
      <xdr:rowOff>97168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113695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総務費や商工費の増額については、特別定額給付金や経済対策支援等の新型コロナウイルス感染症対策事業に係る支出増額が主な要因となっている。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また、教育費については、令和元年度に実施した陸上競技場改修事業やフィットネスジムの整備事業が完了したことで、大幅な減額となっている。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財政調整基金については、決算剰余金の積立のみで、取り崩しは行っていないため増加傾向となっている。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実質収支については、歳入歳出差し引き額は前年度より減少しているが、翌年度への繰越財源が減額となったため実質収支が増加となった。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年度においても全会計で黒字となった。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に赤字経営となった病院事業会計についても黒字を維持しているが、病院施設の老朽化に加え、コロナ禍における医業収入の減少や人口減少に伴う収入減少傾向が重なっているため、今後も経営状況には注視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7984418</v>
      </c>
      <c r="BO4" s="464"/>
      <c r="BP4" s="464"/>
      <c r="BQ4" s="464"/>
      <c r="BR4" s="464"/>
      <c r="BS4" s="464"/>
      <c r="BT4" s="464"/>
      <c r="BU4" s="465"/>
      <c r="BV4" s="463">
        <v>7204017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7746935</v>
      </c>
      <c r="BO5" s="469"/>
      <c r="BP5" s="469"/>
      <c r="BQ5" s="469"/>
      <c r="BR5" s="469"/>
      <c r="BS5" s="469"/>
      <c r="BT5" s="469"/>
      <c r="BU5" s="470"/>
      <c r="BV5" s="468">
        <v>6744588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v>
      </c>
      <c r="CU5" s="439"/>
      <c r="CV5" s="439"/>
      <c r="CW5" s="439"/>
      <c r="CX5" s="439"/>
      <c r="CY5" s="439"/>
      <c r="CZ5" s="439"/>
      <c r="DA5" s="440"/>
      <c r="DB5" s="438">
        <v>90.5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237483</v>
      </c>
      <c r="BO6" s="469"/>
      <c r="BP6" s="469"/>
      <c r="BQ6" s="469"/>
      <c r="BR6" s="469"/>
      <c r="BS6" s="469"/>
      <c r="BT6" s="469"/>
      <c r="BU6" s="470"/>
      <c r="BV6" s="468">
        <v>459429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90.7</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30469</v>
      </c>
      <c r="BO7" s="469"/>
      <c r="BP7" s="469"/>
      <c r="BQ7" s="469"/>
      <c r="BR7" s="469"/>
      <c r="BS7" s="469"/>
      <c r="BT7" s="469"/>
      <c r="BU7" s="470"/>
      <c r="BV7" s="468">
        <v>340362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4061488</v>
      </c>
      <c r="CU7" s="469"/>
      <c r="CV7" s="469"/>
      <c r="CW7" s="469"/>
      <c r="CX7" s="469"/>
      <c r="CY7" s="469"/>
      <c r="CZ7" s="469"/>
      <c r="DA7" s="470"/>
      <c r="DB7" s="468">
        <v>3878680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207014</v>
      </c>
      <c r="BO8" s="469"/>
      <c r="BP8" s="469"/>
      <c r="BQ8" s="469"/>
      <c r="BR8" s="469"/>
      <c r="BS8" s="469"/>
      <c r="BT8" s="469"/>
      <c r="BU8" s="470"/>
      <c r="BV8" s="468">
        <v>119067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7890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87947</v>
      </c>
      <c r="BO9" s="469"/>
      <c r="BP9" s="469"/>
      <c r="BQ9" s="469"/>
      <c r="BR9" s="469"/>
      <c r="BS9" s="469"/>
      <c r="BT9" s="469"/>
      <c r="BU9" s="470"/>
      <c r="BV9" s="468">
        <v>68995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13.3</v>
      </c>
      <c r="CU9" s="439"/>
      <c r="CV9" s="439"/>
      <c r="CW9" s="439"/>
      <c r="CX9" s="439"/>
      <c r="CY9" s="439"/>
      <c r="CZ9" s="439"/>
      <c r="DA9" s="440"/>
      <c r="DB9" s="438">
        <v>15.1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8786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757</v>
      </c>
      <c r="BO10" s="469"/>
      <c r="BP10" s="469"/>
      <c r="BQ10" s="469"/>
      <c r="BR10" s="469"/>
      <c r="BS10" s="469"/>
      <c r="BT10" s="469"/>
      <c r="BU10" s="470"/>
      <c r="BV10" s="468">
        <v>57</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7885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7800</v>
      </c>
      <c r="S13" s="572"/>
      <c r="T13" s="572"/>
      <c r="U13" s="572"/>
      <c r="V13" s="573"/>
      <c r="W13" s="559" t="s">
        <v>142</v>
      </c>
      <c r="X13" s="481"/>
      <c r="Y13" s="481"/>
      <c r="Z13" s="481"/>
      <c r="AA13" s="481"/>
      <c r="AB13" s="482"/>
      <c r="AC13" s="444">
        <v>457</v>
      </c>
      <c r="AD13" s="445"/>
      <c r="AE13" s="445"/>
      <c r="AF13" s="445"/>
      <c r="AG13" s="446"/>
      <c r="AH13" s="444">
        <v>519</v>
      </c>
      <c r="AI13" s="445"/>
      <c r="AJ13" s="445"/>
      <c r="AK13" s="445"/>
      <c r="AL13" s="447"/>
      <c r="AM13" s="537" t="s">
        <v>143</v>
      </c>
      <c r="AN13" s="442"/>
      <c r="AO13" s="442"/>
      <c r="AP13" s="442"/>
      <c r="AQ13" s="442"/>
      <c r="AR13" s="442"/>
      <c r="AS13" s="442"/>
      <c r="AT13" s="443"/>
      <c r="AU13" s="525" t="s">
        <v>120</v>
      </c>
      <c r="AV13" s="526"/>
      <c r="AW13" s="526"/>
      <c r="AX13" s="526"/>
      <c r="AY13" s="448" t="s">
        <v>144</v>
      </c>
      <c r="AZ13" s="449"/>
      <c r="BA13" s="449"/>
      <c r="BB13" s="449"/>
      <c r="BC13" s="449"/>
      <c r="BD13" s="449"/>
      <c r="BE13" s="449"/>
      <c r="BF13" s="449"/>
      <c r="BG13" s="449"/>
      <c r="BH13" s="449"/>
      <c r="BI13" s="449"/>
      <c r="BJ13" s="449"/>
      <c r="BK13" s="449"/>
      <c r="BL13" s="449"/>
      <c r="BM13" s="450"/>
      <c r="BN13" s="468">
        <v>88704</v>
      </c>
      <c r="BO13" s="469"/>
      <c r="BP13" s="469"/>
      <c r="BQ13" s="469"/>
      <c r="BR13" s="469"/>
      <c r="BS13" s="469"/>
      <c r="BT13" s="469"/>
      <c r="BU13" s="470"/>
      <c r="BV13" s="468">
        <v>69052</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9.5</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8114</v>
      </c>
      <c r="S14" s="572"/>
      <c r="T14" s="572"/>
      <c r="U14" s="572"/>
      <c r="V14" s="573"/>
      <c r="W14" s="574"/>
      <c r="X14" s="484"/>
      <c r="Y14" s="484"/>
      <c r="Z14" s="484"/>
      <c r="AA14" s="484"/>
      <c r="AB14" s="485"/>
      <c r="AC14" s="564">
        <v>12</v>
      </c>
      <c r="AD14" s="565"/>
      <c r="AE14" s="565"/>
      <c r="AF14" s="565"/>
      <c r="AG14" s="566"/>
      <c r="AH14" s="564">
        <v>12.4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58.1</v>
      </c>
      <c r="CU14" s="576"/>
      <c r="CV14" s="576"/>
      <c r="CW14" s="576"/>
      <c r="CX14" s="576"/>
      <c r="CY14" s="576"/>
      <c r="CZ14" s="576"/>
      <c r="DA14" s="577"/>
      <c r="DB14" s="575">
        <v>89.6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8030</v>
      </c>
      <c r="S15" s="572"/>
      <c r="T15" s="572"/>
      <c r="U15" s="572"/>
      <c r="V15" s="573"/>
      <c r="W15" s="559" t="s">
        <v>149</v>
      </c>
      <c r="X15" s="481"/>
      <c r="Y15" s="481"/>
      <c r="Z15" s="481"/>
      <c r="AA15" s="481"/>
      <c r="AB15" s="482"/>
      <c r="AC15" s="444">
        <v>768</v>
      </c>
      <c r="AD15" s="445"/>
      <c r="AE15" s="445"/>
      <c r="AF15" s="445"/>
      <c r="AG15" s="446"/>
      <c r="AH15" s="444">
        <v>915</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969955</v>
      </c>
      <c r="BO15" s="464"/>
      <c r="BP15" s="464"/>
      <c r="BQ15" s="464"/>
      <c r="BR15" s="464"/>
      <c r="BS15" s="464"/>
      <c r="BT15" s="464"/>
      <c r="BU15" s="465"/>
      <c r="BV15" s="463">
        <v>922751</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20.2</v>
      </c>
      <c r="AD16" s="565"/>
      <c r="AE16" s="565"/>
      <c r="AF16" s="565"/>
      <c r="AG16" s="566"/>
      <c r="AH16" s="564">
        <v>21.8</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3714961</v>
      </c>
      <c r="BO16" s="469"/>
      <c r="BP16" s="469"/>
      <c r="BQ16" s="469"/>
      <c r="BR16" s="469"/>
      <c r="BS16" s="469"/>
      <c r="BT16" s="469"/>
      <c r="BU16" s="470"/>
      <c r="BV16" s="468">
        <v>3524391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2579</v>
      </c>
      <c r="AD17" s="445"/>
      <c r="AE17" s="445"/>
      <c r="AF17" s="445"/>
      <c r="AG17" s="446"/>
      <c r="AH17" s="444">
        <v>2754</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1200309</v>
      </c>
      <c r="BO17" s="469"/>
      <c r="BP17" s="469"/>
      <c r="BQ17" s="469"/>
      <c r="BR17" s="469"/>
      <c r="BS17" s="469"/>
      <c r="BT17" s="469"/>
      <c r="BU17" s="470"/>
      <c r="BV17" s="468">
        <v>1153556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183.21</v>
      </c>
      <c r="M18" s="533"/>
      <c r="N18" s="533"/>
      <c r="O18" s="533"/>
      <c r="P18" s="533"/>
      <c r="Q18" s="533"/>
      <c r="R18" s="534"/>
      <c r="S18" s="534"/>
      <c r="T18" s="534"/>
      <c r="U18" s="534"/>
      <c r="V18" s="535"/>
      <c r="W18" s="549"/>
      <c r="X18" s="550"/>
      <c r="Y18" s="550"/>
      <c r="Z18" s="550"/>
      <c r="AA18" s="550"/>
      <c r="AB18" s="560"/>
      <c r="AC18" s="432">
        <v>67.8</v>
      </c>
      <c r="AD18" s="433"/>
      <c r="AE18" s="433"/>
      <c r="AF18" s="433"/>
      <c r="AG18" s="536"/>
      <c r="AH18" s="432">
        <v>65.8</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3590342</v>
      </c>
      <c r="BO18" s="469"/>
      <c r="BP18" s="469"/>
      <c r="BQ18" s="469"/>
      <c r="BR18" s="469"/>
      <c r="BS18" s="469"/>
      <c r="BT18" s="469"/>
      <c r="BU18" s="470"/>
      <c r="BV18" s="468">
        <v>3545188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43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5204686</v>
      </c>
      <c r="BO19" s="469"/>
      <c r="BP19" s="469"/>
      <c r="BQ19" s="469"/>
      <c r="BR19" s="469"/>
      <c r="BS19" s="469"/>
      <c r="BT19" s="469"/>
      <c r="BU19" s="470"/>
      <c r="BV19" s="468">
        <v>4385515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3288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8205254</v>
      </c>
      <c r="BO23" s="469"/>
      <c r="BP23" s="469"/>
      <c r="BQ23" s="469"/>
      <c r="BR23" s="469"/>
      <c r="BS23" s="469"/>
      <c r="BT23" s="469"/>
      <c r="BU23" s="470"/>
      <c r="BV23" s="468">
        <v>8088765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7200</v>
      </c>
      <c r="R24" s="445"/>
      <c r="S24" s="445"/>
      <c r="T24" s="445"/>
      <c r="U24" s="445"/>
      <c r="V24" s="446"/>
      <c r="W24" s="510"/>
      <c r="X24" s="501"/>
      <c r="Y24" s="502"/>
      <c r="Z24" s="441" t="s">
        <v>173</v>
      </c>
      <c r="AA24" s="442"/>
      <c r="AB24" s="442"/>
      <c r="AC24" s="442"/>
      <c r="AD24" s="442"/>
      <c r="AE24" s="442"/>
      <c r="AF24" s="442"/>
      <c r="AG24" s="443"/>
      <c r="AH24" s="444">
        <v>99</v>
      </c>
      <c r="AI24" s="445"/>
      <c r="AJ24" s="445"/>
      <c r="AK24" s="445"/>
      <c r="AL24" s="446"/>
      <c r="AM24" s="444">
        <v>277893</v>
      </c>
      <c r="AN24" s="445"/>
      <c r="AO24" s="445"/>
      <c r="AP24" s="445"/>
      <c r="AQ24" s="445"/>
      <c r="AR24" s="446"/>
      <c r="AS24" s="444">
        <v>2807</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5016139</v>
      </c>
      <c r="BO24" s="469"/>
      <c r="BP24" s="469"/>
      <c r="BQ24" s="469"/>
      <c r="BR24" s="469"/>
      <c r="BS24" s="469"/>
      <c r="BT24" s="469"/>
      <c r="BU24" s="470"/>
      <c r="BV24" s="468">
        <v>5029457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5900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177</v>
      </c>
      <c r="AN25" s="445"/>
      <c r="AO25" s="445"/>
      <c r="AP25" s="445"/>
      <c r="AQ25" s="445"/>
      <c r="AR25" s="446"/>
      <c r="AS25" s="444" t="s">
        <v>139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127714</v>
      </c>
      <c r="BO25" s="464"/>
      <c r="BP25" s="464"/>
      <c r="BQ25" s="464"/>
      <c r="BR25" s="464"/>
      <c r="BS25" s="464"/>
      <c r="BT25" s="464"/>
      <c r="BU25" s="465"/>
      <c r="BV25" s="463">
        <v>483000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5200</v>
      </c>
      <c r="R26" s="445"/>
      <c r="S26" s="445"/>
      <c r="T26" s="445"/>
      <c r="U26" s="445"/>
      <c r="V26" s="446"/>
      <c r="W26" s="510"/>
      <c r="X26" s="501"/>
      <c r="Y26" s="502"/>
      <c r="Z26" s="441" t="s">
        <v>180</v>
      </c>
      <c r="AA26" s="523"/>
      <c r="AB26" s="523"/>
      <c r="AC26" s="523"/>
      <c r="AD26" s="523"/>
      <c r="AE26" s="523"/>
      <c r="AF26" s="523"/>
      <c r="AG26" s="524"/>
      <c r="AH26" s="444">
        <v>3</v>
      </c>
      <c r="AI26" s="445"/>
      <c r="AJ26" s="445"/>
      <c r="AK26" s="445"/>
      <c r="AL26" s="446"/>
      <c r="AM26" s="444">
        <v>7602</v>
      </c>
      <c r="AN26" s="445"/>
      <c r="AO26" s="445"/>
      <c r="AP26" s="445"/>
      <c r="AQ26" s="445"/>
      <c r="AR26" s="446"/>
      <c r="AS26" s="444">
        <v>2534</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2750</v>
      </c>
      <c r="R27" s="445"/>
      <c r="S27" s="445"/>
      <c r="T27" s="445"/>
      <c r="U27" s="445"/>
      <c r="V27" s="446"/>
      <c r="W27" s="510"/>
      <c r="X27" s="501"/>
      <c r="Y27" s="502"/>
      <c r="Z27" s="441" t="s">
        <v>183</v>
      </c>
      <c r="AA27" s="442"/>
      <c r="AB27" s="442"/>
      <c r="AC27" s="442"/>
      <c r="AD27" s="442"/>
      <c r="AE27" s="442"/>
      <c r="AF27" s="442"/>
      <c r="AG27" s="443"/>
      <c r="AH27" s="444" t="s">
        <v>139</v>
      </c>
      <c r="AI27" s="445"/>
      <c r="AJ27" s="445"/>
      <c r="AK27" s="445"/>
      <c r="AL27" s="446"/>
      <c r="AM27" s="444" t="s">
        <v>140</v>
      </c>
      <c r="AN27" s="445"/>
      <c r="AO27" s="445"/>
      <c r="AP27" s="445"/>
      <c r="AQ27" s="445"/>
      <c r="AR27" s="446"/>
      <c r="AS27" s="444" t="s">
        <v>139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177741</v>
      </c>
      <c r="BO27" s="472"/>
      <c r="BP27" s="472"/>
      <c r="BQ27" s="472"/>
      <c r="BR27" s="472"/>
      <c r="BS27" s="472"/>
      <c r="BT27" s="472"/>
      <c r="BU27" s="473"/>
      <c r="BV27" s="471">
        <v>177741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2450</v>
      </c>
      <c r="R28" s="445"/>
      <c r="S28" s="445"/>
      <c r="T28" s="445"/>
      <c r="U28" s="445"/>
      <c r="V28" s="446"/>
      <c r="W28" s="510"/>
      <c r="X28" s="501"/>
      <c r="Y28" s="502"/>
      <c r="Z28" s="441" t="s">
        <v>186</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1253512</v>
      </c>
      <c r="BO28" s="464"/>
      <c r="BP28" s="464"/>
      <c r="BQ28" s="464"/>
      <c r="BR28" s="464"/>
      <c r="BS28" s="464"/>
      <c r="BT28" s="464"/>
      <c r="BU28" s="465"/>
      <c r="BV28" s="463">
        <v>1182755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8</v>
      </c>
      <c r="M29" s="445"/>
      <c r="N29" s="445"/>
      <c r="O29" s="445"/>
      <c r="P29" s="446"/>
      <c r="Q29" s="444">
        <v>2250</v>
      </c>
      <c r="R29" s="445"/>
      <c r="S29" s="445"/>
      <c r="T29" s="445"/>
      <c r="U29" s="445"/>
      <c r="V29" s="446"/>
      <c r="W29" s="511"/>
      <c r="X29" s="512"/>
      <c r="Y29" s="513"/>
      <c r="Z29" s="441" t="s">
        <v>189</v>
      </c>
      <c r="AA29" s="442"/>
      <c r="AB29" s="442"/>
      <c r="AC29" s="442"/>
      <c r="AD29" s="442"/>
      <c r="AE29" s="442"/>
      <c r="AF29" s="442"/>
      <c r="AG29" s="443"/>
      <c r="AH29" s="444">
        <v>99</v>
      </c>
      <c r="AI29" s="445"/>
      <c r="AJ29" s="445"/>
      <c r="AK29" s="445"/>
      <c r="AL29" s="446"/>
      <c r="AM29" s="444">
        <v>277893</v>
      </c>
      <c r="AN29" s="445"/>
      <c r="AO29" s="445"/>
      <c r="AP29" s="445"/>
      <c r="AQ29" s="445"/>
      <c r="AR29" s="446"/>
      <c r="AS29" s="444">
        <v>2807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256669</v>
      </c>
      <c r="BO29" s="469"/>
      <c r="BP29" s="469"/>
      <c r="BQ29" s="469"/>
      <c r="BR29" s="469"/>
      <c r="BS29" s="469"/>
      <c r="BT29" s="469"/>
      <c r="BU29" s="470"/>
      <c r="BV29" s="468">
        <v>256458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90.8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2037343</v>
      </c>
      <c r="BO30" s="472"/>
      <c r="BP30" s="472"/>
      <c r="BQ30" s="472"/>
      <c r="BR30" s="472"/>
      <c r="BS30" s="472"/>
      <c r="BT30" s="472"/>
      <c r="BU30" s="473"/>
      <c r="BV30" s="471">
        <v>1973917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201</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奥能登広域圏事務組合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穴水町文化・スポーツ振興事業団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輪島市穴水町環境衛生施設組合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能登ワイン株式会社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石川県後期高齢者医療連合（一般会計）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石川県後期高齢者医療広域連合（後期高齢者医療特別会計）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石川県市町村職員退職手当組合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石川県市町村消防団員等公務災害補償組合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石川県市町議会議員公務災害補償等組合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のと鉄道運営助成基金事務組合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石川県市町村消防賞じゅつ金組合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ZJgIcdu1ejKa/Zmb2QSB6RLhMKB2ZduutDyzNpqiF95/Pc7Xn1PuEgP581A2r42cnvLbXC1RzmerVUNxLUFiw==" saltValue="hZH7C2IiufInp/Zoxa+7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575</v>
      </c>
      <c r="D34" s="1250"/>
      <c r="E34" s="1251"/>
      <c r="F34" s="32">
        <v>20.82</v>
      </c>
      <c r="G34" s="33">
        <v>23.11</v>
      </c>
      <c r="H34" s="33">
        <v>29.27</v>
      </c>
      <c r="I34" s="33">
        <v>32.869999999999997</v>
      </c>
      <c r="J34" s="34">
        <v>35.17</v>
      </c>
      <c r="K34" s="22"/>
      <c r="L34" s="22"/>
      <c r="M34" s="22"/>
      <c r="N34" s="22"/>
      <c r="O34" s="22"/>
      <c r="P34" s="22"/>
    </row>
    <row r="35" spans="1:16" ht="39" customHeight="1" x14ac:dyDescent="0.15">
      <c r="A35" s="22"/>
      <c r="B35" s="35"/>
      <c r="C35" s="1244" t="s">
        <v>576</v>
      </c>
      <c r="D35" s="1245"/>
      <c r="E35" s="1246"/>
      <c r="F35" s="36">
        <v>9.1</v>
      </c>
      <c r="G35" s="37">
        <v>10.38</v>
      </c>
      <c r="H35" s="37">
        <v>12.35</v>
      </c>
      <c r="I35" s="37">
        <v>12.52</v>
      </c>
      <c r="J35" s="38">
        <v>11.78</v>
      </c>
      <c r="K35" s="22"/>
      <c r="L35" s="22"/>
      <c r="M35" s="22"/>
      <c r="N35" s="22"/>
      <c r="O35" s="22"/>
      <c r="P35" s="22"/>
    </row>
    <row r="36" spans="1:16" ht="39" customHeight="1" x14ac:dyDescent="0.15">
      <c r="A36" s="22"/>
      <c r="B36" s="35"/>
      <c r="C36" s="1244" t="s">
        <v>577</v>
      </c>
      <c r="D36" s="1245"/>
      <c r="E36" s="1246"/>
      <c r="F36" s="36">
        <v>1.27</v>
      </c>
      <c r="G36" s="37">
        <v>1.24</v>
      </c>
      <c r="H36" s="37">
        <v>1.3</v>
      </c>
      <c r="I36" s="37">
        <v>3.06</v>
      </c>
      <c r="J36" s="38">
        <v>5.09</v>
      </c>
      <c r="K36" s="22"/>
      <c r="L36" s="22"/>
      <c r="M36" s="22"/>
      <c r="N36" s="22"/>
      <c r="O36" s="22"/>
      <c r="P36" s="22"/>
    </row>
    <row r="37" spans="1:16" ht="39" customHeight="1" x14ac:dyDescent="0.15">
      <c r="A37" s="22"/>
      <c r="B37" s="35"/>
      <c r="C37" s="1244" t="s">
        <v>578</v>
      </c>
      <c r="D37" s="1245"/>
      <c r="E37" s="1246"/>
      <c r="F37" s="36">
        <v>0.39</v>
      </c>
      <c r="G37" s="37">
        <v>0.06</v>
      </c>
      <c r="H37" s="37">
        <v>0.02</v>
      </c>
      <c r="I37" s="37">
        <v>0.16</v>
      </c>
      <c r="J37" s="38">
        <v>0.14000000000000001</v>
      </c>
      <c r="K37" s="22"/>
      <c r="L37" s="22"/>
      <c r="M37" s="22"/>
      <c r="N37" s="22"/>
      <c r="O37" s="22"/>
      <c r="P37" s="22"/>
    </row>
    <row r="38" spans="1:16" ht="39" customHeight="1" x14ac:dyDescent="0.15">
      <c r="A38" s="22"/>
      <c r="B38" s="35"/>
      <c r="C38" s="1244" t="s">
        <v>579</v>
      </c>
      <c r="D38" s="1245"/>
      <c r="E38" s="1246"/>
      <c r="F38" s="36">
        <v>0.02</v>
      </c>
      <c r="G38" s="37">
        <v>0.01</v>
      </c>
      <c r="H38" s="37">
        <v>0.08</v>
      </c>
      <c r="I38" s="37">
        <v>0</v>
      </c>
      <c r="J38" s="38">
        <v>0.12</v>
      </c>
      <c r="K38" s="22"/>
      <c r="L38" s="22"/>
      <c r="M38" s="22"/>
      <c r="N38" s="22"/>
      <c r="O38" s="22"/>
      <c r="P38" s="22"/>
    </row>
    <row r="39" spans="1:16" ht="39" customHeight="1" x14ac:dyDescent="0.15">
      <c r="A39" s="22"/>
      <c r="B39" s="35"/>
      <c r="C39" s="1244" t="s">
        <v>580</v>
      </c>
      <c r="D39" s="1245"/>
      <c r="E39" s="1246"/>
      <c r="F39" s="36">
        <v>0</v>
      </c>
      <c r="G39" s="37">
        <v>0</v>
      </c>
      <c r="H39" s="37">
        <v>0</v>
      </c>
      <c r="I39" s="37">
        <v>0</v>
      </c>
      <c r="J39" s="38">
        <v>0</v>
      </c>
      <c r="K39" s="22"/>
      <c r="L39" s="22"/>
      <c r="M39" s="22"/>
      <c r="N39" s="22"/>
      <c r="O39" s="22"/>
      <c r="P39" s="22"/>
    </row>
    <row r="40" spans="1:16" ht="39" customHeight="1" x14ac:dyDescent="0.15">
      <c r="A40" s="22"/>
      <c r="B40" s="35"/>
      <c r="C40" s="1244" t="s">
        <v>581</v>
      </c>
      <c r="D40" s="1245"/>
      <c r="E40" s="1246"/>
      <c r="F40" s="36">
        <v>0</v>
      </c>
      <c r="G40" s="37">
        <v>0</v>
      </c>
      <c r="H40" s="37">
        <v>0</v>
      </c>
      <c r="I40" s="37">
        <v>0.61</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583</v>
      </c>
      <c r="D43" s="1248"/>
      <c r="E43" s="1249"/>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4axTnTQbqekCvSTcsy7yBJ3GNd7NmdSwOpbl34XIE674wU892bcynqlRGUEvbkVtSTWSvA8kBvxDQge1Ytq6w==" saltValue="Qgtc3J1I31gfoxbEfXBI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689</v>
      </c>
      <c r="L45" s="60">
        <v>680</v>
      </c>
      <c r="M45" s="60">
        <v>666</v>
      </c>
      <c r="N45" s="60">
        <v>694</v>
      </c>
      <c r="O45" s="61">
        <v>723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15">
      <c r="A48" s="48"/>
      <c r="B48" s="1272"/>
      <c r="C48" s="1273"/>
      <c r="D48" s="62"/>
      <c r="E48" s="1254" t="s">
        <v>15</v>
      </c>
      <c r="F48" s="1254"/>
      <c r="G48" s="1254"/>
      <c r="H48" s="1254"/>
      <c r="I48" s="1254"/>
      <c r="J48" s="1255"/>
      <c r="K48" s="63">
        <v>266</v>
      </c>
      <c r="L48" s="64">
        <v>293</v>
      </c>
      <c r="M48" s="64">
        <v>329</v>
      </c>
      <c r="N48" s="64">
        <v>333</v>
      </c>
      <c r="O48" s="65">
        <v>249</v>
      </c>
      <c r="P48" s="48"/>
      <c r="Q48" s="48"/>
      <c r="R48" s="48"/>
      <c r="S48" s="48"/>
      <c r="T48" s="48"/>
      <c r="U48" s="48"/>
    </row>
    <row r="49" spans="1:21" ht="30.75" customHeight="1" x14ac:dyDescent="0.15">
      <c r="A49" s="48"/>
      <c r="B49" s="1272"/>
      <c r="C49" s="1273"/>
      <c r="D49" s="62"/>
      <c r="E49" s="1254" t="s">
        <v>16</v>
      </c>
      <c r="F49" s="1254"/>
      <c r="G49" s="1254"/>
      <c r="H49" s="1254"/>
      <c r="I49" s="1254"/>
      <c r="J49" s="1255"/>
      <c r="K49" s="63">
        <v>69</v>
      </c>
      <c r="L49" s="64">
        <v>79</v>
      </c>
      <c r="M49" s="64">
        <v>79</v>
      </c>
      <c r="N49" s="64">
        <v>76</v>
      </c>
      <c r="O49" s="65">
        <v>76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528</v>
      </c>
      <c r="L50" s="64" t="s">
        <v>528</v>
      </c>
      <c r="M50" s="64" t="s">
        <v>528</v>
      </c>
      <c r="N50" s="64" t="s">
        <v>528</v>
      </c>
      <c r="O50" s="65" t="s">
        <v>528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528</v>
      </c>
      <c r="L51" s="64" t="s">
        <v>528</v>
      </c>
      <c r="M51" s="64" t="s">
        <v>528</v>
      </c>
      <c r="N51" s="64" t="s">
        <v>528</v>
      </c>
      <c r="O51" s="65" t="s">
        <v>528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799</v>
      </c>
      <c r="L52" s="64">
        <v>790</v>
      </c>
      <c r="M52" s="64">
        <v>745</v>
      </c>
      <c r="N52" s="64">
        <v>770</v>
      </c>
      <c r="O52" s="65">
        <v>795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225</v>
      </c>
      <c r="L53" s="69">
        <v>262</v>
      </c>
      <c r="M53" s="69">
        <v>329</v>
      </c>
      <c r="N53" s="69">
        <v>333</v>
      </c>
      <c r="O53" s="70">
        <v>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uMMmy5yrdSEZwcGhtc/XPLtDbuaEweREuBJcjOicFhpiXGwO4oCNNitPGuxpNXiI3wd3NmXr3jPUOhWdVoQw==" saltValue="1uOpZTNJH1/gM0OGQNie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0" t="s">
        <v>30</v>
      </c>
      <c r="C41" s="1291"/>
      <c r="D41" s="102"/>
      <c r="E41" s="1292" t="s">
        <v>31</v>
      </c>
      <c r="F41" s="1292"/>
      <c r="G41" s="1292"/>
      <c r="H41" s="1293"/>
      <c r="I41" s="103">
        <v>7196</v>
      </c>
      <c r="J41" s="104">
        <v>6980</v>
      </c>
      <c r="K41" s="104">
        <v>7247</v>
      </c>
      <c r="L41" s="104">
        <v>8089</v>
      </c>
      <c r="M41" s="105">
        <v>8205</v>
      </c>
    </row>
    <row r="42" spans="2:13" ht="27.75" customHeight="1" x14ac:dyDescent="0.15">
      <c r="B42" s="1280"/>
      <c r="C42" s="1281"/>
      <c r="D42" s="106"/>
      <c r="E42" s="1284" t="s">
        <v>32</v>
      </c>
      <c r="F42" s="1284"/>
      <c r="G42" s="1284"/>
      <c r="H42" s="1285"/>
      <c r="I42" s="107">
        <v>121</v>
      </c>
      <c r="J42" s="108">
        <v>100</v>
      </c>
      <c r="K42" s="108" t="s">
        <v>528</v>
      </c>
      <c r="L42" s="108" t="s">
        <v>528</v>
      </c>
      <c r="M42" s="109" t="s">
        <v>528</v>
      </c>
    </row>
    <row r="43" spans="2:13" ht="27.75" customHeight="1" x14ac:dyDescent="0.15">
      <c r="B43" s="1280"/>
      <c r="C43" s="1281"/>
      <c r="D43" s="106"/>
      <c r="E43" s="1284" t="s">
        <v>33</v>
      </c>
      <c r="F43" s="1284"/>
      <c r="G43" s="1284"/>
      <c r="H43" s="1285"/>
      <c r="I43" s="107">
        <v>3348</v>
      </c>
      <c r="J43" s="108">
        <v>3159</v>
      </c>
      <c r="K43" s="108">
        <v>3101</v>
      </c>
      <c r="L43" s="108">
        <v>3117</v>
      </c>
      <c r="M43" s="109">
        <v>2898</v>
      </c>
    </row>
    <row r="44" spans="2:13" ht="27.75" customHeight="1" x14ac:dyDescent="0.15">
      <c r="B44" s="1280"/>
      <c r="C44" s="1281"/>
      <c r="D44" s="106"/>
      <c r="E44" s="1284" t="s">
        <v>34</v>
      </c>
      <c r="F44" s="1284"/>
      <c r="G44" s="1284"/>
      <c r="H44" s="1285"/>
      <c r="I44" s="107">
        <v>675</v>
      </c>
      <c r="J44" s="108">
        <v>597</v>
      </c>
      <c r="K44" s="108">
        <v>504</v>
      </c>
      <c r="L44" s="108">
        <v>431</v>
      </c>
      <c r="M44" s="109">
        <v>358</v>
      </c>
    </row>
    <row r="45" spans="2:13" ht="27.75" customHeight="1" x14ac:dyDescent="0.15">
      <c r="B45" s="1280"/>
      <c r="C45" s="1281"/>
      <c r="D45" s="106"/>
      <c r="E45" s="1284" t="s">
        <v>35</v>
      </c>
      <c r="F45" s="1284"/>
      <c r="G45" s="1284"/>
      <c r="H45" s="1285"/>
      <c r="I45" s="107">
        <v>885</v>
      </c>
      <c r="J45" s="108">
        <v>838</v>
      </c>
      <c r="K45" s="108">
        <v>807</v>
      </c>
      <c r="L45" s="108">
        <v>716</v>
      </c>
      <c r="M45" s="109">
        <v>724</v>
      </c>
    </row>
    <row r="46" spans="2:13" ht="27.75" customHeight="1" x14ac:dyDescent="0.15">
      <c r="B46" s="1280"/>
      <c r="C46" s="1281"/>
      <c r="D46" s="110"/>
      <c r="E46" s="1284" t="s">
        <v>36</v>
      </c>
      <c r="F46" s="1284"/>
      <c r="G46" s="1284"/>
      <c r="H46" s="1285"/>
      <c r="I46" s="107" t="s">
        <v>528</v>
      </c>
      <c r="J46" s="108" t="s">
        <v>528</v>
      </c>
      <c r="K46" s="108" t="s">
        <v>528</v>
      </c>
      <c r="L46" s="108" t="s">
        <v>528</v>
      </c>
      <c r="M46" s="109" t="s">
        <v>528</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1466</v>
      </c>
      <c r="J50" s="108">
        <v>1381</v>
      </c>
      <c r="K50" s="108">
        <v>1421</v>
      </c>
      <c r="L50" s="108">
        <v>1451</v>
      </c>
      <c r="M50" s="109">
        <v>1522</v>
      </c>
    </row>
    <row r="51" spans="2:13" ht="27.75" customHeight="1" x14ac:dyDescent="0.15">
      <c r="B51" s="1280"/>
      <c r="C51" s="1281"/>
      <c r="D51" s="106"/>
      <c r="E51" s="1284" t="s">
        <v>42</v>
      </c>
      <c r="F51" s="1284"/>
      <c r="G51" s="1284"/>
      <c r="H51" s="1285"/>
      <c r="I51" s="107">
        <v>577</v>
      </c>
      <c r="J51" s="108">
        <v>764</v>
      </c>
      <c r="K51" s="108">
        <v>728</v>
      </c>
      <c r="L51" s="108">
        <v>491</v>
      </c>
      <c r="M51" s="109">
        <v>448</v>
      </c>
    </row>
    <row r="52" spans="2:13" ht="27.75" customHeight="1" x14ac:dyDescent="0.15">
      <c r="B52" s="1282"/>
      <c r="C52" s="1283"/>
      <c r="D52" s="106"/>
      <c r="E52" s="1284" t="s">
        <v>43</v>
      </c>
      <c r="F52" s="1284"/>
      <c r="G52" s="1284"/>
      <c r="H52" s="1285"/>
      <c r="I52" s="107">
        <v>7293</v>
      </c>
      <c r="J52" s="108">
        <v>7005</v>
      </c>
      <c r="K52" s="108">
        <v>7083</v>
      </c>
      <c r="L52" s="108">
        <v>7586</v>
      </c>
      <c r="M52" s="109">
        <v>8291</v>
      </c>
    </row>
    <row r="53" spans="2:13" ht="27.75" customHeight="1" thickBot="1" x14ac:dyDescent="0.2">
      <c r="B53" s="1286" t="s">
        <v>44</v>
      </c>
      <c r="C53" s="1287"/>
      <c r="D53" s="113"/>
      <c r="E53" s="1288" t="s">
        <v>45</v>
      </c>
      <c r="F53" s="1288"/>
      <c r="G53" s="1288"/>
      <c r="H53" s="1289"/>
      <c r="I53" s="114">
        <v>2888</v>
      </c>
      <c r="J53" s="115">
        <v>2524</v>
      </c>
      <c r="K53" s="115">
        <v>2426</v>
      </c>
      <c r="L53" s="115">
        <v>2826</v>
      </c>
      <c r="M53" s="116">
        <v>1925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kJk5n78VOrEdDwVgyhAbTVtlXAJCcqL1InAtSL13gTs0vWgHuuU4jjLeSj1bllq9jTadW9JTLvI0YQSDLQr4w==" saltValue="C7mZKtbSMowkFTB8kTNE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1153</v>
      </c>
      <c r="G55" s="128">
        <v>1183</v>
      </c>
      <c r="H55" s="129">
        <v>1254</v>
      </c>
    </row>
    <row r="56" spans="2:8" ht="52.5" customHeight="1" x14ac:dyDescent="0.15">
      <c r="B56" s="130"/>
      <c r="C56" s="1307" t="s">
        <v>49</v>
      </c>
      <c r="D56" s="1307"/>
      <c r="E56" s="1308"/>
      <c r="F56" s="131">
        <v>256</v>
      </c>
      <c r="G56" s="131">
        <v>256</v>
      </c>
      <c r="H56" s="132">
        <v>257</v>
      </c>
    </row>
    <row r="57" spans="2:8" ht="53.25" customHeight="1" x14ac:dyDescent="0.15">
      <c r="B57" s="130"/>
      <c r="C57" s="1309" t="s">
        <v>50</v>
      </c>
      <c r="D57" s="1309"/>
      <c r="E57" s="1310"/>
      <c r="F57" s="133">
        <v>1973</v>
      </c>
      <c r="G57" s="133">
        <v>1974</v>
      </c>
      <c r="H57" s="134">
        <v>2037</v>
      </c>
    </row>
    <row r="58" spans="2:8" ht="45.75" customHeight="1" x14ac:dyDescent="0.15">
      <c r="B58" s="135"/>
      <c r="C58" s="1297" t="s">
        <v>603</v>
      </c>
      <c r="D58" s="1298"/>
      <c r="E58" s="1299"/>
      <c r="F58" s="136">
        <v>1580</v>
      </c>
      <c r="G58" s="136">
        <v>1581</v>
      </c>
      <c r="H58" s="137">
        <v>1631</v>
      </c>
    </row>
    <row r="59" spans="2:8" ht="45.75" customHeight="1" x14ac:dyDescent="0.15">
      <c r="B59" s="135"/>
      <c r="C59" s="1297" t="s">
        <v>604</v>
      </c>
      <c r="D59" s="1298"/>
      <c r="E59" s="1299"/>
      <c r="F59" s="136">
        <v>219</v>
      </c>
      <c r="G59" s="136">
        <v>219</v>
      </c>
      <c r="H59" s="137">
        <v>219</v>
      </c>
    </row>
    <row r="60" spans="2:8" ht="45.75" customHeight="1" x14ac:dyDescent="0.15">
      <c r="B60" s="135"/>
      <c r="C60" s="1297" t="s">
        <v>605</v>
      </c>
      <c r="D60" s="1298"/>
      <c r="E60" s="1299"/>
      <c r="F60" s="136">
        <v>113</v>
      </c>
      <c r="G60" s="136">
        <v>113</v>
      </c>
      <c r="H60" s="137">
        <v>121</v>
      </c>
    </row>
    <row r="61" spans="2:8" ht="45.75" customHeight="1" x14ac:dyDescent="0.15">
      <c r="B61" s="135"/>
      <c r="C61" s="1297" t="s">
        <v>606</v>
      </c>
      <c r="D61" s="1298"/>
      <c r="E61" s="1299"/>
      <c r="F61" s="136">
        <v>32</v>
      </c>
      <c r="G61" s="136">
        <v>32</v>
      </c>
      <c r="H61" s="137">
        <v>32</v>
      </c>
    </row>
    <row r="62" spans="2:8" ht="45.75" customHeight="1" thickBot="1" x14ac:dyDescent="0.2">
      <c r="B62" s="138"/>
      <c r="C62" s="1300" t="s">
        <v>607</v>
      </c>
      <c r="D62" s="1301"/>
      <c r="E62" s="1302"/>
      <c r="F62" s="139">
        <v>16</v>
      </c>
      <c r="G62" s="139">
        <v>16</v>
      </c>
      <c r="H62" s="140">
        <v>16</v>
      </c>
    </row>
    <row r="63" spans="2:8" ht="52.5" customHeight="1" thickBot="1" x14ac:dyDescent="0.2">
      <c r="B63" s="141"/>
      <c r="C63" s="1303" t="s">
        <v>51</v>
      </c>
      <c r="D63" s="1303"/>
      <c r="E63" s="1304"/>
      <c r="F63" s="142">
        <v>3382</v>
      </c>
      <c r="G63" s="142">
        <v>3413</v>
      </c>
      <c r="H63" s="143">
        <v>3548</v>
      </c>
    </row>
    <row r="64" spans="2:8" ht="15" customHeight="1" x14ac:dyDescent="0.15"/>
  </sheetData>
  <sheetProtection algorithmName="SHA-512" hashValue="UUetkZHr0ucAb7pTL/41AZ3a8Jr3WnFRuMIh3CS3tRlcxyXh/NVDXXCJbjHHa3ZI6liSC9l5g2ZHUKc3dIodLA==" saltValue="I5qdtEKWFC8Fi/dAxavk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570</v>
      </c>
      <c r="BQ50" s="1317"/>
      <c r="BR50" s="1317"/>
      <c r="BS50" s="1317"/>
      <c r="BT50" s="1317"/>
      <c r="BU50" s="1317"/>
      <c r="BV50" s="1317"/>
      <c r="BW50" s="1317"/>
      <c r="BX50" s="1317" t="s">
        <v>571</v>
      </c>
      <c r="BY50" s="1317"/>
      <c r="BZ50" s="1317"/>
      <c r="CA50" s="1317"/>
      <c r="CB50" s="1317"/>
      <c r="CC50" s="1317"/>
      <c r="CD50" s="1317"/>
      <c r="CE50" s="1317"/>
      <c r="CF50" s="1317" t="s">
        <v>572</v>
      </c>
      <c r="CG50" s="1317"/>
      <c r="CH50" s="1317"/>
      <c r="CI50" s="1317"/>
      <c r="CJ50" s="1317"/>
      <c r="CK50" s="1317"/>
      <c r="CL50" s="1317"/>
      <c r="CM50" s="1317"/>
      <c r="CN50" s="1317" t="s">
        <v>573</v>
      </c>
      <c r="CO50" s="1317"/>
      <c r="CP50" s="1317"/>
      <c r="CQ50" s="1317"/>
      <c r="CR50" s="1317"/>
      <c r="CS50" s="1317"/>
      <c r="CT50" s="1317"/>
      <c r="CU50" s="1317"/>
      <c r="CV50" s="1317" t="s">
        <v>574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612</v>
      </c>
      <c r="AO51" s="1316"/>
      <c r="AP51" s="1316"/>
      <c r="AQ51" s="1316"/>
      <c r="AR51" s="1316"/>
      <c r="AS51" s="1316"/>
      <c r="AT51" s="1316"/>
      <c r="AU51" s="1316"/>
      <c r="AV51" s="1316"/>
      <c r="AW51" s="1316"/>
      <c r="AX51" s="1316"/>
      <c r="AY51" s="1316"/>
      <c r="AZ51" s="1316"/>
      <c r="BA51" s="1316"/>
      <c r="BB51" s="1316" t="s">
        <v>613</v>
      </c>
      <c r="BC51" s="1316"/>
      <c r="BD51" s="1316"/>
      <c r="BE51" s="1316"/>
      <c r="BF51" s="1316"/>
      <c r="BG51" s="1316"/>
      <c r="BH51" s="1316"/>
      <c r="BI51" s="1316"/>
      <c r="BJ51" s="1316"/>
      <c r="BK51" s="1316"/>
      <c r="BL51" s="1316"/>
      <c r="BM51" s="1316"/>
      <c r="BN51" s="1316"/>
      <c r="BO51" s="1316"/>
      <c r="BP51" s="1313">
        <v>88.9</v>
      </c>
      <c r="BQ51" s="1313"/>
      <c r="BR51" s="1313"/>
      <c r="BS51" s="1313"/>
      <c r="BT51" s="1313"/>
      <c r="BU51" s="1313"/>
      <c r="BV51" s="1313"/>
      <c r="BW51" s="1313"/>
      <c r="BX51" s="1313">
        <v>78.8</v>
      </c>
      <c r="BY51" s="1313"/>
      <c r="BZ51" s="1313"/>
      <c r="CA51" s="1313"/>
      <c r="CB51" s="1313"/>
      <c r="CC51" s="1313"/>
      <c r="CD51" s="1313"/>
      <c r="CE51" s="1313"/>
      <c r="CF51" s="1313">
        <v>77.2</v>
      </c>
      <c r="CG51" s="1313"/>
      <c r="CH51" s="1313"/>
      <c r="CI51" s="1313"/>
      <c r="CJ51" s="1313"/>
      <c r="CK51" s="1313"/>
      <c r="CL51" s="1313"/>
      <c r="CM51" s="1313"/>
      <c r="CN51" s="1313">
        <v>89.6</v>
      </c>
      <c r="CO51" s="1313"/>
      <c r="CP51" s="1313"/>
      <c r="CQ51" s="1313"/>
      <c r="CR51" s="1313"/>
      <c r="CS51" s="1313"/>
      <c r="CT51" s="1313"/>
      <c r="CU51" s="1313"/>
      <c r="CV51" s="1313">
        <v>58.1</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614</v>
      </c>
      <c r="BC53" s="1316"/>
      <c r="BD53" s="1316"/>
      <c r="BE53" s="1316"/>
      <c r="BF53" s="1316"/>
      <c r="BG53" s="1316"/>
      <c r="BH53" s="1316"/>
      <c r="BI53" s="1316"/>
      <c r="BJ53" s="1316"/>
      <c r="BK53" s="1316"/>
      <c r="BL53" s="1316"/>
      <c r="BM53" s="1316"/>
      <c r="BN53" s="1316"/>
      <c r="BO53" s="1316"/>
      <c r="BP53" s="1313">
        <v>67.599999999999994</v>
      </c>
      <c r="BQ53" s="1313"/>
      <c r="BR53" s="1313"/>
      <c r="BS53" s="1313"/>
      <c r="BT53" s="1313"/>
      <c r="BU53" s="1313"/>
      <c r="BV53" s="1313"/>
      <c r="BW53" s="1313"/>
      <c r="BX53" s="1313">
        <v>65.2</v>
      </c>
      <c r="BY53" s="1313"/>
      <c r="BZ53" s="1313"/>
      <c r="CA53" s="1313"/>
      <c r="CB53" s="1313"/>
      <c r="CC53" s="1313"/>
      <c r="CD53" s="1313"/>
      <c r="CE53" s="1313"/>
      <c r="CF53" s="1313">
        <v>70.7</v>
      </c>
      <c r="CG53" s="1313"/>
      <c r="CH53" s="1313"/>
      <c r="CI53" s="1313"/>
      <c r="CJ53" s="1313"/>
      <c r="CK53" s="1313"/>
      <c r="CL53" s="1313"/>
      <c r="CM53" s="1313"/>
      <c r="CN53" s="1313">
        <v>71.5</v>
      </c>
      <c r="CO53" s="1313"/>
      <c r="CP53" s="1313"/>
      <c r="CQ53" s="1313"/>
      <c r="CR53" s="1313"/>
      <c r="CS53" s="1313"/>
      <c r="CT53" s="1313"/>
      <c r="CU53" s="1313"/>
      <c r="CV53" s="1313">
        <v>72.7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615</v>
      </c>
      <c r="AO55" s="1317"/>
      <c r="AP55" s="1317"/>
      <c r="AQ55" s="1317"/>
      <c r="AR55" s="1317"/>
      <c r="AS55" s="1317"/>
      <c r="AT55" s="1317"/>
      <c r="AU55" s="1317"/>
      <c r="AV55" s="1317"/>
      <c r="AW55" s="1317"/>
      <c r="AX55" s="1317"/>
      <c r="AY55" s="1317"/>
      <c r="AZ55" s="1317"/>
      <c r="BA55" s="1317"/>
      <c r="BB55" s="1316" t="s">
        <v>613</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614</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570</v>
      </c>
      <c r="BQ72" s="1317"/>
      <c r="BR72" s="1317"/>
      <c r="BS72" s="1317"/>
      <c r="BT72" s="1317"/>
      <c r="BU72" s="1317"/>
      <c r="BV72" s="1317"/>
      <c r="BW72" s="1317"/>
      <c r="BX72" s="1317" t="s">
        <v>571</v>
      </c>
      <c r="BY72" s="1317"/>
      <c r="BZ72" s="1317"/>
      <c r="CA72" s="1317"/>
      <c r="CB72" s="1317"/>
      <c r="CC72" s="1317"/>
      <c r="CD72" s="1317"/>
      <c r="CE72" s="1317"/>
      <c r="CF72" s="1317" t="s">
        <v>572</v>
      </c>
      <c r="CG72" s="1317"/>
      <c r="CH72" s="1317"/>
      <c r="CI72" s="1317"/>
      <c r="CJ72" s="1317"/>
      <c r="CK72" s="1317"/>
      <c r="CL72" s="1317"/>
      <c r="CM72" s="1317"/>
      <c r="CN72" s="1317" t="s">
        <v>573</v>
      </c>
      <c r="CO72" s="1317"/>
      <c r="CP72" s="1317"/>
      <c r="CQ72" s="1317"/>
      <c r="CR72" s="1317"/>
      <c r="CS72" s="1317"/>
      <c r="CT72" s="1317"/>
      <c r="CU72" s="1317"/>
      <c r="CV72" s="1317" t="s">
        <v>574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612</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3">
        <v>88.9</v>
      </c>
      <c r="BQ73" s="1313"/>
      <c r="BR73" s="1313"/>
      <c r="BS73" s="1313"/>
      <c r="BT73" s="1313"/>
      <c r="BU73" s="1313"/>
      <c r="BV73" s="1313"/>
      <c r="BW73" s="1313"/>
      <c r="BX73" s="1313">
        <v>78.8</v>
      </c>
      <c r="BY73" s="1313"/>
      <c r="BZ73" s="1313"/>
      <c r="CA73" s="1313"/>
      <c r="CB73" s="1313"/>
      <c r="CC73" s="1313"/>
      <c r="CD73" s="1313"/>
      <c r="CE73" s="1313"/>
      <c r="CF73" s="1313">
        <v>77.2</v>
      </c>
      <c r="CG73" s="1313"/>
      <c r="CH73" s="1313"/>
      <c r="CI73" s="1313"/>
      <c r="CJ73" s="1313"/>
      <c r="CK73" s="1313"/>
      <c r="CL73" s="1313"/>
      <c r="CM73" s="1313"/>
      <c r="CN73" s="1313">
        <v>89.6</v>
      </c>
      <c r="CO73" s="1313"/>
      <c r="CP73" s="1313"/>
      <c r="CQ73" s="1313"/>
      <c r="CR73" s="1313"/>
      <c r="CS73" s="1313"/>
      <c r="CT73" s="1313"/>
      <c r="CU73" s="1313"/>
      <c r="CV73" s="1313">
        <v>58.1</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3">
        <v>7.4</v>
      </c>
      <c r="BQ75" s="1313"/>
      <c r="BR75" s="1313"/>
      <c r="BS75" s="1313"/>
      <c r="BT75" s="1313"/>
      <c r="BU75" s="1313"/>
      <c r="BV75" s="1313"/>
      <c r="BW75" s="1313"/>
      <c r="BX75" s="1313">
        <v>7.2</v>
      </c>
      <c r="BY75" s="1313"/>
      <c r="BZ75" s="1313"/>
      <c r="CA75" s="1313"/>
      <c r="CB75" s="1313"/>
      <c r="CC75" s="1313"/>
      <c r="CD75" s="1313"/>
      <c r="CE75" s="1313"/>
      <c r="CF75" s="1313">
        <v>8.5</v>
      </c>
      <c r="CG75" s="1313"/>
      <c r="CH75" s="1313"/>
      <c r="CI75" s="1313"/>
      <c r="CJ75" s="1313"/>
      <c r="CK75" s="1313"/>
      <c r="CL75" s="1313"/>
      <c r="CM75" s="1313"/>
      <c r="CN75" s="1313">
        <v>9.6999999999999993</v>
      </c>
      <c r="CO75" s="1313"/>
      <c r="CP75" s="1313"/>
      <c r="CQ75" s="1313"/>
      <c r="CR75" s="1313"/>
      <c r="CS75" s="1313"/>
      <c r="CT75" s="1313"/>
      <c r="CU75" s="1313"/>
      <c r="CV75" s="1313">
        <v>9.5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615</v>
      </c>
      <c r="AO77" s="1317"/>
      <c r="AP77" s="1317"/>
      <c r="AQ77" s="1317"/>
      <c r="AR77" s="1317"/>
      <c r="AS77" s="1317"/>
      <c r="AT77" s="1317"/>
      <c r="AU77" s="1317"/>
      <c r="AV77" s="1317"/>
      <c r="AW77" s="1317"/>
      <c r="AX77" s="1317"/>
      <c r="AY77" s="1317"/>
      <c r="AZ77" s="1317"/>
      <c r="BA77" s="1317"/>
      <c r="BB77" s="1316" t="s">
        <v>613</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617</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FS5csHH+bevCOTOkGlIHCOruJB32DbIjn/T9n8bKThnrdDLxHDPkJlWrQWRHrgeg47Qdl2hOB80E5wuOZb1Iw==" saltValue="mG51YECwVyW4IVBhJ05m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T1s9NgIb4Xsp35LTs91lfpP65Wdz8xNEcwqr6SjpcVeRbEoD3jshMzJBqHEtUzVKZOvb0tBKuxqI+jH90Vw6bA==" saltValue="GffpoeLHVPofjcTtUMmg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I9eCx+N3mDTmdEKTnBCDeMzpw4mHsyv2usFphS5LlJGdwqsZduwpXd3QOrS3wqHDtGEUugpBnYnawRdQZ+R6NQ==" saltValue="6QHvKyxCnP+3SrzEeDU1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129328</v>
      </c>
      <c r="E3" s="162"/>
      <c r="F3" s="163">
        <v>119882</v>
      </c>
      <c r="G3" s="164"/>
      <c r="H3" s="165"/>
    </row>
    <row r="4" spans="1:8" x14ac:dyDescent="0.15">
      <c r="A4" s="166"/>
      <c r="B4" s="167"/>
      <c r="C4" s="168"/>
      <c r="D4" s="169">
        <v>72804</v>
      </c>
      <c r="E4" s="170"/>
      <c r="F4" s="171">
        <v>66481</v>
      </c>
      <c r="G4" s="172"/>
      <c r="H4" s="173"/>
    </row>
    <row r="5" spans="1:8" x14ac:dyDescent="0.15">
      <c r="A5" s="154" t="s">
        <v>562</v>
      </c>
      <c r="B5" s="159"/>
      <c r="C5" s="160"/>
      <c r="D5" s="161">
        <v>88960</v>
      </c>
      <c r="E5" s="162"/>
      <c r="F5" s="163">
        <v>116162</v>
      </c>
      <c r="G5" s="164"/>
      <c r="H5" s="165"/>
    </row>
    <row r="6" spans="1:8" x14ac:dyDescent="0.15">
      <c r="A6" s="166"/>
      <c r="B6" s="167"/>
      <c r="C6" s="168"/>
      <c r="D6" s="169">
        <v>34855</v>
      </c>
      <c r="E6" s="170"/>
      <c r="F6" s="171">
        <v>61562</v>
      </c>
      <c r="G6" s="172"/>
      <c r="H6" s="173"/>
    </row>
    <row r="7" spans="1:8" x14ac:dyDescent="0.15">
      <c r="A7" s="154" t="s">
        <v>563</v>
      </c>
      <c r="B7" s="159"/>
      <c r="C7" s="160"/>
      <c r="D7" s="161">
        <v>117992</v>
      </c>
      <c r="E7" s="162"/>
      <c r="F7" s="163">
        <v>121449</v>
      </c>
      <c r="G7" s="164"/>
      <c r="H7" s="165"/>
    </row>
    <row r="8" spans="1:8" x14ac:dyDescent="0.15">
      <c r="A8" s="166"/>
      <c r="B8" s="167"/>
      <c r="C8" s="168"/>
      <c r="D8" s="169">
        <v>47386</v>
      </c>
      <c r="E8" s="170"/>
      <c r="F8" s="171">
        <v>62922</v>
      </c>
      <c r="G8" s="172"/>
      <c r="H8" s="173"/>
    </row>
    <row r="9" spans="1:8" x14ac:dyDescent="0.15">
      <c r="A9" s="154" t="s">
        <v>564</v>
      </c>
      <c r="B9" s="159"/>
      <c r="C9" s="160"/>
      <c r="D9" s="161">
        <v>179277</v>
      </c>
      <c r="E9" s="162"/>
      <c r="F9" s="163">
        <v>145139</v>
      </c>
      <c r="G9" s="164"/>
      <c r="H9" s="165"/>
    </row>
    <row r="10" spans="1:8" x14ac:dyDescent="0.15">
      <c r="A10" s="166"/>
      <c r="B10" s="167"/>
      <c r="C10" s="168"/>
      <c r="D10" s="169">
        <v>79196</v>
      </c>
      <c r="E10" s="170"/>
      <c r="F10" s="171">
        <v>83762</v>
      </c>
      <c r="G10" s="172"/>
      <c r="H10" s="173"/>
    </row>
    <row r="11" spans="1:8" x14ac:dyDescent="0.15">
      <c r="A11" s="154" t="s">
        <v>565</v>
      </c>
      <c r="B11" s="159"/>
      <c r="C11" s="160"/>
      <c r="D11" s="161">
        <v>186411</v>
      </c>
      <c r="E11" s="162"/>
      <c r="F11" s="163">
        <v>125391</v>
      </c>
      <c r="G11" s="164"/>
      <c r="H11" s="165"/>
    </row>
    <row r="12" spans="1:8" x14ac:dyDescent="0.15">
      <c r="A12" s="166"/>
      <c r="B12" s="167"/>
      <c r="C12" s="174"/>
      <c r="D12" s="169">
        <v>122325</v>
      </c>
      <c r="E12" s="170"/>
      <c r="F12" s="171">
        <v>68516</v>
      </c>
      <c r="G12" s="172"/>
      <c r="H12" s="173"/>
    </row>
    <row r="13" spans="1:8" x14ac:dyDescent="0.15">
      <c r="A13" s="154"/>
      <c r="B13" s="159"/>
      <c r="C13" s="175"/>
      <c r="D13" s="176">
        <v>140394</v>
      </c>
      <c r="E13" s="177"/>
      <c r="F13" s="178">
        <v>125605</v>
      </c>
      <c r="G13" s="179"/>
      <c r="H13" s="165"/>
    </row>
    <row r="14" spans="1:8" x14ac:dyDescent="0.15">
      <c r="A14" s="166"/>
      <c r="B14" s="167"/>
      <c r="C14" s="168"/>
      <c r="D14" s="169">
        <v>71313</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1.28</v>
      </c>
      <c r="C19" s="180">
        <f>ROUND(VALUE(SUBSTITUTE(実質収支比率等に係る経年分析!G$48,"▲","-")),2)</f>
        <v>1.24</v>
      </c>
      <c r="D19" s="180">
        <f>ROUND(VALUE(SUBSTITUTE(実質収支比率等に係る経年分析!H$48,"▲","-")),2)</f>
        <v>1.3</v>
      </c>
      <c r="E19" s="180">
        <f>ROUND(VALUE(SUBSTITUTE(実質収支比率等に係る経年分析!I$48,"▲","-")),2)</f>
        <v>3.07</v>
      </c>
      <c r="F19" s="180">
        <f>ROUND(VALUE(SUBSTITUTE(実質収支比率等に係る経年分析!J$48,"▲","-")),2)</f>
        <v>5.0999999999999996</v>
      </c>
    </row>
    <row r="20" spans="1:11" x14ac:dyDescent="0.15">
      <c r="A20" s="180" t="s">
        <v>55</v>
      </c>
      <c r="B20" s="180">
        <f>ROUND(VALUE(SUBSTITUTE(実質収支比率等に係る経年分析!F$47,"▲","-")),2)</f>
        <v>27.63</v>
      </c>
      <c r="C20" s="180">
        <f>ROUND(VALUE(SUBSTITUTE(実質収支比率等に係る経年分析!G$47,"▲","-")),2)</f>
        <v>28.59</v>
      </c>
      <c r="D20" s="180">
        <f>ROUND(VALUE(SUBSTITUTE(実質収支比率等に係る経年分析!H$47,"▲","-")),2)</f>
        <v>30.04</v>
      </c>
      <c r="E20" s="180">
        <f>ROUND(VALUE(SUBSTITUTE(実質収支比率等に係る経年分析!I$47,"▲","-")),2)</f>
        <v>30.49</v>
      </c>
      <c r="F20" s="180">
        <f>ROUND(VALUE(SUBSTITUTE(実質収支比率等に係る経年分析!J$47,"▲","-")),2)</f>
        <v>30.86</v>
      </c>
    </row>
    <row r="21" spans="1:11" x14ac:dyDescent="0.15">
      <c r="A21" s="180" t="s">
        <v>56</v>
      </c>
      <c r="B21" s="180">
        <f>IF(ISNUMBER(VALUE(SUBSTITUTE(実質収支比率等に係る経年分析!F$49,"▲","-"))),ROUND(VALUE(SUBSTITUTE(実質収支比率等に係る経年分析!F$49,"▲","-")),2),NA())</f>
        <v>2.59</v>
      </c>
      <c r="C21" s="180">
        <f>IF(ISNUMBER(VALUE(SUBSTITUTE(実質収支比率等に係る経年分析!G$49,"▲","-"))),ROUND(VALUE(SUBSTITUTE(実質収支比率等に係る経年分析!G$49,"▲","-")),2),NA())</f>
        <v>6.09</v>
      </c>
      <c r="D21" s="180">
        <f>IF(ISNUMBER(VALUE(SUBSTITUTE(実質収支比率等に係る経年分析!H$49,"▲","-"))),ROUND(VALUE(SUBSTITUTE(実質収支比率等に係る経年分析!H$49,"▲","-")),2),NA())</f>
        <v>0.03</v>
      </c>
      <c r="E21" s="180">
        <f>IF(ISNUMBER(VALUE(SUBSTITUTE(実質収支比率等に係る経年分析!I$49,"▲","-"))),ROUND(VALUE(SUBSTITUTE(実質収支比率等に係る経年分析!I$49,"▲","-")),2),NA())</f>
        <v>1.78</v>
      </c>
      <c r="F21" s="180">
        <f>IF(ISNUMBER(VALUE(SUBSTITUTE(実質収支比率等に係る経年分析!J$49,"▲","-"))),ROUND(VALUE(SUBSTITUTE(実質収支比率等に係る経年分析!J$49,"▲","-")),2),NA())</f>
        <v>2.1800000000000002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11.78</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32.869999999999997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v>
      </c>
      <c r="E42" s="182"/>
      <c r="F42" s="182"/>
      <c r="G42" s="182">
        <f>'実質公債費比率（分子）の構造'!L$52</f>
        <v>790</v>
      </c>
      <c r="H42" s="182"/>
      <c r="I42" s="182"/>
      <c r="J42" s="182">
        <f>'実質公債費比率（分子）の構造'!M$52</f>
        <v>745</v>
      </c>
      <c r="K42" s="182"/>
      <c r="L42" s="182"/>
      <c r="M42" s="182">
        <f>'実質公債費比率（分子）の構造'!N$52</f>
        <v>770</v>
      </c>
      <c r="N42" s="182"/>
      <c r="O42" s="182"/>
      <c r="P42" s="182">
        <f>'実質公債費比率（分子）の構造'!O$52</f>
        <v>795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69</v>
      </c>
      <c r="C45" s="182"/>
      <c r="D45" s="182"/>
      <c r="E45" s="182">
        <f>'実質公債費比率（分子）の構造'!L$49</f>
        <v>79</v>
      </c>
      <c r="F45" s="182"/>
      <c r="G45" s="182"/>
      <c r="H45" s="182">
        <f>'実質公債費比率（分子）の構造'!M$49</f>
        <v>79</v>
      </c>
      <c r="I45" s="182"/>
      <c r="J45" s="182"/>
      <c r="K45" s="182">
        <f>'実質公債費比率（分子）の構造'!N$49</f>
        <v>76</v>
      </c>
      <c r="L45" s="182"/>
      <c r="M45" s="182"/>
      <c r="N45" s="182">
        <f>'実質公債費比率（分子）の構造'!O$49</f>
        <v>76</v>
      </c>
      <c r="O45" s="182"/>
      <c r="P45" s="182"/>
    </row>
    <row r="46" spans="1:16" x14ac:dyDescent="0.15">
      <c r="A46" s="182" t="s">
        <v>67</v>
      </c>
      <c r="B46" s="182">
        <f>'実質公債費比率（分子）の構造'!K$48</f>
        <v>266</v>
      </c>
      <c r="C46" s="182"/>
      <c r="D46" s="182"/>
      <c r="E46" s="182">
        <f>'実質公債費比率（分子）の構造'!L$48</f>
        <v>293</v>
      </c>
      <c r="F46" s="182"/>
      <c r="G46" s="182"/>
      <c r="H46" s="182">
        <f>'実質公債費比率（分子）の構造'!M$48</f>
        <v>329</v>
      </c>
      <c r="I46" s="182"/>
      <c r="J46" s="182"/>
      <c r="K46" s="182">
        <f>'実質公債費比率（分子）の構造'!N$48</f>
        <v>333</v>
      </c>
      <c r="L46" s="182"/>
      <c r="M46" s="182"/>
      <c r="N46" s="182">
        <f>'実質公債費比率（分子）の構造'!O$48</f>
        <v>249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689</v>
      </c>
      <c r="C49" s="182"/>
      <c r="D49" s="182"/>
      <c r="E49" s="182">
        <f>'実質公債費比率（分子）の構造'!L$45</f>
        <v>680</v>
      </c>
      <c r="F49" s="182"/>
      <c r="G49" s="182"/>
      <c r="H49" s="182">
        <f>'実質公債費比率（分子）の構造'!M$45</f>
        <v>666</v>
      </c>
      <c r="I49" s="182"/>
      <c r="J49" s="182"/>
      <c r="K49" s="182">
        <f>'実質公債費比率（分子）の構造'!N$45</f>
        <v>694</v>
      </c>
      <c r="L49" s="182"/>
      <c r="M49" s="182"/>
      <c r="N49" s="182">
        <f>'実質公債費比率（分子）の構造'!O$45</f>
        <v>723</v>
      </c>
      <c r="O49" s="182"/>
      <c r="P49" s="182"/>
    </row>
    <row r="50" spans="1:16" x14ac:dyDescent="0.15">
      <c r="A50" s="182" t="s">
        <v>71</v>
      </c>
      <c r="B50" s="182" t="e">
        <f>NA()</f>
        <v>#N/A</v>
      </c>
      <c r="C50" s="182">
        <f>IF(ISNUMBER('実質公債費比率（分子）の構造'!K$53),'実質公債費比率（分子）の構造'!K$53,NA())</f>
        <v>225</v>
      </c>
      <c r="D50" s="182" t="e">
        <f>NA()</f>
        <v>#N/A</v>
      </c>
      <c r="E50" s="182" t="e">
        <f>NA()</f>
        <v>#N/A</v>
      </c>
      <c r="F50" s="182">
        <f>IF(ISNUMBER('実質公債費比率（分子）の構造'!L$53),'実質公債費比率（分子）の構造'!L$53,NA())</f>
        <v>262</v>
      </c>
      <c r="G50" s="182" t="e">
        <f>NA()</f>
        <v>#N/A</v>
      </c>
      <c r="H50" s="182" t="e">
        <f>NA()</f>
        <v>#N/A</v>
      </c>
      <c r="I50" s="182">
        <f>IF(ISNUMBER('実質公債費比率（分子）の構造'!M$53),'実質公債費比率（分子）の構造'!M$53,NA())</f>
        <v>329</v>
      </c>
      <c r="J50" s="182" t="e">
        <f>NA()</f>
        <v>#N/A</v>
      </c>
      <c r="K50" s="182" t="e">
        <f>NA()</f>
        <v>#N/A</v>
      </c>
      <c r="L50" s="182">
        <f>IF(ISNUMBER('実質公債費比率（分子）の構造'!N$53),'実質公債費比率（分子）の構造'!N$53,NA())</f>
        <v>333</v>
      </c>
      <c r="M50" s="182" t="e">
        <f>NA()</f>
        <v>#N/A</v>
      </c>
      <c r="N50" s="182" t="e">
        <f>NA()</f>
        <v>#N/A</v>
      </c>
      <c r="O50" s="182">
        <f>IF(ISNUMBER('実質公債費比率（分子）の構造'!O$53),'実質公債費比率（分子）の構造'!O$53,NA())</f>
        <v>253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7293</v>
      </c>
      <c r="E56" s="181"/>
      <c r="F56" s="181"/>
      <c r="G56" s="181">
        <f>'将来負担比率（分子）の構造'!J$52</f>
        <v>7005</v>
      </c>
      <c r="H56" s="181"/>
      <c r="I56" s="181"/>
      <c r="J56" s="181">
        <f>'将来負担比率（分子）の構造'!K$52</f>
        <v>7083</v>
      </c>
      <c r="K56" s="181"/>
      <c r="L56" s="181"/>
      <c r="M56" s="181">
        <f>'将来負担比率（分子）の構造'!L$52</f>
        <v>7586</v>
      </c>
      <c r="N56" s="181"/>
      <c r="O56" s="181"/>
      <c r="P56" s="181">
        <f>'将来負担比率（分子）の構造'!M$52</f>
        <v>8291</v>
      </c>
    </row>
    <row r="57" spans="1:16" x14ac:dyDescent="0.15">
      <c r="A57" s="181" t="s">
        <v>42</v>
      </c>
      <c r="B57" s="181"/>
      <c r="C57" s="181"/>
      <c r="D57" s="181">
        <f>'将来負担比率（分子）の構造'!I$51</f>
        <v>577</v>
      </c>
      <c r="E57" s="181"/>
      <c r="F57" s="181"/>
      <c r="G57" s="181">
        <f>'将来負担比率（分子）の構造'!J$51</f>
        <v>764</v>
      </c>
      <c r="H57" s="181"/>
      <c r="I57" s="181"/>
      <c r="J57" s="181">
        <f>'将来負担比率（分子）の構造'!K$51</f>
        <v>728</v>
      </c>
      <c r="K57" s="181"/>
      <c r="L57" s="181"/>
      <c r="M57" s="181">
        <f>'将来負担比率（分子）の構造'!L$51</f>
        <v>491</v>
      </c>
      <c r="N57" s="181"/>
      <c r="O57" s="181"/>
      <c r="P57" s="181">
        <f>'将来負担比率（分子）の構造'!M$51</f>
        <v>448</v>
      </c>
    </row>
    <row r="58" spans="1:16" x14ac:dyDescent="0.15">
      <c r="A58" s="181" t="s">
        <v>41</v>
      </c>
      <c r="B58" s="181"/>
      <c r="C58" s="181"/>
      <c r="D58" s="181">
        <f>'将来負担比率（分子）の構造'!I$50</f>
        <v>1466</v>
      </c>
      <c r="E58" s="181"/>
      <c r="F58" s="181"/>
      <c r="G58" s="181">
        <f>'将来負担比率（分子）の構造'!J$50</f>
        <v>1381</v>
      </c>
      <c r="H58" s="181"/>
      <c r="I58" s="181"/>
      <c r="J58" s="181">
        <f>'将来負担比率（分子）の構造'!K$50</f>
        <v>1421</v>
      </c>
      <c r="K58" s="181"/>
      <c r="L58" s="181"/>
      <c r="M58" s="181">
        <f>'将来負担比率（分子）の構造'!L$50</f>
        <v>1451</v>
      </c>
      <c r="N58" s="181"/>
      <c r="O58" s="181"/>
      <c r="P58" s="181">
        <f>'将来負担比率（分子）の構造'!M$50</f>
        <v>1522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885</v>
      </c>
      <c r="C62" s="181"/>
      <c r="D62" s="181"/>
      <c r="E62" s="181">
        <f>'将来負担比率（分子）の構造'!J$45</f>
        <v>838</v>
      </c>
      <c r="F62" s="181"/>
      <c r="G62" s="181"/>
      <c r="H62" s="181">
        <f>'将来負担比率（分子）の構造'!K$45</f>
        <v>807</v>
      </c>
      <c r="I62" s="181"/>
      <c r="J62" s="181"/>
      <c r="K62" s="181">
        <f>'将来負担比率（分子）の構造'!L$45</f>
        <v>716</v>
      </c>
      <c r="L62" s="181"/>
      <c r="M62" s="181"/>
      <c r="N62" s="181">
        <f>'将来負担比率（分子）の構造'!M$45</f>
        <v>724</v>
      </c>
      <c r="O62" s="181"/>
      <c r="P62" s="181"/>
    </row>
    <row r="63" spans="1:16" x14ac:dyDescent="0.15">
      <c r="A63" s="181" t="s">
        <v>34</v>
      </c>
      <c r="B63" s="181">
        <f>'将来負担比率（分子）の構造'!I$44</f>
        <v>675</v>
      </c>
      <c r="C63" s="181"/>
      <c r="D63" s="181"/>
      <c r="E63" s="181">
        <f>'将来負担比率（分子）の構造'!J$44</f>
        <v>597</v>
      </c>
      <c r="F63" s="181"/>
      <c r="G63" s="181"/>
      <c r="H63" s="181">
        <f>'将来負担比率（分子）の構造'!K$44</f>
        <v>504</v>
      </c>
      <c r="I63" s="181"/>
      <c r="J63" s="181"/>
      <c r="K63" s="181">
        <f>'将来負担比率（分子）の構造'!L$44</f>
        <v>431</v>
      </c>
      <c r="L63" s="181"/>
      <c r="M63" s="181"/>
      <c r="N63" s="181">
        <f>'将来負担比率（分子）の構造'!M$44</f>
        <v>358</v>
      </c>
      <c r="O63" s="181"/>
      <c r="P63" s="181"/>
    </row>
    <row r="64" spans="1:16" x14ac:dyDescent="0.15">
      <c r="A64" s="181" t="s">
        <v>33</v>
      </c>
      <c r="B64" s="181">
        <f>'将来負担比率（分子）の構造'!I$43</f>
        <v>3348</v>
      </c>
      <c r="C64" s="181"/>
      <c r="D64" s="181"/>
      <c r="E64" s="181">
        <f>'将来負担比率（分子）の構造'!J$43</f>
        <v>3159</v>
      </c>
      <c r="F64" s="181"/>
      <c r="G64" s="181"/>
      <c r="H64" s="181">
        <f>'将来負担比率（分子）の構造'!K$43</f>
        <v>3101</v>
      </c>
      <c r="I64" s="181"/>
      <c r="J64" s="181"/>
      <c r="K64" s="181">
        <f>'将来負担比率（分子）の構造'!L$43</f>
        <v>3117</v>
      </c>
      <c r="L64" s="181"/>
      <c r="M64" s="181"/>
      <c r="N64" s="181">
        <f>'将来負担比率（分子）の構造'!M$43</f>
        <v>2898</v>
      </c>
      <c r="O64" s="181"/>
      <c r="P64" s="181"/>
    </row>
    <row r="65" spans="1:16" x14ac:dyDescent="0.15">
      <c r="A65" s="181" t="s">
        <v>32</v>
      </c>
      <c r="B65" s="181">
        <f>'将来負担比率（分子）の構造'!I$42</f>
        <v>121</v>
      </c>
      <c r="C65" s="181"/>
      <c r="D65" s="181"/>
      <c r="E65" s="181">
        <f>'将来負担比率（分子）の構造'!J$42</f>
        <v>100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7196</v>
      </c>
      <c r="C66" s="181"/>
      <c r="D66" s="181"/>
      <c r="E66" s="181">
        <f>'将来負担比率（分子）の構造'!J$41</f>
        <v>6980</v>
      </c>
      <c r="F66" s="181"/>
      <c r="G66" s="181"/>
      <c r="H66" s="181">
        <f>'将来負担比率（分子）の構造'!K$41</f>
        <v>7247</v>
      </c>
      <c r="I66" s="181"/>
      <c r="J66" s="181"/>
      <c r="K66" s="181">
        <f>'将来負担比率（分子）の構造'!L$41</f>
        <v>8089</v>
      </c>
      <c r="L66" s="181"/>
      <c r="M66" s="181"/>
      <c r="N66" s="181">
        <f>'将来負担比率（分子）の構造'!M$41</f>
        <v>8205</v>
      </c>
      <c r="O66" s="181"/>
      <c r="P66" s="181"/>
    </row>
    <row r="67" spans="1:16" x14ac:dyDescent="0.15">
      <c r="A67" s="181" t="s">
        <v>75</v>
      </c>
      <c r="B67" s="181" t="e">
        <f>NA()</f>
        <v>#N/A</v>
      </c>
      <c r="C67" s="181">
        <f>IF(ISNUMBER('将来負担比率（分子）の構造'!I$53), IF('将来負担比率（分子）の構造'!I$53 &lt; 0, 0, '将来負担比率（分子）の構造'!I$53), NA())</f>
        <v>2888</v>
      </c>
      <c r="D67" s="181" t="e">
        <f>NA()</f>
        <v>#N/A</v>
      </c>
      <c r="E67" s="181" t="e">
        <f>NA()</f>
        <v>#N/A</v>
      </c>
      <c r="F67" s="181">
        <f>IF(ISNUMBER('将来負担比率（分子）の構造'!J$53), IF('将来負担比率（分子）の構造'!J$53 &lt; 0, 0, '将来負担比率（分子）の構造'!J$53), NA())</f>
        <v>2524</v>
      </c>
      <c r="G67" s="181" t="e">
        <f>NA()</f>
        <v>#N/A</v>
      </c>
      <c r="H67" s="181" t="e">
        <f>NA()</f>
        <v>#N/A</v>
      </c>
      <c r="I67" s="181">
        <f>IF(ISNUMBER('将来負担比率（分子）の構造'!K$53), IF('将来負担比率（分子）の構造'!K$53 &lt; 0, 0, '将来負担比率（分子）の構造'!K$53), NA())</f>
        <v>2426</v>
      </c>
      <c r="J67" s="181" t="e">
        <f>NA()</f>
        <v>#N/A</v>
      </c>
      <c r="K67" s="181" t="e">
        <f>NA()</f>
        <v>#N/A</v>
      </c>
      <c r="L67" s="181">
        <f>IF(ISNUMBER('将来負担比率（分子）の構造'!L$53), IF('将来負担比率（分子）の構造'!L$53 &lt; 0, 0, '将来負担比率（分子）の構造'!L$53), NA())</f>
        <v>2826</v>
      </c>
      <c r="M67" s="181" t="e">
        <f>NA()</f>
        <v>#N/A</v>
      </c>
      <c r="N67" s="181" t="e">
        <f>NA()</f>
        <v>#N/A</v>
      </c>
      <c r="O67" s="181">
        <f>IF(ISNUMBER('将来負担比率（分子）の構造'!M$53), IF('将来負担比率（分子）の構造'!M$53 &lt; 0, 0, '将来負担比率（分子）の構造'!M$53), NA())</f>
        <v>1925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1153</v>
      </c>
      <c r="C72" s="185">
        <f>基金残高に係る経年分析!G55</f>
        <v>1183</v>
      </c>
      <c r="D72" s="185">
        <f>基金残高に係る経年分析!H55</f>
        <v>1254</v>
      </c>
    </row>
    <row r="73" spans="1:16" x14ac:dyDescent="0.15">
      <c r="A73" s="184" t="s">
        <v>78</v>
      </c>
      <c r="B73" s="185">
        <f>基金残高に係る経年分析!F56</f>
        <v>256</v>
      </c>
      <c r="C73" s="185">
        <f>基金残高に係る経年分析!G56</f>
        <v>256</v>
      </c>
      <c r="D73" s="185">
        <f>基金残高に係る経年分析!H56</f>
        <v>257</v>
      </c>
    </row>
    <row r="74" spans="1:16" x14ac:dyDescent="0.15">
      <c r="A74" s="184" t="s">
        <v>79</v>
      </c>
      <c r="B74" s="185">
        <f>基金残高に係る経年分析!F57</f>
        <v>1973</v>
      </c>
      <c r="C74" s="185">
        <f>基金残高に係る経年分析!G57</f>
        <v>1974</v>
      </c>
      <c r="D74" s="185">
        <f>基金残高に係る経年分析!H57</f>
        <v>2037</v>
      </c>
    </row>
  </sheetData>
  <sheetProtection algorithmName="SHA-512" hashValue="VMb9F/pvxaJTiOHPLaBVfsPy6mE8Fh2NHPcAxGuxFp1jMVrlSkartBj+saRLNP2csw6EJu2x/i9uSRXGWTzzfg==" saltValue="QbkdijYK6DjRrkbrK0q0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936442</v>
      </c>
      <c r="S5" s="736"/>
      <c r="T5" s="736"/>
      <c r="U5" s="736"/>
      <c r="V5" s="736"/>
      <c r="W5" s="736"/>
      <c r="X5" s="736"/>
      <c r="Y5" s="779"/>
      <c r="Z5" s="797">
        <v>11.7</v>
      </c>
      <c r="AA5" s="797"/>
      <c r="AB5" s="797"/>
      <c r="AC5" s="797"/>
      <c r="AD5" s="798">
        <v>904069</v>
      </c>
      <c r="AE5" s="798"/>
      <c r="AF5" s="798"/>
      <c r="AG5" s="798"/>
      <c r="AH5" s="798"/>
      <c r="AI5" s="798"/>
      <c r="AJ5" s="798"/>
      <c r="AK5" s="798"/>
      <c r="AL5" s="780">
        <v>22.8</v>
      </c>
      <c r="AM5" s="751"/>
      <c r="AN5" s="751"/>
      <c r="AO5" s="781"/>
      <c r="AP5" s="746" t="s">
        <v>229</v>
      </c>
      <c r="AQ5" s="747"/>
      <c r="AR5" s="747"/>
      <c r="AS5" s="747"/>
      <c r="AT5" s="747"/>
      <c r="AU5" s="747"/>
      <c r="AV5" s="747"/>
      <c r="AW5" s="747"/>
      <c r="AX5" s="747"/>
      <c r="AY5" s="747"/>
      <c r="AZ5" s="747"/>
      <c r="BA5" s="747"/>
      <c r="BB5" s="747"/>
      <c r="BC5" s="747"/>
      <c r="BD5" s="747"/>
      <c r="BE5" s="747"/>
      <c r="BF5" s="748"/>
      <c r="BG5" s="680">
        <v>923593</v>
      </c>
      <c r="BH5" s="681"/>
      <c r="BI5" s="681"/>
      <c r="BJ5" s="681"/>
      <c r="BK5" s="681"/>
      <c r="BL5" s="681"/>
      <c r="BM5" s="681"/>
      <c r="BN5" s="682"/>
      <c r="BO5" s="713">
        <v>98.6</v>
      </c>
      <c r="BP5" s="713"/>
      <c r="BQ5" s="713"/>
      <c r="BR5" s="713"/>
      <c r="BS5" s="714">
        <v>57789</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86572</v>
      </c>
      <c r="S6" s="681"/>
      <c r="T6" s="681"/>
      <c r="U6" s="681"/>
      <c r="V6" s="681"/>
      <c r="W6" s="681"/>
      <c r="X6" s="681"/>
      <c r="Y6" s="682"/>
      <c r="Z6" s="713">
        <v>1.1000000000000001</v>
      </c>
      <c r="AA6" s="713"/>
      <c r="AB6" s="713"/>
      <c r="AC6" s="713"/>
      <c r="AD6" s="714">
        <v>86572</v>
      </c>
      <c r="AE6" s="714"/>
      <c r="AF6" s="714"/>
      <c r="AG6" s="714"/>
      <c r="AH6" s="714"/>
      <c r="AI6" s="714"/>
      <c r="AJ6" s="714"/>
      <c r="AK6" s="714"/>
      <c r="AL6" s="683">
        <v>2.2000000000000002</v>
      </c>
      <c r="AM6" s="684"/>
      <c r="AN6" s="684"/>
      <c r="AO6" s="715"/>
      <c r="AP6" s="677" t="s">
        <v>234</v>
      </c>
      <c r="AQ6" s="678"/>
      <c r="AR6" s="678"/>
      <c r="AS6" s="678"/>
      <c r="AT6" s="678"/>
      <c r="AU6" s="678"/>
      <c r="AV6" s="678"/>
      <c r="AW6" s="678"/>
      <c r="AX6" s="678"/>
      <c r="AY6" s="678"/>
      <c r="AZ6" s="678"/>
      <c r="BA6" s="678"/>
      <c r="BB6" s="678"/>
      <c r="BC6" s="678"/>
      <c r="BD6" s="678"/>
      <c r="BE6" s="678"/>
      <c r="BF6" s="679"/>
      <c r="BG6" s="680">
        <v>923593</v>
      </c>
      <c r="BH6" s="681"/>
      <c r="BI6" s="681"/>
      <c r="BJ6" s="681"/>
      <c r="BK6" s="681"/>
      <c r="BL6" s="681"/>
      <c r="BM6" s="681"/>
      <c r="BN6" s="682"/>
      <c r="BO6" s="713">
        <v>98.6</v>
      </c>
      <c r="BP6" s="713"/>
      <c r="BQ6" s="713"/>
      <c r="BR6" s="713"/>
      <c r="BS6" s="714">
        <v>57789</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61398</v>
      </c>
      <c r="CS6" s="681"/>
      <c r="CT6" s="681"/>
      <c r="CU6" s="681"/>
      <c r="CV6" s="681"/>
      <c r="CW6" s="681"/>
      <c r="CX6" s="681"/>
      <c r="CY6" s="682"/>
      <c r="CZ6" s="780">
        <v>0.8</v>
      </c>
      <c r="DA6" s="751"/>
      <c r="DB6" s="751"/>
      <c r="DC6" s="783"/>
      <c r="DD6" s="686" t="s">
        <v>236</v>
      </c>
      <c r="DE6" s="681"/>
      <c r="DF6" s="681"/>
      <c r="DG6" s="681"/>
      <c r="DH6" s="681"/>
      <c r="DI6" s="681"/>
      <c r="DJ6" s="681"/>
      <c r="DK6" s="681"/>
      <c r="DL6" s="681"/>
      <c r="DM6" s="681"/>
      <c r="DN6" s="681"/>
      <c r="DO6" s="681"/>
      <c r="DP6" s="682"/>
      <c r="DQ6" s="686">
        <v>61398</v>
      </c>
      <c r="DR6" s="681"/>
      <c r="DS6" s="681"/>
      <c r="DT6" s="681"/>
      <c r="DU6" s="681"/>
      <c r="DV6" s="681"/>
      <c r="DW6" s="681"/>
      <c r="DX6" s="681"/>
      <c r="DY6" s="681"/>
      <c r="DZ6" s="681"/>
      <c r="EA6" s="681"/>
      <c r="EB6" s="681"/>
      <c r="EC6" s="726"/>
    </row>
    <row r="7" spans="2:143" ht="11.25" customHeight="1" x14ac:dyDescent="0.15">
      <c r="B7" s="677" t="s">
        <v>237</v>
      </c>
      <c r="C7" s="678"/>
      <c r="D7" s="678"/>
      <c r="E7" s="678"/>
      <c r="F7" s="678"/>
      <c r="G7" s="678"/>
      <c r="H7" s="678"/>
      <c r="I7" s="678"/>
      <c r="J7" s="678"/>
      <c r="K7" s="678"/>
      <c r="L7" s="678"/>
      <c r="M7" s="678"/>
      <c r="N7" s="678"/>
      <c r="O7" s="678"/>
      <c r="P7" s="678"/>
      <c r="Q7" s="679"/>
      <c r="R7" s="680">
        <v>709</v>
      </c>
      <c r="S7" s="681"/>
      <c r="T7" s="681"/>
      <c r="U7" s="681"/>
      <c r="V7" s="681"/>
      <c r="W7" s="681"/>
      <c r="X7" s="681"/>
      <c r="Y7" s="682"/>
      <c r="Z7" s="713">
        <v>0</v>
      </c>
      <c r="AA7" s="713"/>
      <c r="AB7" s="713"/>
      <c r="AC7" s="713"/>
      <c r="AD7" s="714">
        <v>709</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341083</v>
      </c>
      <c r="BH7" s="681"/>
      <c r="BI7" s="681"/>
      <c r="BJ7" s="681"/>
      <c r="BK7" s="681"/>
      <c r="BL7" s="681"/>
      <c r="BM7" s="681"/>
      <c r="BN7" s="682"/>
      <c r="BO7" s="713">
        <v>36.4</v>
      </c>
      <c r="BP7" s="713"/>
      <c r="BQ7" s="713"/>
      <c r="BR7" s="713"/>
      <c r="BS7" s="714">
        <v>6304</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2450964</v>
      </c>
      <c r="CS7" s="681"/>
      <c r="CT7" s="681"/>
      <c r="CU7" s="681"/>
      <c r="CV7" s="681"/>
      <c r="CW7" s="681"/>
      <c r="CX7" s="681"/>
      <c r="CY7" s="682"/>
      <c r="CZ7" s="713">
        <v>31.6</v>
      </c>
      <c r="DA7" s="713"/>
      <c r="DB7" s="713"/>
      <c r="DC7" s="713"/>
      <c r="DD7" s="686">
        <v>737071</v>
      </c>
      <c r="DE7" s="681"/>
      <c r="DF7" s="681"/>
      <c r="DG7" s="681"/>
      <c r="DH7" s="681"/>
      <c r="DI7" s="681"/>
      <c r="DJ7" s="681"/>
      <c r="DK7" s="681"/>
      <c r="DL7" s="681"/>
      <c r="DM7" s="681"/>
      <c r="DN7" s="681"/>
      <c r="DO7" s="681"/>
      <c r="DP7" s="682"/>
      <c r="DQ7" s="686">
        <v>1235902</v>
      </c>
      <c r="DR7" s="681"/>
      <c r="DS7" s="681"/>
      <c r="DT7" s="681"/>
      <c r="DU7" s="681"/>
      <c r="DV7" s="681"/>
      <c r="DW7" s="681"/>
      <c r="DX7" s="681"/>
      <c r="DY7" s="681"/>
      <c r="DZ7" s="681"/>
      <c r="EA7" s="681"/>
      <c r="EB7" s="681"/>
      <c r="EC7" s="726"/>
    </row>
    <row r="8" spans="2:143" ht="11.25" customHeight="1" x14ac:dyDescent="0.15">
      <c r="B8" s="677" t="s">
        <v>240</v>
      </c>
      <c r="C8" s="678"/>
      <c r="D8" s="678"/>
      <c r="E8" s="678"/>
      <c r="F8" s="678"/>
      <c r="G8" s="678"/>
      <c r="H8" s="678"/>
      <c r="I8" s="678"/>
      <c r="J8" s="678"/>
      <c r="K8" s="678"/>
      <c r="L8" s="678"/>
      <c r="M8" s="678"/>
      <c r="N8" s="678"/>
      <c r="O8" s="678"/>
      <c r="P8" s="678"/>
      <c r="Q8" s="679"/>
      <c r="R8" s="680">
        <v>2611</v>
      </c>
      <c r="S8" s="681"/>
      <c r="T8" s="681"/>
      <c r="U8" s="681"/>
      <c r="V8" s="681"/>
      <c r="W8" s="681"/>
      <c r="X8" s="681"/>
      <c r="Y8" s="682"/>
      <c r="Z8" s="713">
        <v>0</v>
      </c>
      <c r="AA8" s="713"/>
      <c r="AB8" s="713"/>
      <c r="AC8" s="713"/>
      <c r="AD8" s="714">
        <v>2611</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13638</v>
      </c>
      <c r="BH8" s="681"/>
      <c r="BI8" s="681"/>
      <c r="BJ8" s="681"/>
      <c r="BK8" s="681"/>
      <c r="BL8" s="681"/>
      <c r="BM8" s="681"/>
      <c r="BN8" s="682"/>
      <c r="BO8" s="713">
        <v>1.5</v>
      </c>
      <c r="BP8" s="713"/>
      <c r="BQ8" s="713"/>
      <c r="BR8" s="713"/>
      <c r="BS8" s="686" t="s">
        <v>130</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1474302</v>
      </c>
      <c r="CS8" s="681"/>
      <c r="CT8" s="681"/>
      <c r="CU8" s="681"/>
      <c r="CV8" s="681"/>
      <c r="CW8" s="681"/>
      <c r="CX8" s="681"/>
      <c r="CY8" s="682"/>
      <c r="CZ8" s="713">
        <v>19</v>
      </c>
      <c r="DA8" s="713"/>
      <c r="DB8" s="713"/>
      <c r="DC8" s="713"/>
      <c r="DD8" s="686">
        <v>37985</v>
      </c>
      <c r="DE8" s="681"/>
      <c r="DF8" s="681"/>
      <c r="DG8" s="681"/>
      <c r="DH8" s="681"/>
      <c r="DI8" s="681"/>
      <c r="DJ8" s="681"/>
      <c r="DK8" s="681"/>
      <c r="DL8" s="681"/>
      <c r="DM8" s="681"/>
      <c r="DN8" s="681"/>
      <c r="DO8" s="681"/>
      <c r="DP8" s="682"/>
      <c r="DQ8" s="686">
        <v>827137</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3227</v>
      </c>
      <c r="S9" s="681"/>
      <c r="T9" s="681"/>
      <c r="U9" s="681"/>
      <c r="V9" s="681"/>
      <c r="W9" s="681"/>
      <c r="X9" s="681"/>
      <c r="Y9" s="682"/>
      <c r="Z9" s="713">
        <v>0</v>
      </c>
      <c r="AA9" s="713"/>
      <c r="AB9" s="713"/>
      <c r="AC9" s="713"/>
      <c r="AD9" s="714">
        <v>3227</v>
      </c>
      <c r="AE9" s="714"/>
      <c r="AF9" s="714"/>
      <c r="AG9" s="714"/>
      <c r="AH9" s="714"/>
      <c r="AI9" s="714"/>
      <c r="AJ9" s="714"/>
      <c r="AK9" s="714"/>
      <c r="AL9" s="683">
        <v>0.1</v>
      </c>
      <c r="AM9" s="684"/>
      <c r="AN9" s="684"/>
      <c r="AO9" s="715"/>
      <c r="AP9" s="677" t="s">
        <v>244</v>
      </c>
      <c r="AQ9" s="678"/>
      <c r="AR9" s="678"/>
      <c r="AS9" s="678"/>
      <c r="AT9" s="678"/>
      <c r="AU9" s="678"/>
      <c r="AV9" s="678"/>
      <c r="AW9" s="678"/>
      <c r="AX9" s="678"/>
      <c r="AY9" s="678"/>
      <c r="AZ9" s="678"/>
      <c r="BA9" s="678"/>
      <c r="BB9" s="678"/>
      <c r="BC9" s="678"/>
      <c r="BD9" s="678"/>
      <c r="BE9" s="678"/>
      <c r="BF9" s="679"/>
      <c r="BG9" s="680">
        <v>273519</v>
      </c>
      <c r="BH9" s="681"/>
      <c r="BI9" s="681"/>
      <c r="BJ9" s="681"/>
      <c r="BK9" s="681"/>
      <c r="BL9" s="681"/>
      <c r="BM9" s="681"/>
      <c r="BN9" s="682"/>
      <c r="BO9" s="713">
        <v>29.2</v>
      </c>
      <c r="BP9" s="713"/>
      <c r="BQ9" s="713"/>
      <c r="BR9" s="713"/>
      <c r="BS9" s="686" t="s">
        <v>130</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1066145</v>
      </c>
      <c r="CS9" s="681"/>
      <c r="CT9" s="681"/>
      <c r="CU9" s="681"/>
      <c r="CV9" s="681"/>
      <c r="CW9" s="681"/>
      <c r="CX9" s="681"/>
      <c r="CY9" s="682"/>
      <c r="CZ9" s="713">
        <v>13.8</v>
      </c>
      <c r="DA9" s="713"/>
      <c r="DB9" s="713"/>
      <c r="DC9" s="713"/>
      <c r="DD9" s="686">
        <v>6983</v>
      </c>
      <c r="DE9" s="681"/>
      <c r="DF9" s="681"/>
      <c r="DG9" s="681"/>
      <c r="DH9" s="681"/>
      <c r="DI9" s="681"/>
      <c r="DJ9" s="681"/>
      <c r="DK9" s="681"/>
      <c r="DL9" s="681"/>
      <c r="DM9" s="681"/>
      <c r="DN9" s="681"/>
      <c r="DO9" s="681"/>
      <c r="DP9" s="682"/>
      <c r="DQ9" s="686">
        <v>1015919</v>
      </c>
      <c r="DR9" s="681"/>
      <c r="DS9" s="681"/>
      <c r="DT9" s="681"/>
      <c r="DU9" s="681"/>
      <c r="DV9" s="681"/>
      <c r="DW9" s="681"/>
      <c r="DX9" s="681"/>
      <c r="DY9" s="681"/>
      <c r="DZ9" s="681"/>
      <c r="EA9" s="681"/>
      <c r="EB9" s="681"/>
      <c r="EC9" s="726"/>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130</v>
      </c>
      <c r="AA10" s="713"/>
      <c r="AB10" s="713"/>
      <c r="AC10" s="713"/>
      <c r="AD10" s="714" t="s">
        <v>236</v>
      </c>
      <c r="AE10" s="714"/>
      <c r="AF10" s="714"/>
      <c r="AG10" s="714"/>
      <c r="AH10" s="714"/>
      <c r="AI10" s="714"/>
      <c r="AJ10" s="714"/>
      <c r="AK10" s="714"/>
      <c r="AL10" s="683" t="s">
        <v>236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27067</v>
      </c>
      <c r="BH10" s="681"/>
      <c r="BI10" s="681"/>
      <c r="BJ10" s="681"/>
      <c r="BK10" s="681"/>
      <c r="BL10" s="681"/>
      <c r="BM10" s="681"/>
      <c r="BN10" s="682"/>
      <c r="BO10" s="713">
        <v>2.9</v>
      </c>
      <c r="BP10" s="713"/>
      <c r="BQ10" s="713"/>
      <c r="BR10" s="713"/>
      <c r="BS10" s="686" t="s">
        <v>236</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6649</v>
      </c>
      <c r="CS10" s="681"/>
      <c r="CT10" s="681"/>
      <c r="CU10" s="681"/>
      <c r="CV10" s="681"/>
      <c r="CW10" s="681"/>
      <c r="CX10" s="681"/>
      <c r="CY10" s="682"/>
      <c r="CZ10" s="713">
        <v>0.1</v>
      </c>
      <c r="DA10" s="713"/>
      <c r="DB10" s="713"/>
      <c r="DC10" s="713"/>
      <c r="DD10" s="686" t="s">
        <v>236</v>
      </c>
      <c r="DE10" s="681"/>
      <c r="DF10" s="681"/>
      <c r="DG10" s="681"/>
      <c r="DH10" s="681"/>
      <c r="DI10" s="681"/>
      <c r="DJ10" s="681"/>
      <c r="DK10" s="681"/>
      <c r="DL10" s="681"/>
      <c r="DM10" s="681"/>
      <c r="DN10" s="681"/>
      <c r="DO10" s="681"/>
      <c r="DP10" s="682"/>
      <c r="DQ10" s="686">
        <v>6499</v>
      </c>
      <c r="DR10" s="681"/>
      <c r="DS10" s="681"/>
      <c r="DT10" s="681"/>
      <c r="DU10" s="681"/>
      <c r="DV10" s="681"/>
      <c r="DW10" s="681"/>
      <c r="DX10" s="681"/>
      <c r="DY10" s="681"/>
      <c r="DZ10" s="681"/>
      <c r="EA10" s="681"/>
      <c r="EB10" s="681"/>
      <c r="EC10" s="726"/>
    </row>
    <row r="11" spans="2:143" ht="11.25" customHeight="1" x14ac:dyDescent="0.15">
      <c r="B11" s="677" t="s">
        <v>249</v>
      </c>
      <c r="C11" s="678"/>
      <c r="D11" s="678"/>
      <c r="E11" s="678"/>
      <c r="F11" s="678"/>
      <c r="G11" s="678"/>
      <c r="H11" s="678"/>
      <c r="I11" s="678"/>
      <c r="J11" s="678"/>
      <c r="K11" s="678"/>
      <c r="L11" s="678"/>
      <c r="M11" s="678"/>
      <c r="N11" s="678"/>
      <c r="O11" s="678"/>
      <c r="P11" s="678"/>
      <c r="Q11" s="679"/>
      <c r="R11" s="680">
        <v>195369</v>
      </c>
      <c r="S11" s="681"/>
      <c r="T11" s="681"/>
      <c r="U11" s="681"/>
      <c r="V11" s="681"/>
      <c r="W11" s="681"/>
      <c r="X11" s="681"/>
      <c r="Y11" s="682"/>
      <c r="Z11" s="683">
        <v>2.4</v>
      </c>
      <c r="AA11" s="684"/>
      <c r="AB11" s="684"/>
      <c r="AC11" s="685"/>
      <c r="AD11" s="686">
        <v>195369</v>
      </c>
      <c r="AE11" s="681"/>
      <c r="AF11" s="681"/>
      <c r="AG11" s="681"/>
      <c r="AH11" s="681"/>
      <c r="AI11" s="681"/>
      <c r="AJ11" s="681"/>
      <c r="AK11" s="682"/>
      <c r="AL11" s="683">
        <v>4.9000000000000004</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26859</v>
      </c>
      <c r="BH11" s="681"/>
      <c r="BI11" s="681"/>
      <c r="BJ11" s="681"/>
      <c r="BK11" s="681"/>
      <c r="BL11" s="681"/>
      <c r="BM11" s="681"/>
      <c r="BN11" s="682"/>
      <c r="BO11" s="713">
        <v>2.9</v>
      </c>
      <c r="BP11" s="713"/>
      <c r="BQ11" s="713"/>
      <c r="BR11" s="713"/>
      <c r="BS11" s="686">
        <v>6304</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411243</v>
      </c>
      <c r="CS11" s="681"/>
      <c r="CT11" s="681"/>
      <c r="CU11" s="681"/>
      <c r="CV11" s="681"/>
      <c r="CW11" s="681"/>
      <c r="CX11" s="681"/>
      <c r="CY11" s="682"/>
      <c r="CZ11" s="713">
        <v>5.3</v>
      </c>
      <c r="DA11" s="713"/>
      <c r="DB11" s="713"/>
      <c r="DC11" s="713"/>
      <c r="DD11" s="686">
        <v>195934</v>
      </c>
      <c r="DE11" s="681"/>
      <c r="DF11" s="681"/>
      <c r="DG11" s="681"/>
      <c r="DH11" s="681"/>
      <c r="DI11" s="681"/>
      <c r="DJ11" s="681"/>
      <c r="DK11" s="681"/>
      <c r="DL11" s="681"/>
      <c r="DM11" s="681"/>
      <c r="DN11" s="681"/>
      <c r="DO11" s="681"/>
      <c r="DP11" s="682"/>
      <c r="DQ11" s="686">
        <v>162350</v>
      </c>
      <c r="DR11" s="681"/>
      <c r="DS11" s="681"/>
      <c r="DT11" s="681"/>
      <c r="DU11" s="681"/>
      <c r="DV11" s="681"/>
      <c r="DW11" s="681"/>
      <c r="DX11" s="681"/>
      <c r="DY11" s="681"/>
      <c r="DZ11" s="681"/>
      <c r="EA11" s="681"/>
      <c r="EB11" s="681"/>
      <c r="EC11" s="726"/>
    </row>
    <row r="12" spans="2:143" ht="11.25" customHeight="1" x14ac:dyDescent="0.15">
      <c r="B12" s="677" t="s">
        <v>252</v>
      </c>
      <c r="C12" s="678"/>
      <c r="D12" s="678"/>
      <c r="E12" s="678"/>
      <c r="F12" s="678"/>
      <c r="G12" s="678"/>
      <c r="H12" s="678"/>
      <c r="I12" s="678"/>
      <c r="J12" s="678"/>
      <c r="K12" s="678"/>
      <c r="L12" s="678"/>
      <c r="M12" s="678"/>
      <c r="N12" s="678"/>
      <c r="O12" s="678"/>
      <c r="P12" s="678"/>
      <c r="Q12" s="679"/>
      <c r="R12" s="680">
        <v>7587</v>
      </c>
      <c r="S12" s="681"/>
      <c r="T12" s="681"/>
      <c r="U12" s="681"/>
      <c r="V12" s="681"/>
      <c r="W12" s="681"/>
      <c r="X12" s="681"/>
      <c r="Y12" s="682"/>
      <c r="Z12" s="713">
        <v>0.1</v>
      </c>
      <c r="AA12" s="713"/>
      <c r="AB12" s="713"/>
      <c r="AC12" s="713"/>
      <c r="AD12" s="714">
        <v>7587</v>
      </c>
      <c r="AE12" s="714"/>
      <c r="AF12" s="714"/>
      <c r="AG12" s="714"/>
      <c r="AH12" s="714"/>
      <c r="AI12" s="714"/>
      <c r="AJ12" s="714"/>
      <c r="AK12" s="714"/>
      <c r="AL12" s="683">
        <v>0.2</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499371</v>
      </c>
      <c r="BH12" s="681"/>
      <c r="BI12" s="681"/>
      <c r="BJ12" s="681"/>
      <c r="BK12" s="681"/>
      <c r="BL12" s="681"/>
      <c r="BM12" s="681"/>
      <c r="BN12" s="682"/>
      <c r="BO12" s="713">
        <v>53.3</v>
      </c>
      <c r="BP12" s="713"/>
      <c r="BQ12" s="713"/>
      <c r="BR12" s="713"/>
      <c r="BS12" s="686">
        <v>51485</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310795</v>
      </c>
      <c r="CS12" s="681"/>
      <c r="CT12" s="681"/>
      <c r="CU12" s="681"/>
      <c r="CV12" s="681"/>
      <c r="CW12" s="681"/>
      <c r="CX12" s="681"/>
      <c r="CY12" s="682"/>
      <c r="CZ12" s="713">
        <v>4</v>
      </c>
      <c r="DA12" s="713"/>
      <c r="DB12" s="713"/>
      <c r="DC12" s="713"/>
      <c r="DD12" s="686">
        <v>22174</v>
      </c>
      <c r="DE12" s="681"/>
      <c r="DF12" s="681"/>
      <c r="DG12" s="681"/>
      <c r="DH12" s="681"/>
      <c r="DI12" s="681"/>
      <c r="DJ12" s="681"/>
      <c r="DK12" s="681"/>
      <c r="DL12" s="681"/>
      <c r="DM12" s="681"/>
      <c r="DN12" s="681"/>
      <c r="DO12" s="681"/>
      <c r="DP12" s="682"/>
      <c r="DQ12" s="686">
        <v>238178</v>
      </c>
      <c r="DR12" s="681"/>
      <c r="DS12" s="681"/>
      <c r="DT12" s="681"/>
      <c r="DU12" s="681"/>
      <c r="DV12" s="681"/>
      <c r="DW12" s="681"/>
      <c r="DX12" s="681"/>
      <c r="DY12" s="681"/>
      <c r="DZ12" s="681"/>
      <c r="EA12" s="681"/>
      <c r="EB12" s="681"/>
      <c r="EC12" s="726"/>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236</v>
      </c>
      <c r="AA13" s="713"/>
      <c r="AB13" s="713"/>
      <c r="AC13" s="713"/>
      <c r="AD13" s="714" t="s">
        <v>236</v>
      </c>
      <c r="AE13" s="714"/>
      <c r="AF13" s="714"/>
      <c r="AG13" s="714"/>
      <c r="AH13" s="714"/>
      <c r="AI13" s="714"/>
      <c r="AJ13" s="714"/>
      <c r="AK13" s="714"/>
      <c r="AL13" s="683" t="s">
        <v>236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490248</v>
      </c>
      <c r="BH13" s="681"/>
      <c r="BI13" s="681"/>
      <c r="BJ13" s="681"/>
      <c r="BK13" s="681"/>
      <c r="BL13" s="681"/>
      <c r="BM13" s="681"/>
      <c r="BN13" s="682"/>
      <c r="BO13" s="713">
        <v>52.4</v>
      </c>
      <c r="BP13" s="713"/>
      <c r="BQ13" s="713"/>
      <c r="BR13" s="713"/>
      <c r="BS13" s="686">
        <v>51485</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525521</v>
      </c>
      <c r="CS13" s="681"/>
      <c r="CT13" s="681"/>
      <c r="CU13" s="681"/>
      <c r="CV13" s="681"/>
      <c r="CW13" s="681"/>
      <c r="CX13" s="681"/>
      <c r="CY13" s="682"/>
      <c r="CZ13" s="713">
        <v>6.8</v>
      </c>
      <c r="DA13" s="713"/>
      <c r="DB13" s="713"/>
      <c r="DC13" s="713"/>
      <c r="DD13" s="686">
        <v>375377</v>
      </c>
      <c r="DE13" s="681"/>
      <c r="DF13" s="681"/>
      <c r="DG13" s="681"/>
      <c r="DH13" s="681"/>
      <c r="DI13" s="681"/>
      <c r="DJ13" s="681"/>
      <c r="DK13" s="681"/>
      <c r="DL13" s="681"/>
      <c r="DM13" s="681"/>
      <c r="DN13" s="681"/>
      <c r="DO13" s="681"/>
      <c r="DP13" s="682"/>
      <c r="DQ13" s="686">
        <v>195763</v>
      </c>
      <c r="DR13" s="681"/>
      <c r="DS13" s="681"/>
      <c r="DT13" s="681"/>
      <c r="DU13" s="681"/>
      <c r="DV13" s="681"/>
      <c r="DW13" s="681"/>
      <c r="DX13" s="681"/>
      <c r="DY13" s="681"/>
      <c r="DZ13" s="681"/>
      <c r="EA13" s="681"/>
      <c r="EB13" s="681"/>
      <c r="EC13" s="726"/>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236</v>
      </c>
      <c r="AA14" s="713"/>
      <c r="AB14" s="713"/>
      <c r="AC14" s="713"/>
      <c r="AD14" s="714" t="s">
        <v>130</v>
      </c>
      <c r="AE14" s="714"/>
      <c r="AF14" s="714"/>
      <c r="AG14" s="714"/>
      <c r="AH14" s="714"/>
      <c r="AI14" s="714"/>
      <c r="AJ14" s="714"/>
      <c r="AK14" s="714"/>
      <c r="AL14" s="683" t="s">
        <v>130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28340</v>
      </c>
      <c r="BH14" s="681"/>
      <c r="BI14" s="681"/>
      <c r="BJ14" s="681"/>
      <c r="BK14" s="681"/>
      <c r="BL14" s="681"/>
      <c r="BM14" s="681"/>
      <c r="BN14" s="682"/>
      <c r="BO14" s="713">
        <v>3</v>
      </c>
      <c r="BP14" s="713"/>
      <c r="BQ14" s="713"/>
      <c r="BR14" s="713"/>
      <c r="BS14" s="686" t="s">
        <v>130</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271163</v>
      </c>
      <c r="CS14" s="681"/>
      <c r="CT14" s="681"/>
      <c r="CU14" s="681"/>
      <c r="CV14" s="681"/>
      <c r="CW14" s="681"/>
      <c r="CX14" s="681"/>
      <c r="CY14" s="682"/>
      <c r="CZ14" s="713">
        <v>3.5</v>
      </c>
      <c r="DA14" s="713"/>
      <c r="DB14" s="713"/>
      <c r="DC14" s="713"/>
      <c r="DD14" s="686">
        <v>33249</v>
      </c>
      <c r="DE14" s="681"/>
      <c r="DF14" s="681"/>
      <c r="DG14" s="681"/>
      <c r="DH14" s="681"/>
      <c r="DI14" s="681"/>
      <c r="DJ14" s="681"/>
      <c r="DK14" s="681"/>
      <c r="DL14" s="681"/>
      <c r="DM14" s="681"/>
      <c r="DN14" s="681"/>
      <c r="DO14" s="681"/>
      <c r="DP14" s="682"/>
      <c r="DQ14" s="686">
        <v>234003</v>
      </c>
      <c r="DR14" s="681"/>
      <c r="DS14" s="681"/>
      <c r="DT14" s="681"/>
      <c r="DU14" s="681"/>
      <c r="DV14" s="681"/>
      <c r="DW14" s="681"/>
      <c r="DX14" s="681"/>
      <c r="DY14" s="681"/>
      <c r="DZ14" s="681"/>
      <c r="EA14" s="681"/>
      <c r="EB14" s="681"/>
      <c r="EC14" s="726"/>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236</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54799</v>
      </c>
      <c r="BH15" s="681"/>
      <c r="BI15" s="681"/>
      <c r="BJ15" s="681"/>
      <c r="BK15" s="681"/>
      <c r="BL15" s="681"/>
      <c r="BM15" s="681"/>
      <c r="BN15" s="682"/>
      <c r="BO15" s="713">
        <v>5.9</v>
      </c>
      <c r="BP15" s="713"/>
      <c r="BQ15" s="713"/>
      <c r="BR15" s="713"/>
      <c r="BS15" s="686" t="s">
        <v>236</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434218</v>
      </c>
      <c r="CS15" s="681"/>
      <c r="CT15" s="681"/>
      <c r="CU15" s="681"/>
      <c r="CV15" s="681"/>
      <c r="CW15" s="681"/>
      <c r="CX15" s="681"/>
      <c r="CY15" s="682"/>
      <c r="CZ15" s="713">
        <v>5.6</v>
      </c>
      <c r="DA15" s="713"/>
      <c r="DB15" s="713"/>
      <c r="DC15" s="713"/>
      <c r="DD15" s="686">
        <v>61074</v>
      </c>
      <c r="DE15" s="681"/>
      <c r="DF15" s="681"/>
      <c r="DG15" s="681"/>
      <c r="DH15" s="681"/>
      <c r="DI15" s="681"/>
      <c r="DJ15" s="681"/>
      <c r="DK15" s="681"/>
      <c r="DL15" s="681"/>
      <c r="DM15" s="681"/>
      <c r="DN15" s="681"/>
      <c r="DO15" s="681"/>
      <c r="DP15" s="682"/>
      <c r="DQ15" s="686">
        <v>299341</v>
      </c>
      <c r="DR15" s="681"/>
      <c r="DS15" s="681"/>
      <c r="DT15" s="681"/>
      <c r="DU15" s="681"/>
      <c r="DV15" s="681"/>
      <c r="DW15" s="681"/>
      <c r="DX15" s="681"/>
      <c r="DY15" s="681"/>
      <c r="DZ15" s="681"/>
      <c r="EA15" s="681"/>
      <c r="EB15" s="681"/>
      <c r="EC15" s="726"/>
    </row>
    <row r="16" spans="2:143" ht="11.25" customHeight="1" x14ac:dyDescent="0.15">
      <c r="B16" s="677" t="s">
        <v>264</v>
      </c>
      <c r="C16" s="678"/>
      <c r="D16" s="678"/>
      <c r="E16" s="678"/>
      <c r="F16" s="678"/>
      <c r="G16" s="678"/>
      <c r="H16" s="678"/>
      <c r="I16" s="678"/>
      <c r="J16" s="678"/>
      <c r="K16" s="678"/>
      <c r="L16" s="678"/>
      <c r="M16" s="678"/>
      <c r="N16" s="678"/>
      <c r="O16" s="678"/>
      <c r="P16" s="678"/>
      <c r="Q16" s="679"/>
      <c r="R16" s="680">
        <v>7322</v>
      </c>
      <c r="S16" s="681"/>
      <c r="T16" s="681"/>
      <c r="U16" s="681"/>
      <c r="V16" s="681"/>
      <c r="W16" s="681"/>
      <c r="X16" s="681"/>
      <c r="Y16" s="682"/>
      <c r="Z16" s="713">
        <v>0.1</v>
      </c>
      <c r="AA16" s="713"/>
      <c r="AB16" s="713"/>
      <c r="AC16" s="713"/>
      <c r="AD16" s="714">
        <v>7322</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11275</v>
      </c>
      <c r="CS16" s="681"/>
      <c r="CT16" s="681"/>
      <c r="CU16" s="681"/>
      <c r="CV16" s="681"/>
      <c r="CW16" s="681"/>
      <c r="CX16" s="681"/>
      <c r="CY16" s="682"/>
      <c r="CZ16" s="713">
        <v>0.1</v>
      </c>
      <c r="DA16" s="713"/>
      <c r="DB16" s="713"/>
      <c r="DC16" s="713"/>
      <c r="DD16" s="686" t="s">
        <v>236</v>
      </c>
      <c r="DE16" s="681"/>
      <c r="DF16" s="681"/>
      <c r="DG16" s="681"/>
      <c r="DH16" s="681"/>
      <c r="DI16" s="681"/>
      <c r="DJ16" s="681"/>
      <c r="DK16" s="681"/>
      <c r="DL16" s="681"/>
      <c r="DM16" s="681"/>
      <c r="DN16" s="681"/>
      <c r="DO16" s="681"/>
      <c r="DP16" s="682"/>
      <c r="DQ16" s="686">
        <v>6960</v>
      </c>
      <c r="DR16" s="681"/>
      <c r="DS16" s="681"/>
      <c r="DT16" s="681"/>
      <c r="DU16" s="681"/>
      <c r="DV16" s="681"/>
      <c r="DW16" s="681"/>
      <c r="DX16" s="681"/>
      <c r="DY16" s="681"/>
      <c r="DZ16" s="681"/>
      <c r="EA16" s="681"/>
      <c r="EB16" s="681"/>
      <c r="EC16" s="726"/>
    </row>
    <row r="17" spans="2:133" ht="11.25" customHeight="1" x14ac:dyDescent="0.15">
      <c r="B17" s="677" t="s">
        <v>267</v>
      </c>
      <c r="C17" s="678"/>
      <c r="D17" s="678"/>
      <c r="E17" s="678"/>
      <c r="F17" s="678"/>
      <c r="G17" s="678"/>
      <c r="H17" s="678"/>
      <c r="I17" s="678"/>
      <c r="J17" s="678"/>
      <c r="K17" s="678"/>
      <c r="L17" s="678"/>
      <c r="M17" s="678"/>
      <c r="N17" s="678"/>
      <c r="O17" s="678"/>
      <c r="P17" s="678"/>
      <c r="Q17" s="679"/>
      <c r="R17" s="680">
        <v>4274</v>
      </c>
      <c r="S17" s="681"/>
      <c r="T17" s="681"/>
      <c r="U17" s="681"/>
      <c r="V17" s="681"/>
      <c r="W17" s="681"/>
      <c r="X17" s="681"/>
      <c r="Y17" s="682"/>
      <c r="Z17" s="713">
        <v>0.1</v>
      </c>
      <c r="AA17" s="713"/>
      <c r="AB17" s="713"/>
      <c r="AC17" s="713"/>
      <c r="AD17" s="714">
        <v>4274</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236</v>
      </c>
      <c r="BP17" s="713"/>
      <c r="BQ17" s="713"/>
      <c r="BR17" s="713"/>
      <c r="BS17" s="686" t="s">
        <v>236</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723262</v>
      </c>
      <c r="CS17" s="681"/>
      <c r="CT17" s="681"/>
      <c r="CU17" s="681"/>
      <c r="CV17" s="681"/>
      <c r="CW17" s="681"/>
      <c r="CX17" s="681"/>
      <c r="CY17" s="682"/>
      <c r="CZ17" s="713">
        <v>9.3000000000000007</v>
      </c>
      <c r="DA17" s="713"/>
      <c r="DB17" s="713"/>
      <c r="DC17" s="713"/>
      <c r="DD17" s="686" t="s">
        <v>130</v>
      </c>
      <c r="DE17" s="681"/>
      <c r="DF17" s="681"/>
      <c r="DG17" s="681"/>
      <c r="DH17" s="681"/>
      <c r="DI17" s="681"/>
      <c r="DJ17" s="681"/>
      <c r="DK17" s="681"/>
      <c r="DL17" s="681"/>
      <c r="DM17" s="681"/>
      <c r="DN17" s="681"/>
      <c r="DO17" s="681"/>
      <c r="DP17" s="682"/>
      <c r="DQ17" s="686">
        <v>691067</v>
      </c>
      <c r="DR17" s="681"/>
      <c r="DS17" s="681"/>
      <c r="DT17" s="681"/>
      <c r="DU17" s="681"/>
      <c r="DV17" s="681"/>
      <c r="DW17" s="681"/>
      <c r="DX17" s="681"/>
      <c r="DY17" s="681"/>
      <c r="DZ17" s="681"/>
      <c r="EA17" s="681"/>
      <c r="EB17" s="681"/>
      <c r="EC17" s="726"/>
    </row>
    <row r="18" spans="2:133" ht="11.25" customHeight="1" x14ac:dyDescent="0.15">
      <c r="B18" s="677" t="s">
        <v>270</v>
      </c>
      <c r="C18" s="678"/>
      <c r="D18" s="678"/>
      <c r="E18" s="678"/>
      <c r="F18" s="678"/>
      <c r="G18" s="678"/>
      <c r="H18" s="678"/>
      <c r="I18" s="678"/>
      <c r="J18" s="678"/>
      <c r="K18" s="678"/>
      <c r="L18" s="678"/>
      <c r="M18" s="678"/>
      <c r="N18" s="678"/>
      <c r="O18" s="678"/>
      <c r="P18" s="678"/>
      <c r="Q18" s="679"/>
      <c r="R18" s="680">
        <v>7480</v>
      </c>
      <c r="S18" s="681"/>
      <c r="T18" s="681"/>
      <c r="U18" s="681"/>
      <c r="V18" s="681"/>
      <c r="W18" s="681"/>
      <c r="X18" s="681"/>
      <c r="Y18" s="682"/>
      <c r="Z18" s="713">
        <v>0.1</v>
      </c>
      <c r="AA18" s="713"/>
      <c r="AB18" s="713"/>
      <c r="AC18" s="713"/>
      <c r="AD18" s="714">
        <v>7480</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236</v>
      </c>
      <c r="BP18" s="713"/>
      <c r="BQ18" s="713"/>
      <c r="BR18" s="713"/>
      <c r="BS18" s="686" t="s">
        <v>130</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236</v>
      </c>
      <c r="CS18" s="681"/>
      <c r="CT18" s="681"/>
      <c r="CU18" s="681"/>
      <c r="CV18" s="681"/>
      <c r="CW18" s="681"/>
      <c r="CX18" s="681"/>
      <c r="CY18" s="682"/>
      <c r="CZ18" s="713" t="s">
        <v>130</v>
      </c>
      <c r="DA18" s="713"/>
      <c r="DB18" s="713"/>
      <c r="DC18" s="713"/>
      <c r="DD18" s="686" t="s">
        <v>236</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6"/>
    </row>
    <row r="19" spans="2:133" ht="11.25" customHeight="1" x14ac:dyDescent="0.15">
      <c r="B19" s="677" t="s">
        <v>273</v>
      </c>
      <c r="C19" s="678"/>
      <c r="D19" s="678"/>
      <c r="E19" s="678"/>
      <c r="F19" s="678"/>
      <c r="G19" s="678"/>
      <c r="H19" s="678"/>
      <c r="I19" s="678"/>
      <c r="J19" s="678"/>
      <c r="K19" s="678"/>
      <c r="L19" s="678"/>
      <c r="M19" s="678"/>
      <c r="N19" s="678"/>
      <c r="O19" s="678"/>
      <c r="P19" s="678"/>
      <c r="Q19" s="679"/>
      <c r="R19" s="680">
        <v>3495</v>
      </c>
      <c r="S19" s="681"/>
      <c r="T19" s="681"/>
      <c r="U19" s="681"/>
      <c r="V19" s="681"/>
      <c r="W19" s="681"/>
      <c r="X19" s="681"/>
      <c r="Y19" s="682"/>
      <c r="Z19" s="713">
        <v>0</v>
      </c>
      <c r="AA19" s="713"/>
      <c r="AB19" s="713"/>
      <c r="AC19" s="713"/>
      <c r="AD19" s="714">
        <v>3495</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12849</v>
      </c>
      <c r="BH19" s="681"/>
      <c r="BI19" s="681"/>
      <c r="BJ19" s="681"/>
      <c r="BK19" s="681"/>
      <c r="BL19" s="681"/>
      <c r="BM19" s="681"/>
      <c r="BN19" s="682"/>
      <c r="BO19" s="713">
        <v>1.4</v>
      </c>
      <c r="BP19" s="713"/>
      <c r="BQ19" s="713"/>
      <c r="BR19" s="713"/>
      <c r="BS19" s="686" t="s">
        <v>236</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130</v>
      </c>
      <c r="CS19" s="681"/>
      <c r="CT19" s="681"/>
      <c r="CU19" s="681"/>
      <c r="CV19" s="681"/>
      <c r="CW19" s="681"/>
      <c r="CX19" s="681"/>
      <c r="CY19" s="682"/>
      <c r="CZ19" s="713" t="s">
        <v>236</v>
      </c>
      <c r="DA19" s="713"/>
      <c r="DB19" s="713"/>
      <c r="DC19" s="713"/>
      <c r="DD19" s="686" t="s">
        <v>236</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6"/>
    </row>
    <row r="20" spans="2:133" ht="11.25" customHeight="1" x14ac:dyDescent="0.15">
      <c r="B20" s="677" t="s">
        <v>276</v>
      </c>
      <c r="C20" s="678"/>
      <c r="D20" s="678"/>
      <c r="E20" s="678"/>
      <c r="F20" s="678"/>
      <c r="G20" s="678"/>
      <c r="H20" s="678"/>
      <c r="I20" s="678"/>
      <c r="J20" s="678"/>
      <c r="K20" s="678"/>
      <c r="L20" s="678"/>
      <c r="M20" s="678"/>
      <c r="N20" s="678"/>
      <c r="O20" s="678"/>
      <c r="P20" s="678"/>
      <c r="Q20" s="679"/>
      <c r="R20" s="680">
        <v>3485</v>
      </c>
      <c r="S20" s="681"/>
      <c r="T20" s="681"/>
      <c r="U20" s="681"/>
      <c r="V20" s="681"/>
      <c r="W20" s="681"/>
      <c r="X20" s="681"/>
      <c r="Y20" s="682"/>
      <c r="Z20" s="713">
        <v>0</v>
      </c>
      <c r="AA20" s="713"/>
      <c r="AB20" s="713"/>
      <c r="AC20" s="713"/>
      <c r="AD20" s="714">
        <v>3485</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12849</v>
      </c>
      <c r="BH20" s="681"/>
      <c r="BI20" s="681"/>
      <c r="BJ20" s="681"/>
      <c r="BK20" s="681"/>
      <c r="BL20" s="681"/>
      <c r="BM20" s="681"/>
      <c r="BN20" s="682"/>
      <c r="BO20" s="713">
        <v>1.4</v>
      </c>
      <c r="BP20" s="713"/>
      <c r="BQ20" s="713"/>
      <c r="BR20" s="713"/>
      <c r="BS20" s="686" t="s">
        <v>236</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7746935</v>
      </c>
      <c r="CS20" s="681"/>
      <c r="CT20" s="681"/>
      <c r="CU20" s="681"/>
      <c r="CV20" s="681"/>
      <c r="CW20" s="681"/>
      <c r="CX20" s="681"/>
      <c r="CY20" s="682"/>
      <c r="CZ20" s="713">
        <v>100</v>
      </c>
      <c r="DA20" s="713"/>
      <c r="DB20" s="713"/>
      <c r="DC20" s="713"/>
      <c r="DD20" s="686">
        <v>1469847</v>
      </c>
      <c r="DE20" s="681"/>
      <c r="DF20" s="681"/>
      <c r="DG20" s="681"/>
      <c r="DH20" s="681"/>
      <c r="DI20" s="681"/>
      <c r="DJ20" s="681"/>
      <c r="DK20" s="681"/>
      <c r="DL20" s="681"/>
      <c r="DM20" s="681"/>
      <c r="DN20" s="681"/>
      <c r="DO20" s="681"/>
      <c r="DP20" s="682"/>
      <c r="DQ20" s="686">
        <v>4974517</v>
      </c>
      <c r="DR20" s="681"/>
      <c r="DS20" s="681"/>
      <c r="DT20" s="681"/>
      <c r="DU20" s="681"/>
      <c r="DV20" s="681"/>
      <c r="DW20" s="681"/>
      <c r="DX20" s="681"/>
      <c r="DY20" s="681"/>
      <c r="DZ20" s="681"/>
      <c r="EA20" s="681"/>
      <c r="EB20" s="681"/>
      <c r="EC20" s="726"/>
    </row>
    <row r="21" spans="2:133" ht="11.25" customHeight="1" x14ac:dyDescent="0.15">
      <c r="B21" s="677" t="s">
        <v>279</v>
      </c>
      <c r="C21" s="678"/>
      <c r="D21" s="678"/>
      <c r="E21" s="678"/>
      <c r="F21" s="678"/>
      <c r="G21" s="678"/>
      <c r="H21" s="678"/>
      <c r="I21" s="678"/>
      <c r="J21" s="678"/>
      <c r="K21" s="678"/>
      <c r="L21" s="678"/>
      <c r="M21" s="678"/>
      <c r="N21" s="678"/>
      <c r="O21" s="678"/>
      <c r="P21" s="678"/>
      <c r="Q21" s="679"/>
      <c r="R21" s="680">
        <v>500</v>
      </c>
      <c r="S21" s="681"/>
      <c r="T21" s="681"/>
      <c r="U21" s="681"/>
      <c r="V21" s="681"/>
      <c r="W21" s="681"/>
      <c r="X21" s="681"/>
      <c r="Y21" s="682"/>
      <c r="Z21" s="713">
        <v>0</v>
      </c>
      <c r="AA21" s="713"/>
      <c r="AB21" s="713"/>
      <c r="AC21" s="713"/>
      <c r="AD21" s="714">
        <v>500</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t="s">
        <v>236</v>
      </c>
      <c r="BH21" s="681"/>
      <c r="BI21" s="681"/>
      <c r="BJ21" s="681"/>
      <c r="BK21" s="681"/>
      <c r="BL21" s="681"/>
      <c r="BM21" s="681"/>
      <c r="BN21" s="682"/>
      <c r="BO21" s="713" t="s">
        <v>236</v>
      </c>
      <c r="BP21" s="713"/>
      <c r="BQ21" s="713"/>
      <c r="BR21" s="713"/>
      <c r="BS21" s="686" t="s">
        <v>236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3119898</v>
      </c>
      <c r="S22" s="681"/>
      <c r="T22" s="681"/>
      <c r="U22" s="681"/>
      <c r="V22" s="681"/>
      <c r="W22" s="681"/>
      <c r="X22" s="681"/>
      <c r="Y22" s="682"/>
      <c r="Z22" s="713">
        <v>39.1</v>
      </c>
      <c r="AA22" s="713"/>
      <c r="AB22" s="713"/>
      <c r="AC22" s="713"/>
      <c r="AD22" s="714">
        <v>2736501</v>
      </c>
      <c r="AE22" s="714"/>
      <c r="AF22" s="714"/>
      <c r="AG22" s="714"/>
      <c r="AH22" s="714"/>
      <c r="AI22" s="714"/>
      <c r="AJ22" s="714"/>
      <c r="AK22" s="714"/>
      <c r="AL22" s="683">
        <v>69.2</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130</v>
      </c>
      <c r="BH22" s="681"/>
      <c r="BI22" s="681"/>
      <c r="BJ22" s="681"/>
      <c r="BK22" s="681"/>
      <c r="BL22" s="681"/>
      <c r="BM22" s="681"/>
      <c r="BN22" s="682"/>
      <c r="BO22" s="713" t="s">
        <v>130</v>
      </c>
      <c r="BP22" s="713"/>
      <c r="BQ22" s="713"/>
      <c r="BR22" s="713"/>
      <c r="BS22" s="686" t="s">
        <v>236</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2736501</v>
      </c>
      <c r="S23" s="681"/>
      <c r="T23" s="681"/>
      <c r="U23" s="681"/>
      <c r="V23" s="681"/>
      <c r="W23" s="681"/>
      <c r="X23" s="681"/>
      <c r="Y23" s="682"/>
      <c r="Z23" s="713">
        <v>34.299999999999997</v>
      </c>
      <c r="AA23" s="713"/>
      <c r="AB23" s="713"/>
      <c r="AC23" s="713"/>
      <c r="AD23" s="714">
        <v>2736501</v>
      </c>
      <c r="AE23" s="714"/>
      <c r="AF23" s="714"/>
      <c r="AG23" s="714"/>
      <c r="AH23" s="714"/>
      <c r="AI23" s="714"/>
      <c r="AJ23" s="714"/>
      <c r="AK23" s="714"/>
      <c r="AL23" s="683">
        <v>69.2</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v>12849</v>
      </c>
      <c r="BH23" s="681"/>
      <c r="BI23" s="681"/>
      <c r="BJ23" s="681"/>
      <c r="BK23" s="681"/>
      <c r="BL23" s="681"/>
      <c r="BM23" s="681"/>
      <c r="BN23" s="682"/>
      <c r="BO23" s="713">
        <v>1.4</v>
      </c>
      <c r="BP23" s="713"/>
      <c r="BQ23" s="713"/>
      <c r="BR23" s="713"/>
      <c r="BS23" s="686" t="s">
        <v>236</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383397</v>
      </c>
      <c r="S24" s="681"/>
      <c r="T24" s="681"/>
      <c r="U24" s="681"/>
      <c r="V24" s="681"/>
      <c r="W24" s="681"/>
      <c r="X24" s="681"/>
      <c r="Y24" s="682"/>
      <c r="Z24" s="713">
        <v>4.8</v>
      </c>
      <c r="AA24" s="713"/>
      <c r="AB24" s="713"/>
      <c r="AC24" s="713"/>
      <c r="AD24" s="714" t="s">
        <v>130</v>
      </c>
      <c r="AE24" s="714"/>
      <c r="AF24" s="714"/>
      <c r="AG24" s="714"/>
      <c r="AH24" s="714"/>
      <c r="AI24" s="714"/>
      <c r="AJ24" s="714"/>
      <c r="AK24" s="714"/>
      <c r="AL24" s="683" t="s">
        <v>130</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2167091</v>
      </c>
      <c r="CS24" s="736"/>
      <c r="CT24" s="736"/>
      <c r="CU24" s="736"/>
      <c r="CV24" s="736"/>
      <c r="CW24" s="736"/>
      <c r="CX24" s="736"/>
      <c r="CY24" s="779"/>
      <c r="CZ24" s="780">
        <v>28</v>
      </c>
      <c r="DA24" s="751"/>
      <c r="DB24" s="751"/>
      <c r="DC24" s="783"/>
      <c r="DD24" s="778">
        <v>1672176</v>
      </c>
      <c r="DE24" s="736"/>
      <c r="DF24" s="736"/>
      <c r="DG24" s="736"/>
      <c r="DH24" s="736"/>
      <c r="DI24" s="736"/>
      <c r="DJ24" s="736"/>
      <c r="DK24" s="779"/>
      <c r="DL24" s="778">
        <v>1642893</v>
      </c>
      <c r="DM24" s="736"/>
      <c r="DN24" s="736"/>
      <c r="DO24" s="736"/>
      <c r="DP24" s="736"/>
      <c r="DQ24" s="736"/>
      <c r="DR24" s="736"/>
      <c r="DS24" s="736"/>
      <c r="DT24" s="736"/>
      <c r="DU24" s="736"/>
      <c r="DV24" s="779"/>
      <c r="DW24" s="780">
        <v>40.299999999999997</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236</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130</v>
      </c>
      <c r="BH25" s="681"/>
      <c r="BI25" s="681"/>
      <c r="BJ25" s="681"/>
      <c r="BK25" s="681"/>
      <c r="BL25" s="681"/>
      <c r="BM25" s="681"/>
      <c r="BN25" s="682"/>
      <c r="BO25" s="713" t="s">
        <v>130</v>
      </c>
      <c r="BP25" s="713"/>
      <c r="BQ25" s="713"/>
      <c r="BR25" s="713"/>
      <c r="BS25" s="686" t="s">
        <v>236</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786105</v>
      </c>
      <c r="CS25" s="699"/>
      <c r="CT25" s="699"/>
      <c r="CU25" s="699"/>
      <c r="CV25" s="699"/>
      <c r="CW25" s="699"/>
      <c r="CX25" s="699"/>
      <c r="CY25" s="700"/>
      <c r="CZ25" s="683">
        <v>10.1</v>
      </c>
      <c r="DA25" s="701"/>
      <c r="DB25" s="701"/>
      <c r="DC25" s="702"/>
      <c r="DD25" s="686">
        <v>768712</v>
      </c>
      <c r="DE25" s="699"/>
      <c r="DF25" s="699"/>
      <c r="DG25" s="699"/>
      <c r="DH25" s="699"/>
      <c r="DI25" s="699"/>
      <c r="DJ25" s="699"/>
      <c r="DK25" s="700"/>
      <c r="DL25" s="686">
        <v>748639</v>
      </c>
      <c r="DM25" s="699"/>
      <c r="DN25" s="699"/>
      <c r="DO25" s="699"/>
      <c r="DP25" s="699"/>
      <c r="DQ25" s="699"/>
      <c r="DR25" s="699"/>
      <c r="DS25" s="699"/>
      <c r="DT25" s="699"/>
      <c r="DU25" s="699"/>
      <c r="DV25" s="700"/>
      <c r="DW25" s="683">
        <v>18.3</v>
      </c>
      <c r="DX25" s="701"/>
      <c r="DY25" s="701"/>
      <c r="DZ25" s="701"/>
      <c r="EA25" s="701"/>
      <c r="EB25" s="701"/>
      <c r="EC25" s="719"/>
    </row>
    <row r="26" spans="2:133" ht="11.25" customHeight="1" x14ac:dyDescent="0.15">
      <c r="B26" s="677" t="s">
        <v>297</v>
      </c>
      <c r="C26" s="678"/>
      <c r="D26" s="678"/>
      <c r="E26" s="678"/>
      <c r="F26" s="678"/>
      <c r="G26" s="678"/>
      <c r="H26" s="678"/>
      <c r="I26" s="678"/>
      <c r="J26" s="678"/>
      <c r="K26" s="678"/>
      <c r="L26" s="678"/>
      <c r="M26" s="678"/>
      <c r="N26" s="678"/>
      <c r="O26" s="678"/>
      <c r="P26" s="678"/>
      <c r="Q26" s="679"/>
      <c r="R26" s="680">
        <v>4371491</v>
      </c>
      <c r="S26" s="681"/>
      <c r="T26" s="681"/>
      <c r="U26" s="681"/>
      <c r="V26" s="681"/>
      <c r="W26" s="681"/>
      <c r="X26" s="681"/>
      <c r="Y26" s="682"/>
      <c r="Z26" s="713">
        <v>54.8</v>
      </c>
      <c r="AA26" s="713"/>
      <c r="AB26" s="713"/>
      <c r="AC26" s="713"/>
      <c r="AD26" s="714">
        <v>3955721</v>
      </c>
      <c r="AE26" s="714"/>
      <c r="AF26" s="714"/>
      <c r="AG26" s="714"/>
      <c r="AH26" s="714"/>
      <c r="AI26" s="714"/>
      <c r="AJ26" s="714"/>
      <c r="AK26" s="714"/>
      <c r="AL26" s="683">
        <v>100</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236</v>
      </c>
      <c r="BH26" s="681"/>
      <c r="BI26" s="681"/>
      <c r="BJ26" s="681"/>
      <c r="BK26" s="681"/>
      <c r="BL26" s="681"/>
      <c r="BM26" s="681"/>
      <c r="BN26" s="682"/>
      <c r="BO26" s="713" t="s">
        <v>236</v>
      </c>
      <c r="BP26" s="713"/>
      <c r="BQ26" s="713"/>
      <c r="BR26" s="713"/>
      <c r="BS26" s="686" t="s">
        <v>130</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469418</v>
      </c>
      <c r="CS26" s="681"/>
      <c r="CT26" s="681"/>
      <c r="CU26" s="681"/>
      <c r="CV26" s="681"/>
      <c r="CW26" s="681"/>
      <c r="CX26" s="681"/>
      <c r="CY26" s="682"/>
      <c r="CZ26" s="683">
        <v>6.1</v>
      </c>
      <c r="DA26" s="701"/>
      <c r="DB26" s="701"/>
      <c r="DC26" s="702"/>
      <c r="DD26" s="686">
        <v>452025</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19"/>
    </row>
    <row r="27" spans="2:133" ht="11.25" customHeight="1" x14ac:dyDescent="0.15">
      <c r="B27" s="677" t="s">
        <v>300</v>
      </c>
      <c r="C27" s="678"/>
      <c r="D27" s="678"/>
      <c r="E27" s="678"/>
      <c r="F27" s="678"/>
      <c r="G27" s="678"/>
      <c r="H27" s="678"/>
      <c r="I27" s="678"/>
      <c r="J27" s="678"/>
      <c r="K27" s="678"/>
      <c r="L27" s="678"/>
      <c r="M27" s="678"/>
      <c r="N27" s="678"/>
      <c r="O27" s="678"/>
      <c r="P27" s="678"/>
      <c r="Q27" s="679"/>
      <c r="R27" s="680">
        <v>1202</v>
      </c>
      <c r="S27" s="681"/>
      <c r="T27" s="681"/>
      <c r="U27" s="681"/>
      <c r="V27" s="681"/>
      <c r="W27" s="681"/>
      <c r="X27" s="681"/>
      <c r="Y27" s="682"/>
      <c r="Z27" s="713">
        <v>0</v>
      </c>
      <c r="AA27" s="713"/>
      <c r="AB27" s="713"/>
      <c r="AC27" s="713"/>
      <c r="AD27" s="714">
        <v>1202</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936442</v>
      </c>
      <c r="BH27" s="681"/>
      <c r="BI27" s="681"/>
      <c r="BJ27" s="681"/>
      <c r="BK27" s="681"/>
      <c r="BL27" s="681"/>
      <c r="BM27" s="681"/>
      <c r="BN27" s="682"/>
      <c r="BO27" s="713">
        <v>100</v>
      </c>
      <c r="BP27" s="713"/>
      <c r="BQ27" s="713"/>
      <c r="BR27" s="713"/>
      <c r="BS27" s="686">
        <v>57789</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657724</v>
      </c>
      <c r="CS27" s="699"/>
      <c r="CT27" s="699"/>
      <c r="CU27" s="699"/>
      <c r="CV27" s="699"/>
      <c r="CW27" s="699"/>
      <c r="CX27" s="699"/>
      <c r="CY27" s="700"/>
      <c r="CZ27" s="683">
        <v>8.5</v>
      </c>
      <c r="DA27" s="701"/>
      <c r="DB27" s="701"/>
      <c r="DC27" s="702"/>
      <c r="DD27" s="686">
        <v>212397</v>
      </c>
      <c r="DE27" s="699"/>
      <c r="DF27" s="699"/>
      <c r="DG27" s="699"/>
      <c r="DH27" s="699"/>
      <c r="DI27" s="699"/>
      <c r="DJ27" s="699"/>
      <c r="DK27" s="700"/>
      <c r="DL27" s="686">
        <v>203187</v>
      </c>
      <c r="DM27" s="699"/>
      <c r="DN27" s="699"/>
      <c r="DO27" s="699"/>
      <c r="DP27" s="699"/>
      <c r="DQ27" s="699"/>
      <c r="DR27" s="699"/>
      <c r="DS27" s="699"/>
      <c r="DT27" s="699"/>
      <c r="DU27" s="699"/>
      <c r="DV27" s="700"/>
      <c r="DW27" s="683">
        <v>5</v>
      </c>
      <c r="DX27" s="701"/>
      <c r="DY27" s="701"/>
      <c r="DZ27" s="701"/>
      <c r="EA27" s="701"/>
      <c r="EB27" s="701"/>
      <c r="EC27" s="719"/>
    </row>
    <row r="28" spans="2:133" ht="11.25" customHeight="1" x14ac:dyDescent="0.15">
      <c r="B28" s="677" t="s">
        <v>303</v>
      </c>
      <c r="C28" s="678"/>
      <c r="D28" s="678"/>
      <c r="E28" s="678"/>
      <c r="F28" s="678"/>
      <c r="G28" s="678"/>
      <c r="H28" s="678"/>
      <c r="I28" s="678"/>
      <c r="J28" s="678"/>
      <c r="K28" s="678"/>
      <c r="L28" s="678"/>
      <c r="M28" s="678"/>
      <c r="N28" s="678"/>
      <c r="O28" s="678"/>
      <c r="P28" s="678"/>
      <c r="Q28" s="679"/>
      <c r="R28" s="680">
        <v>20048</v>
      </c>
      <c r="S28" s="681"/>
      <c r="T28" s="681"/>
      <c r="U28" s="681"/>
      <c r="V28" s="681"/>
      <c r="W28" s="681"/>
      <c r="X28" s="681"/>
      <c r="Y28" s="682"/>
      <c r="Z28" s="713">
        <v>0.3</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723262</v>
      </c>
      <c r="CS28" s="681"/>
      <c r="CT28" s="681"/>
      <c r="CU28" s="681"/>
      <c r="CV28" s="681"/>
      <c r="CW28" s="681"/>
      <c r="CX28" s="681"/>
      <c r="CY28" s="682"/>
      <c r="CZ28" s="683">
        <v>9.3000000000000007</v>
      </c>
      <c r="DA28" s="701"/>
      <c r="DB28" s="701"/>
      <c r="DC28" s="702"/>
      <c r="DD28" s="686">
        <v>691067</v>
      </c>
      <c r="DE28" s="681"/>
      <c r="DF28" s="681"/>
      <c r="DG28" s="681"/>
      <c r="DH28" s="681"/>
      <c r="DI28" s="681"/>
      <c r="DJ28" s="681"/>
      <c r="DK28" s="682"/>
      <c r="DL28" s="686">
        <v>691067</v>
      </c>
      <c r="DM28" s="681"/>
      <c r="DN28" s="681"/>
      <c r="DO28" s="681"/>
      <c r="DP28" s="681"/>
      <c r="DQ28" s="681"/>
      <c r="DR28" s="681"/>
      <c r="DS28" s="681"/>
      <c r="DT28" s="681"/>
      <c r="DU28" s="681"/>
      <c r="DV28" s="682"/>
      <c r="DW28" s="683">
        <v>16.899999999999999</v>
      </c>
      <c r="DX28" s="701"/>
      <c r="DY28" s="701"/>
      <c r="DZ28" s="701"/>
      <c r="EA28" s="701"/>
      <c r="EB28" s="701"/>
      <c r="EC28" s="719"/>
    </row>
    <row r="29" spans="2:133" ht="11.25" customHeight="1" x14ac:dyDescent="0.15">
      <c r="B29" s="677" t="s">
        <v>305</v>
      </c>
      <c r="C29" s="678"/>
      <c r="D29" s="678"/>
      <c r="E29" s="678"/>
      <c r="F29" s="678"/>
      <c r="G29" s="678"/>
      <c r="H29" s="678"/>
      <c r="I29" s="678"/>
      <c r="J29" s="678"/>
      <c r="K29" s="678"/>
      <c r="L29" s="678"/>
      <c r="M29" s="678"/>
      <c r="N29" s="678"/>
      <c r="O29" s="678"/>
      <c r="P29" s="678"/>
      <c r="Q29" s="679"/>
      <c r="R29" s="680">
        <v>41409</v>
      </c>
      <c r="S29" s="681"/>
      <c r="T29" s="681"/>
      <c r="U29" s="681"/>
      <c r="V29" s="681"/>
      <c r="W29" s="681"/>
      <c r="X29" s="681"/>
      <c r="Y29" s="682"/>
      <c r="Z29" s="713">
        <v>0.5</v>
      </c>
      <c r="AA29" s="713"/>
      <c r="AB29" s="713"/>
      <c r="AC29" s="713"/>
      <c r="AD29" s="714" t="s">
        <v>130</v>
      </c>
      <c r="AE29" s="714"/>
      <c r="AF29" s="714"/>
      <c r="AG29" s="714"/>
      <c r="AH29" s="714"/>
      <c r="AI29" s="714"/>
      <c r="AJ29" s="714"/>
      <c r="AK29" s="714"/>
      <c r="AL29" s="683" t="s">
        <v>236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307</v>
      </c>
      <c r="CG29" s="724"/>
      <c r="CH29" s="724"/>
      <c r="CI29" s="724"/>
      <c r="CJ29" s="724"/>
      <c r="CK29" s="724"/>
      <c r="CL29" s="724"/>
      <c r="CM29" s="724"/>
      <c r="CN29" s="724"/>
      <c r="CO29" s="724"/>
      <c r="CP29" s="724"/>
      <c r="CQ29" s="725"/>
      <c r="CR29" s="680">
        <v>723262</v>
      </c>
      <c r="CS29" s="699"/>
      <c r="CT29" s="699"/>
      <c r="CU29" s="699"/>
      <c r="CV29" s="699"/>
      <c r="CW29" s="699"/>
      <c r="CX29" s="699"/>
      <c r="CY29" s="700"/>
      <c r="CZ29" s="683">
        <v>9.3000000000000007</v>
      </c>
      <c r="DA29" s="701"/>
      <c r="DB29" s="701"/>
      <c r="DC29" s="702"/>
      <c r="DD29" s="686">
        <v>691067</v>
      </c>
      <c r="DE29" s="699"/>
      <c r="DF29" s="699"/>
      <c r="DG29" s="699"/>
      <c r="DH29" s="699"/>
      <c r="DI29" s="699"/>
      <c r="DJ29" s="699"/>
      <c r="DK29" s="700"/>
      <c r="DL29" s="686">
        <v>691067</v>
      </c>
      <c r="DM29" s="699"/>
      <c r="DN29" s="699"/>
      <c r="DO29" s="699"/>
      <c r="DP29" s="699"/>
      <c r="DQ29" s="699"/>
      <c r="DR29" s="699"/>
      <c r="DS29" s="699"/>
      <c r="DT29" s="699"/>
      <c r="DU29" s="699"/>
      <c r="DV29" s="700"/>
      <c r="DW29" s="683">
        <v>16.899999999999999</v>
      </c>
      <c r="DX29" s="701"/>
      <c r="DY29" s="701"/>
      <c r="DZ29" s="701"/>
      <c r="EA29" s="701"/>
      <c r="EB29" s="701"/>
      <c r="EC29" s="719"/>
    </row>
    <row r="30" spans="2:133" ht="11.25" customHeight="1" x14ac:dyDescent="0.15">
      <c r="B30" s="677" t="s">
        <v>308</v>
      </c>
      <c r="C30" s="678"/>
      <c r="D30" s="678"/>
      <c r="E30" s="678"/>
      <c r="F30" s="678"/>
      <c r="G30" s="678"/>
      <c r="H30" s="678"/>
      <c r="I30" s="678"/>
      <c r="J30" s="678"/>
      <c r="K30" s="678"/>
      <c r="L30" s="678"/>
      <c r="M30" s="678"/>
      <c r="N30" s="678"/>
      <c r="O30" s="678"/>
      <c r="P30" s="678"/>
      <c r="Q30" s="679"/>
      <c r="R30" s="680">
        <v>16231</v>
      </c>
      <c r="S30" s="681"/>
      <c r="T30" s="681"/>
      <c r="U30" s="681"/>
      <c r="V30" s="681"/>
      <c r="W30" s="681"/>
      <c r="X30" s="681"/>
      <c r="Y30" s="682"/>
      <c r="Z30" s="713">
        <v>0.2</v>
      </c>
      <c r="AA30" s="713"/>
      <c r="AB30" s="713"/>
      <c r="AC30" s="713"/>
      <c r="AD30" s="714" t="s">
        <v>130</v>
      </c>
      <c r="AE30" s="714"/>
      <c r="AF30" s="714"/>
      <c r="AG30" s="714"/>
      <c r="AH30" s="714"/>
      <c r="AI30" s="714"/>
      <c r="AJ30" s="714"/>
      <c r="AK30" s="714"/>
      <c r="AL30" s="683" t="s">
        <v>236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692492</v>
      </c>
      <c r="CS30" s="681"/>
      <c r="CT30" s="681"/>
      <c r="CU30" s="681"/>
      <c r="CV30" s="681"/>
      <c r="CW30" s="681"/>
      <c r="CX30" s="681"/>
      <c r="CY30" s="682"/>
      <c r="CZ30" s="683">
        <v>8.9</v>
      </c>
      <c r="DA30" s="701"/>
      <c r="DB30" s="701"/>
      <c r="DC30" s="702"/>
      <c r="DD30" s="686">
        <v>662574</v>
      </c>
      <c r="DE30" s="681"/>
      <c r="DF30" s="681"/>
      <c r="DG30" s="681"/>
      <c r="DH30" s="681"/>
      <c r="DI30" s="681"/>
      <c r="DJ30" s="681"/>
      <c r="DK30" s="682"/>
      <c r="DL30" s="686">
        <v>662574</v>
      </c>
      <c r="DM30" s="681"/>
      <c r="DN30" s="681"/>
      <c r="DO30" s="681"/>
      <c r="DP30" s="681"/>
      <c r="DQ30" s="681"/>
      <c r="DR30" s="681"/>
      <c r="DS30" s="681"/>
      <c r="DT30" s="681"/>
      <c r="DU30" s="681"/>
      <c r="DV30" s="682"/>
      <c r="DW30" s="683">
        <v>16.2</v>
      </c>
      <c r="DX30" s="701"/>
      <c r="DY30" s="701"/>
      <c r="DZ30" s="701"/>
      <c r="EA30" s="701"/>
      <c r="EB30" s="701"/>
      <c r="EC30" s="719"/>
    </row>
    <row r="31" spans="2:133" ht="11.25" customHeight="1" x14ac:dyDescent="0.15">
      <c r="B31" s="677" t="s">
        <v>312</v>
      </c>
      <c r="C31" s="678"/>
      <c r="D31" s="678"/>
      <c r="E31" s="678"/>
      <c r="F31" s="678"/>
      <c r="G31" s="678"/>
      <c r="H31" s="678"/>
      <c r="I31" s="678"/>
      <c r="J31" s="678"/>
      <c r="K31" s="678"/>
      <c r="L31" s="678"/>
      <c r="M31" s="678"/>
      <c r="N31" s="678"/>
      <c r="O31" s="678"/>
      <c r="P31" s="678"/>
      <c r="Q31" s="679"/>
      <c r="R31" s="680">
        <v>1692477</v>
      </c>
      <c r="S31" s="681"/>
      <c r="T31" s="681"/>
      <c r="U31" s="681"/>
      <c r="V31" s="681"/>
      <c r="W31" s="681"/>
      <c r="X31" s="681"/>
      <c r="Y31" s="682"/>
      <c r="Z31" s="713">
        <v>21.2</v>
      </c>
      <c r="AA31" s="713"/>
      <c r="AB31" s="713"/>
      <c r="AC31" s="713"/>
      <c r="AD31" s="714" t="s">
        <v>236</v>
      </c>
      <c r="AE31" s="714"/>
      <c r="AF31" s="714"/>
      <c r="AG31" s="714"/>
      <c r="AH31" s="714"/>
      <c r="AI31" s="714"/>
      <c r="AJ31" s="714"/>
      <c r="AK31" s="714"/>
      <c r="AL31" s="683" t="s">
        <v>130</v>
      </c>
      <c r="AM31" s="684"/>
      <c r="AN31" s="684"/>
      <c r="AO31" s="715"/>
      <c r="AP31" s="754" t="s">
        <v>313</v>
      </c>
      <c r="AQ31" s="755"/>
      <c r="AR31" s="755"/>
      <c r="AS31" s="755"/>
      <c r="AT31" s="760" t="s">
        <v>314</v>
      </c>
      <c r="AU31" s="231"/>
      <c r="AV31" s="231"/>
      <c r="AW31" s="231"/>
      <c r="AX31" s="746" t="s">
        <v>189</v>
      </c>
      <c r="AY31" s="747"/>
      <c r="AZ31" s="747"/>
      <c r="BA31" s="747"/>
      <c r="BB31" s="747"/>
      <c r="BC31" s="747"/>
      <c r="BD31" s="747"/>
      <c r="BE31" s="747"/>
      <c r="BF31" s="748"/>
      <c r="BG31" s="749">
        <v>97.6</v>
      </c>
      <c r="BH31" s="750"/>
      <c r="BI31" s="750"/>
      <c r="BJ31" s="750"/>
      <c r="BK31" s="750"/>
      <c r="BL31" s="750"/>
      <c r="BM31" s="751">
        <v>93.1</v>
      </c>
      <c r="BN31" s="750"/>
      <c r="BO31" s="750"/>
      <c r="BP31" s="750"/>
      <c r="BQ31" s="752"/>
      <c r="BR31" s="749">
        <v>97.9</v>
      </c>
      <c r="BS31" s="750"/>
      <c r="BT31" s="750"/>
      <c r="BU31" s="750"/>
      <c r="BV31" s="750"/>
      <c r="BW31" s="750"/>
      <c r="BX31" s="751">
        <v>92.8</v>
      </c>
      <c r="BY31" s="750"/>
      <c r="BZ31" s="750"/>
      <c r="CA31" s="750"/>
      <c r="CB31" s="752"/>
      <c r="CD31" s="771"/>
      <c r="CE31" s="772"/>
      <c r="CF31" s="727" t="s">
        <v>315</v>
      </c>
      <c r="CG31" s="724"/>
      <c r="CH31" s="724"/>
      <c r="CI31" s="724"/>
      <c r="CJ31" s="724"/>
      <c r="CK31" s="724"/>
      <c r="CL31" s="724"/>
      <c r="CM31" s="724"/>
      <c r="CN31" s="724"/>
      <c r="CO31" s="724"/>
      <c r="CP31" s="724"/>
      <c r="CQ31" s="725"/>
      <c r="CR31" s="680">
        <v>30770</v>
      </c>
      <c r="CS31" s="699"/>
      <c r="CT31" s="699"/>
      <c r="CU31" s="699"/>
      <c r="CV31" s="699"/>
      <c r="CW31" s="699"/>
      <c r="CX31" s="699"/>
      <c r="CY31" s="700"/>
      <c r="CZ31" s="683">
        <v>0.4</v>
      </c>
      <c r="DA31" s="701"/>
      <c r="DB31" s="701"/>
      <c r="DC31" s="702"/>
      <c r="DD31" s="686">
        <v>28493</v>
      </c>
      <c r="DE31" s="699"/>
      <c r="DF31" s="699"/>
      <c r="DG31" s="699"/>
      <c r="DH31" s="699"/>
      <c r="DI31" s="699"/>
      <c r="DJ31" s="699"/>
      <c r="DK31" s="700"/>
      <c r="DL31" s="686">
        <v>28493</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130</v>
      </c>
      <c r="S32" s="681"/>
      <c r="T32" s="681"/>
      <c r="U32" s="681"/>
      <c r="V32" s="681"/>
      <c r="W32" s="681"/>
      <c r="X32" s="681"/>
      <c r="Y32" s="682"/>
      <c r="Z32" s="713" t="s">
        <v>130</v>
      </c>
      <c r="AA32" s="713"/>
      <c r="AB32" s="713"/>
      <c r="AC32" s="713"/>
      <c r="AD32" s="714" t="s">
        <v>236</v>
      </c>
      <c r="AE32" s="714"/>
      <c r="AF32" s="714"/>
      <c r="AG32" s="714"/>
      <c r="AH32" s="714"/>
      <c r="AI32" s="714"/>
      <c r="AJ32" s="714"/>
      <c r="AK32" s="714"/>
      <c r="AL32" s="683" t="s">
        <v>236</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99.6</v>
      </c>
      <c r="BH32" s="699"/>
      <c r="BI32" s="699"/>
      <c r="BJ32" s="699"/>
      <c r="BK32" s="699"/>
      <c r="BL32" s="699"/>
      <c r="BM32" s="684">
        <v>99.1</v>
      </c>
      <c r="BN32" s="745"/>
      <c r="BO32" s="745"/>
      <c r="BP32" s="745"/>
      <c r="BQ32" s="723"/>
      <c r="BR32" s="753">
        <v>99.2</v>
      </c>
      <c r="BS32" s="699"/>
      <c r="BT32" s="699"/>
      <c r="BU32" s="699"/>
      <c r="BV32" s="699"/>
      <c r="BW32" s="699"/>
      <c r="BX32" s="684">
        <v>98.2</v>
      </c>
      <c r="BY32" s="745"/>
      <c r="BZ32" s="745"/>
      <c r="CA32" s="745"/>
      <c r="CB32" s="723"/>
      <c r="CD32" s="773"/>
      <c r="CE32" s="774"/>
      <c r="CF32" s="727" t="s">
        <v>319</v>
      </c>
      <c r="CG32" s="724"/>
      <c r="CH32" s="724"/>
      <c r="CI32" s="724"/>
      <c r="CJ32" s="724"/>
      <c r="CK32" s="724"/>
      <c r="CL32" s="724"/>
      <c r="CM32" s="724"/>
      <c r="CN32" s="724"/>
      <c r="CO32" s="724"/>
      <c r="CP32" s="724"/>
      <c r="CQ32" s="725"/>
      <c r="CR32" s="680" t="s">
        <v>130</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19"/>
    </row>
    <row r="33" spans="2:133" ht="11.25" customHeight="1" x14ac:dyDescent="0.15">
      <c r="B33" s="677" t="s">
        <v>320</v>
      </c>
      <c r="C33" s="678"/>
      <c r="D33" s="678"/>
      <c r="E33" s="678"/>
      <c r="F33" s="678"/>
      <c r="G33" s="678"/>
      <c r="H33" s="678"/>
      <c r="I33" s="678"/>
      <c r="J33" s="678"/>
      <c r="K33" s="678"/>
      <c r="L33" s="678"/>
      <c r="M33" s="678"/>
      <c r="N33" s="678"/>
      <c r="O33" s="678"/>
      <c r="P33" s="678"/>
      <c r="Q33" s="679"/>
      <c r="R33" s="680">
        <v>362187</v>
      </c>
      <c r="S33" s="681"/>
      <c r="T33" s="681"/>
      <c r="U33" s="681"/>
      <c r="V33" s="681"/>
      <c r="W33" s="681"/>
      <c r="X33" s="681"/>
      <c r="Y33" s="682"/>
      <c r="Z33" s="713">
        <v>4.5</v>
      </c>
      <c r="AA33" s="713"/>
      <c r="AB33" s="713"/>
      <c r="AC33" s="713"/>
      <c r="AD33" s="714" t="s">
        <v>130</v>
      </c>
      <c r="AE33" s="714"/>
      <c r="AF33" s="714"/>
      <c r="AG33" s="714"/>
      <c r="AH33" s="714"/>
      <c r="AI33" s="714"/>
      <c r="AJ33" s="714"/>
      <c r="AK33" s="714"/>
      <c r="AL33" s="683" t="s">
        <v>130</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95.9</v>
      </c>
      <c r="BH33" s="665"/>
      <c r="BI33" s="665"/>
      <c r="BJ33" s="665"/>
      <c r="BK33" s="665"/>
      <c r="BL33" s="665"/>
      <c r="BM33" s="707">
        <v>88.4</v>
      </c>
      <c r="BN33" s="665"/>
      <c r="BO33" s="665"/>
      <c r="BP33" s="665"/>
      <c r="BQ33" s="709"/>
      <c r="BR33" s="744">
        <v>96.6</v>
      </c>
      <c r="BS33" s="665"/>
      <c r="BT33" s="665"/>
      <c r="BU33" s="665"/>
      <c r="BV33" s="665"/>
      <c r="BW33" s="665"/>
      <c r="BX33" s="707">
        <v>88.4</v>
      </c>
      <c r="BY33" s="665"/>
      <c r="BZ33" s="665"/>
      <c r="CA33" s="665"/>
      <c r="CB33" s="709"/>
      <c r="CD33" s="727" t="s">
        <v>322</v>
      </c>
      <c r="CE33" s="724"/>
      <c r="CF33" s="724"/>
      <c r="CG33" s="724"/>
      <c r="CH33" s="724"/>
      <c r="CI33" s="724"/>
      <c r="CJ33" s="724"/>
      <c r="CK33" s="724"/>
      <c r="CL33" s="724"/>
      <c r="CM33" s="724"/>
      <c r="CN33" s="724"/>
      <c r="CO33" s="724"/>
      <c r="CP33" s="724"/>
      <c r="CQ33" s="725"/>
      <c r="CR33" s="680">
        <v>4098722</v>
      </c>
      <c r="CS33" s="699"/>
      <c r="CT33" s="699"/>
      <c r="CU33" s="699"/>
      <c r="CV33" s="699"/>
      <c r="CW33" s="699"/>
      <c r="CX33" s="699"/>
      <c r="CY33" s="700"/>
      <c r="CZ33" s="683">
        <v>52.9</v>
      </c>
      <c r="DA33" s="701"/>
      <c r="DB33" s="701"/>
      <c r="DC33" s="702"/>
      <c r="DD33" s="686">
        <v>2610493</v>
      </c>
      <c r="DE33" s="699"/>
      <c r="DF33" s="699"/>
      <c r="DG33" s="699"/>
      <c r="DH33" s="699"/>
      <c r="DI33" s="699"/>
      <c r="DJ33" s="699"/>
      <c r="DK33" s="700"/>
      <c r="DL33" s="686">
        <v>1947449</v>
      </c>
      <c r="DM33" s="699"/>
      <c r="DN33" s="699"/>
      <c r="DO33" s="699"/>
      <c r="DP33" s="699"/>
      <c r="DQ33" s="699"/>
      <c r="DR33" s="699"/>
      <c r="DS33" s="699"/>
      <c r="DT33" s="699"/>
      <c r="DU33" s="699"/>
      <c r="DV33" s="700"/>
      <c r="DW33" s="683">
        <v>47.7</v>
      </c>
      <c r="DX33" s="701"/>
      <c r="DY33" s="701"/>
      <c r="DZ33" s="701"/>
      <c r="EA33" s="701"/>
      <c r="EB33" s="701"/>
      <c r="EC33" s="719"/>
    </row>
    <row r="34" spans="2:133" ht="11.25" customHeight="1" x14ac:dyDescent="0.15">
      <c r="B34" s="677" t="s">
        <v>323</v>
      </c>
      <c r="C34" s="678"/>
      <c r="D34" s="678"/>
      <c r="E34" s="678"/>
      <c r="F34" s="678"/>
      <c r="G34" s="678"/>
      <c r="H34" s="678"/>
      <c r="I34" s="678"/>
      <c r="J34" s="678"/>
      <c r="K34" s="678"/>
      <c r="L34" s="678"/>
      <c r="M34" s="678"/>
      <c r="N34" s="678"/>
      <c r="O34" s="678"/>
      <c r="P34" s="678"/>
      <c r="Q34" s="679"/>
      <c r="R34" s="680">
        <v>10028</v>
      </c>
      <c r="S34" s="681"/>
      <c r="T34" s="681"/>
      <c r="U34" s="681"/>
      <c r="V34" s="681"/>
      <c r="W34" s="681"/>
      <c r="X34" s="681"/>
      <c r="Y34" s="682"/>
      <c r="Z34" s="713">
        <v>0.1</v>
      </c>
      <c r="AA34" s="713"/>
      <c r="AB34" s="713"/>
      <c r="AC34" s="713"/>
      <c r="AD34" s="714" t="s">
        <v>130</v>
      </c>
      <c r="AE34" s="714"/>
      <c r="AF34" s="714"/>
      <c r="AG34" s="714"/>
      <c r="AH34" s="714"/>
      <c r="AI34" s="714"/>
      <c r="AJ34" s="714"/>
      <c r="AK34" s="714"/>
      <c r="AL34" s="683" t="s">
        <v>236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810328</v>
      </c>
      <c r="CS34" s="681"/>
      <c r="CT34" s="681"/>
      <c r="CU34" s="681"/>
      <c r="CV34" s="681"/>
      <c r="CW34" s="681"/>
      <c r="CX34" s="681"/>
      <c r="CY34" s="682"/>
      <c r="CZ34" s="683">
        <v>10.5</v>
      </c>
      <c r="DA34" s="701"/>
      <c r="DB34" s="701"/>
      <c r="DC34" s="702"/>
      <c r="DD34" s="686">
        <v>515141</v>
      </c>
      <c r="DE34" s="681"/>
      <c r="DF34" s="681"/>
      <c r="DG34" s="681"/>
      <c r="DH34" s="681"/>
      <c r="DI34" s="681"/>
      <c r="DJ34" s="681"/>
      <c r="DK34" s="682"/>
      <c r="DL34" s="686">
        <v>344295</v>
      </c>
      <c r="DM34" s="681"/>
      <c r="DN34" s="681"/>
      <c r="DO34" s="681"/>
      <c r="DP34" s="681"/>
      <c r="DQ34" s="681"/>
      <c r="DR34" s="681"/>
      <c r="DS34" s="681"/>
      <c r="DT34" s="681"/>
      <c r="DU34" s="681"/>
      <c r="DV34" s="682"/>
      <c r="DW34" s="683">
        <v>8.4</v>
      </c>
      <c r="DX34" s="701"/>
      <c r="DY34" s="701"/>
      <c r="DZ34" s="701"/>
      <c r="EA34" s="701"/>
      <c r="EB34" s="701"/>
      <c r="EC34" s="719"/>
    </row>
    <row r="35" spans="2:133" ht="11.25" customHeight="1" x14ac:dyDescent="0.15">
      <c r="B35" s="677" t="s">
        <v>325</v>
      </c>
      <c r="C35" s="678"/>
      <c r="D35" s="678"/>
      <c r="E35" s="678"/>
      <c r="F35" s="678"/>
      <c r="G35" s="678"/>
      <c r="H35" s="678"/>
      <c r="I35" s="678"/>
      <c r="J35" s="678"/>
      <c r="K35" s="678"/>
      <c r="L35" s="678"/>
      <c r="M35" s="678"/>
      <c r="N35" s="678"/>
      <c r="O35" s="678"/>
      <c r="P35" s="678"/>
      <c r="Q35" s="679"/>
      <c r="R35" s="680">
        <v>75033</v>
      </c>
      <c r="S35" s="681"/>
      <c r="T35" s="681"/>
      <c r="U35" s="681"/>
      <c r="V35" s="681"/>
      <c r="W35" s="681"/>
      <c r="X35" s="681"/>
      <c r="Y35" s="682"/>
      <c r="Z35" s="713">
        <v>0.9</v>
      </c>
      <c r="AA35" s="713"/>
      <c r="AB35" s="713"/>
      <c r="AC35" s="713"/>
      <c r="AD35" s="714" t="s">
        <v>236</v>
      </c>
      <c r="AE35" s="714"/>
      <c r="AF35" s="714"/>
      <c r="AG35" s="714"/>
      <c r="AH35" s="714"/>
      <c r="AI35" s="714"/>
      <c r="AJ35" s="714"/>
      <c r="AK35" s="714"/>
      <c r="AL35" s="683" t="s">
        <v>130</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110419</v>
      </c>
      <c r="CS35" s="699"/>
      <c r="CT35" s="699"/>
      <c r="CU35" s="699"/>
      <c r="CV35" s="699"/>
      <c r="CW35" s="699"/>
      <c r="CX35" s="699"/>
      <c r="CY35" s="700"/>
      <c r="CZ35" s="683">
        <v>1.4</v>
      </c>
      <c r="DA35" s="701"/>
      <c r="DB35" s="701"/>
      <c r="DC35" s="702"/>
      <c r="DD35" s="686">
        <v>84731</v>
      </c>
      <c r="DE35" s="699"/>
      <c r="DF35" s="699"/>
      <c r="DG35" s="699"/>
      <c r="DH35" s="699"/>
      <c r="DI35" s="699"/>
      <c r="DJ35" s="699"/>
      <c r="DK35" s="700"/>
      <c r="DL35" s="686">
        <v>43126</v>
      </c>
      <c r="DM35" s="699"/>
      <c r="DN35" s="699"/>
      <c r="DO35" s="699"/>
      <c r="DP35" s="699"/>
      <c r="DQ35" s="699"/>
      <c r="DR35" s="699"/>
      <c r="DS35" s="699"/>
      <c r="DT35" s="699"/>
      <c r="DU35" s="699"/>
      <c r="DV35" s="700"/>
      <c r="DW35" s="683">
        <v>1.1000000000000001</v>
      </c>
      <c r="DX35" s="701"/>
      <c r="DY35" s="701"/>
      <c r="DZ35" s="701"/>
      <c r="EA35" s="701"/>
      <c r="EB35" s="701"/>
      <c r="EC35" s="719"/>
    </row>
    <row r="36" spans="2:133" ht="11.25" customHeight="1" x14ac:dyDescent="0.15">
      <c r="B36" s="677" t="s">
        <v>329</v>
      </c>
      <c r="C36" s="678"/>
      <c r="D36" s="678"/>
      <c r="E36" s="678"/>
      <c r="F36" s="678"/>
      <c r="G36" s="678"/>
      <c r="H36" s="678"/>
      <c r="I36" s="678"/>
      <c r="J36" s="678"/>
      <c r="K36" s="678"/>
      <c r="L36" s="678"/>
      <c r="M36" s="678"/>
      <c r="N36" s="678"/>
      <c r="O36" s="678"/>
      <c r="P36" s="678"/>
      <c r="Q36" s="679"/>
      <c r="R36" s="680">
        <v>81277</v>
      </c>
      <c r="S36" s="681"/>
      <c r="T36" s="681"/>
      <c r="U36" s="681"/>
      <c r="V36" s="681"/>
      <c r="W36" s="681"/>
      <c r="X36" s="681"/>
      <c r="Y36" s="682"/>
      <c r="Z36" s="713">
        <v>1</v>
      </c>
      <c r="AA36" s="713"/>
      <c r="AB36" s="713"/>
      <c r="AC36" s="713"/>
      <c r="AD36" s="714" t="s">
        <v>236</v>
      </c>
      <c r="AE36" s="714"/>
      <c r="AF36" s="714"/>
      <c r="AG36" s="714"/>
      <c r="AH36" s="714"/>
      <c r="AI36" s="714"/>
      <c r="AJ36" s="714"/>
      <c r="AK36" s="714"/>
      <c r="AL36" s="683" t="s">
        <v>130</v>
      </c>
      <c r="AM36" s="684"/>
      <c r="AN36" s="684"/>
      <c r="AO36" s="715"/>
      <c r="AP36" s="235"/>
      <c r="AQ36" s="732" t="s">
        <v>330</v>
      </c>
      <c r="AR36" s="733"/>
      <c r="AS36" s="733"/>
      <c r="AT36" s="733"/>
      <c r="AU36" s="733"/>
      <c r="AV36" s="733"/>
      <c r="AW36" s="733"/>
      <c r="AX36" s="733"/>
      <c r="AY36" s="734"/>
      <c r="AZ36" s="735">
        <v>1012344</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5990</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2431623</v>
      </c>
      <c r="CS36" s="681"/>
      <c r="CT36" s="681"/>
      <c r="CU36" s="681"/>
      <c r="CV36" s="681"/>
      <c r="CW36" s="681"/>
      <c r="CX36" s="681"/>
      <c r="CY36" s="682"/>
      <c r="CZ36" s="683">
        <v>31.4</v>
      </c>
      <c r="DA36" s="701"/>
      <c r="DB36" s="701"/>
      <c r="DC36" s="702"/>
      <c r="DD36" s="686">
        <v>1431246</v>
      </c>
      <c r="DE36" s="681"/>
      <c r="DF36" s="681"/>
      <c r="DG36" s="681"/>
      <c r="DH36" s="681"/>
      <c r="DI36" s="681"/>
      <c r="DJ36" s="681"/>
      <c r="DK36" s="682"/>
      <c r="DL36" s="686">
        <v>1111304</v>
      </c>
      <c r="DM36" s="681"/>
      <c r="DN36" s="681"/>
      <c r="DO36" s="681"/>
      <c r="DP36" s="681"/>
      <c r="DQ36" s="681"/>
      <c r="DR36" s="681"/>
      <c r="DS36" s="681"/>
      <c r="DT36" s="681"/>
      <c r="DU36" s="681"/>
      <c r="DV36" s="682"/>
      <c r="DW36" s="683">
        <v>27.2</v>
      </c>
      <c r="DX36" s="701"/>
      <c r="DY36" s="701"/>
      <c r="DZ36" s="701"/>
      <c r="EA36" s="701"/>
      <c r="EB36" s="701"/>
      <c r="EC36" s="719"/>
    </row>
    <row r="37" spans="2:133" ht="11.25" customHeight="1" x14ac:dyDescent="0.15">
      <c r="B37" s="677" t="s">
        <v>333</v>
      </c>
      <c r="C37" s="678"/>
      <c r="D37" s="678"/>
      <c r="E37" s="678"/>
      <c r="F37" s="678"/>
      <c r="G37" s="678"/>
      <c r="H37" s="678"/>
      <c r="I37" s="678"/>
      <c r="J37" s="678"/>
      <c r="K37" s="678"/>
      <c r="L37" s="678"/>
      <c r="M37" s="678"/>
      <c r="N37" s="678"/>
      <c r="O37" s="678"/>
      <c r="P37" s="678"/>
      <c r="Q37" s="679"/>
      <c r="R37" s="680">
        <v>389429</v>
      </c>
      <c r="S37" s="681"/>
      <c r="T37" s="681"/>
      <c r="U37" s="681"/>
      <c r="V37" s="681"/>
      <c r="W37" s="681"/>
      <c r="X37" s="681"/>
      <c r="Y37" s="682"/>
      <c r="Z37" s="713">
        <v>4.9000000000000004</v>
      </c>
      <c r="AA37" s="713"/>
      <c r="AB37" s="713"/>
      <c r="AC37" s="713"/>
      <c r="AD37" s="714" t="s">
        <v>130</v>
      </c>
      <c r="AE37" s="714"/>
      <c r="AF37" s="714"/>
      <c r="AG37" s="714"/>
      <c r="AH37" s="714"/>
      <c r="AI37" s="714"/>
      <c r="AJ37" s="714"/>
      <c r="AK37" s="714"/>
      <c r="AL37" s="683" t="s">
        <v>236</v>
      </c>
      <c r="AM37" s="684"/>
      <c r="AN37" s="684"/>
      <c r="AO37" s="715"/>
      <c r="AQ37" s="720" t="s">
        <v>334</v>
      </c>
      <c r="AR37" s="721"/>
      <c r="AS37" s="721"/>
      <c r="AT37" s="721"/>
      <c r="AU37" s="721"/>
      <c r="AV37" s="721"/>
      <c r="AW37" s="721"/>
      <c r="AX37" s="721"/>
      <c r="AY37" s="722"/>
      <c r="AZ37" s="680">
        <v>408308</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17562</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616676</v>
      </c>
      <c r="CS37" s="699"/>
      <c r="CT37" s="699"/>
      <c r="CU37" s="699"/>
      <c r="CV37" s="699"/>
      <c r="CW37" s="699"/>
      <c r="CX37" s="699"/>
      <c r="CY37" s="700"/>
      <c r="CZ37" s="683">
        <v>8</v>
      </c>
      <c r="DA37" s="701"/>
      <c r="DB37" s="701"/>
      <c r="DC37" s="702"/>
      <c r="DD37" s="686">
        <v>573868</v>
      </c>
      <c r="DE37" s="699"/>
      <c r="DF37" s="699"/>
      <c r="DG37" s="699"/>
      <c r="DH37" s="699"/>
      <c r="DI37" s="699"/>
      <c r="DJ37" s="699"/>
      <c r="DK37" s="700"/>
      <c r="DL37" s="686">
        <v>552800</v>
      </c>
      <c r="DM37" s="699"/>
      <c r="DN37" s="699"/>
      <c r="DO37" s="699"/>
      <c r="DP37" s="699"/>
      <c r="DQ37" s="699"/>
      <c r="DR37" s="699"/>
      <c r="DS37" s="699"/>
      <c r="DT37" s="699"/>
      <c r="DU37" s="699"/>
      <c r="DV37" s="700"/>
      <c r="DW37" s="683">
        <v>13.5</v>
      </c>
      <c r="DX37" s="701"/>
      <c r="DY37" s="701"/>
      <c r="DZ37" s="701"/>
      <c r="EA37" s="701"/>
      <c r="EB37" s="701"/>
      <c r="EC37" s="719"/>
    </row>
    <row r="38" spans="2:133" ht="11.25" customHeight="1" x14ac:dyDescent="0.15">
      <c r="B38" s="677" t="s">
        <v>337</v>
      </c>
      <c r="C38" s="678"/>
      <c r="D38" s="678"/>
      <c r="E38" s="678"/>
      <c r="F38" s="678"/>
      <c r="G38" s="678"/>
      <c r="H38" s="678"/>
      <c r="I38" s="678"/>
      <c r="J38" s="678"/>
      <c r="K38" s="678"/>
      <c r="L38" s="678"/>
      <c r="M38" s="678"/>
      <c r="N38" s="678"/>
      <c r="O38" s="678"/>
      <c r="P38" s="678"/>
      <c r="Q38" s="679"/>
      <c r="R38" s="680">
        <v>114625</v>
      </c>
      <c r="S38" s="681"/>
      <c r="T38" s="681"/>
      <c r="U38" s="681"/>
      <c r="V38" s="681"/>
      <c r="W38" s="681"/>
      <c r="X38" s="681"/>
      <c r="Y38" s="682"/>
      <c r="Z38" s="713">
        <v>1.4</v>
      </c>
      <c r="AA38" s="713"/>
      <c r="AB38" s="713"/>
      <c r="AC38" s="713"/>
      <c r="AD38" s="714">
        <v>1</v>
      </c>
      <c r="AE38" s="714"/>
      <c r="AF38" s="714"/>
      <c r="AG38" s="714"/>
      <c r="AH38" s="714"/>
      <c r="AI38" s="714"/>
      <c r="AJ38" s="714"/>
      <c r="AK38" s="714"/>
      <c r="AL38" s="683">
        <v>0</v>
      </c>
      <c r="AM38" s="684"/>
      <c r="AN38" s="684"/>
      <c r="AO38" s="715"/>
      <c r="AQ38" s="720" t="s">
        <v>338</v>
      </c>
      <c r="AR38" s="721"/>
      <c r="AS38" s="721"/>
      <c r="AT38" s="721"/>
      <c r="AU38" s="721"/>
      <c r="AV38" s="721"/>
      <c r="AW38" s="721"/>
      <c r="AX38" s="721"/>
      <c r="AY38" s="722"/>
      <c r="AZ38" s="680">
        <v>226995</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1253</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594007</v>
      </c>
      <c r="CS38" s="681"/>
      <c r="CT38" s="681"/>
      <c r="CU38" s="681"/>
      <c r="CV38" s="681"/>
      <c r="CW38" s="681"/>
      <c r="CX38" s="681"/>
      <c r="CY38" s="682"/>
      <c r="CZ38" s="683">
        <v>7.7</v>
      </c>
      <c r="DA38" s="701"/>
      <c r="DB38" s="701"/>
      <c r="DC38" s="702"/>
      <c r="DD38" s="686">
        <v>500028</v>
      </c>
      <c r="DE38" s="681"/>
      <c r="DF38" s="681"/>
      <c r="DG38" s="681"/>
      <c r="DH38" s="681"/>
      <c r="DI38" s="681"/>
      <c r="DJ38" s="681"/>
      <c r="DK38" s="682"/>
      <c r="DL38" s="686">
        <v>439694</v>
      </c>
      <c r="DM38" s="681"/>
      <c r="DN38" s="681"/>
      <c r="DO38" s="681"/>
      <c r="DP38" s="681"/>
      <c r="DQ38" s="681"/>
      <c r="DR38" s="681"/>
      <c r="DS38" s="681"/>
      <c r="DT38" s="681"/>
      <c r="DU38" s="681"/>
      <c r="DV38" s="682"/>
      <c r="DW38" s="683">
        <v>10.8</v>
      </c>
      <c r="DX38" s="701"/>
      <c r="DY38" s="701"/>
      <c r="DZ38" s="701"/>
      <c r="EA38" s="701"/>
      <c r="EB38" s="701"/>
      <c r="EC38" s="719"/>
    </row>
    <row r="39" spans="2:133" ht="11.25" customHeight="1" x14ac:dyDescent="0.15">
      <c r="B39" s="677" t="s">
        <v>341</v>
      </c>
      <c r="C39" s="678"/>
      <c r="D39" s="678"/>
      <c r="E39" s="678"/>
      <c r="F39" s="678"/>
      <c r="G39" s="678"/>
      <c r="H39" s="678"/>
      <c r="I39" s="678"/>
      <c r="J39" s="678"/>
      <c r="K39" s="678"/>
      <c r="L39" s="678"/>
      <c r="M39" s="678"/>
      <c r="N39" s="678"/>
      <c r="O39" s="678"/>
      <c r="P39" s="678"/>
      <c r="Q39" s="679"/>
      <c r="R39" s="680">
        <v>808981</v>
      </c>
      <c r="S39" s="681"/>
      <c r="T39" s="681"/>
      <c r="U39" s="681"/>
      <c r="V39" s="681"/>
      <c r="W39" s="681"/>
      <c r="X39" s="681"/>
      <c r="Y39" s="682"/>
      <c r="Z39" s="713">
        <v>10.1</v>
      </c>
      <c r="AA39" s="713"/>
      <c r="AB39" s="713"/>
      <c r="AC39" s="713"/>
      <c r="AD39" s="714" t="s">
        <v>130</v>
      </c>
      <c r="AE39" s="714"/>
      <c r="AF39" s="714"/>
      <c r="AG39" s="714"/>
      <c r="AH39" s="714"/>
      <c r="AI39" s="714"/>
      <c r="AJ39" s="714"/>
      <c r="AK39" s="714"/>
      <c r="AL39" s="683" t="s">
        <v>130</v>
      </c>
      <c r="AM39" s="684"/>
      <c r="AN39" s="684"/>
      <c r="AO39" s="715"/>
      <c r="AQ39" s="720" t="s">
        <v>342</v>
      </c>
      <c r="AR39" s="721"/>
      <c r="AS39" s="721"/>
      <c r="AT39" s="721"/>
      <c r="AU39" s="721"/>
      <c r="AV39" s="721"/>
      <c r="AW39" s="721"/>
      <c r="AX39" s="721"/>
      <c r="AY39" s="722"/>
      <c r="AZ39" s="680">
        <v>10029</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1821</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140555</v>
      </c>
      <c r="CS39" s="699"/>
      <c r="CT39" s="699"/>
      <c r="CU39" s="699"/>
      <c r="CV39" s="699"/>
      <c r="CW39" s="699"/>
      <c r="CX39" s="699"/>
      <c r="CY39" s="700"/>
      <c r="CZ39" s="683">
        <v>1.8</v>
      </c>
      <c r="DA39" s="701"/>
      <c r="DB39" s="701"/>
      <c r="DC39" s="702"/>
      <c r="DD39" s="686">
        <v>70317</v>
      </c>
      <c r="DE39" s="699"/>
      <c r="DF39" s="699"/>
      <c r="DG39" s="699"/>
      <c r="DH39" s="699"/>
      <c r="DI39" s="699"/>
      <c r="DJ39" s="699"/>
      <c r="DK39" s="700"/>
      <c r="DL39" s="686" t="s">
        <v>236</v>
      </c>
      <c r="DM39" s="699"/>
      <c r="DN39" s="699"/>
      <c r="DO39" s="699"/>
      <c r="DP39" s="699"/>
      <c r="DQ39" s="699"/>
      <c r="DR39" s="699"/>
      <c r="DS39" s="699"/>
      <c r="DT39" s="699"/>
      <c r="DU39" s="699"/>
      <c r="DV39" s="700"/>
      <c r="DW39" s="683" t="s">
        <v>236</v>
      </c>
      <c r="DX39" s="701"/>
      <c r="DY39" s="701"/>
      <c r="DZ39" s="701"/>
      <c r="EA39" s="701"/>
      <c r="EB39" s="701"/>
      <c r="EC39" s="719"/>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236</v>
      </c>
      <c r="S40" s="681"/>
      <c r="T40" s="681"/>
      <c r="U40" s="681"/>
      <c r="V40" s="681"/>
      <c r="W40" s="681"/>
      <c r="X40" s="681"/>
      <c r="Y40" s="682"/>
      <c r="Z40" s="713" t="s">
        <v>236</v>
      </c>
      <c r="AA40" s="713"/>
      <c r="AB40" s="713"/>
      <c r="AC40" s="713"/>
      <c r="AD40" s="714" t="s">
        <v>236</v>
      </c>
      <c r="AE40" s="714"/>
      <c r="AF40" s="714"/>
      <c r="AG40" s="714"/>
      <c r="AH40" s="714"/>
      <c r="AI40" s="714"/>
      <c r="AJ40" s="714"/>
      <c r="AK40" s="714"/>
      <c r="AL40" s="683" t="s">
        <v>236</v>
      </c>
      <c r="AM40" s="684"/>
      <c r="AN40" s="684"/>
      <c r="AO40" s="715"/>
      <c r="AQ40" s="720" t="s">
        <v>346</v>
      </c>
      <c r="AR40" s="721"/>
      <c r="AS40" s="721"/>
      <c r="AT40" s="721"/>
      <c r="AU40" s="721"/>
      <c r="AV40" s="721"/>
      <c r="AW40" s="721"/>
      <c r="AX40" s="721"/>
      <c r="AY40" s="722"/>
      <c r="AZ40" s="680" t="s">
        <v>130</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89</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11790</v>
      </c>
      <c r="CS40" s="681"/>
      <c r="CT40" s="681"/>
      <c r="CU40" s="681"/>
      <c r="CV40" s="681"/>
      <c r="CW40" s="681"/>
      <c r="CX40" s="681"/>
      <c r="CY40" s="682"/>
      <c r="CZ40" s="683">
        <v>0.2</v>
      </c>
      <c r="DA40" s="701"/>
      <c r="DB40" s="701"/>
      <c r="DC40" s="702"/>
      <c r="DD40" s="686">
        <v>9030</v>
      </c>
      <c r="DE40" s="681"/>
      <c r="DF40" s="681"/>
      <c r="DG40" s="681"/>
      <c r="DH40" s="681"/>
      <c r="DI40" s="681"/>
      <c r="DJ40" s="681"/>
      <c r="DK40" s="682"/>
      <c r="DL40" s="686">
        <v>9030</v>
      </c>
      <c r="DM40" s="681"/>
      <c r="DN40" s="681"/>
      <c r="DO40" s="681"/>
      <c r="DP40" s="681"/>
      <c r="DQ40" s="681"/>
      <c r="DR40" s="681"/>
      <c r="DS40" s="681"/>
      <c r="DT40" s="681"/>
      <c r="DU40" s="681"/>
      <c r="DV40" s="682"/>
      <c r="DW40" s="683">
        <v>0.2</v>
      </c>
      <c r="DX40" s="701"/>
      <c r="DY40" s="701"/>
      <c r="DZ40" s="701"/>
      <c r="EA40" s="701"/>
      <c r="EB40" s="701"/>
      <c r="EC40" s="719"/>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130</v>
      </c>
      <c r="AE41" s="714"/>
      <c r="AF41" s="714"/>
      <c r="AG41" s="714"/>
      <c r="AH41" s="714"/>
      <c r="AI41" s="714"/>
      <c r="AJ41" s="714"/>
      <c r="AK41" s="714"/>
      <c r="AL41" s="683" t="s">
        <v>236</v>
      </c>
      <c r="AM41" s="684"/>
      <c r="AN41" s="684"/>
      <c r="AO41" s="715"/>
      <c r="AQ41" s="720" t="s">
        <v>351</v>
      </c>
      <c r="AR41" s="721"/>
      <c r="AS41" s="721"/>
      <c r="AT41" s="721"/>
      <c r="AU41" s="721"/>
      <c r="AV41" s="721"/>
      <c r="AW41" s="721"/>
      <c r="AX41" s="721"/>
      <c r="AY41" s="722"/>
      <c r="AZ41" s="680">
        <v>74768</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v>1</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130</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124678</v>
      </c>
      <c r="S42" s="681"/>
      <c r="T42" s="681"/>
      <c r="U42" s="681"/>
      <c r="V42" s="681"/>
      <c r="W42" s="681"/>
      <c r="X42" s="681"/>
      <c r="Y42" s="682"/>
      <c r="Z42" s="713">
        <v>1.6</v>
      </c>
      <c r="AA42" s="713"/>
      <c r="AB42" s="713"/>
      <c r="AC42" s="713"/>
      <c r="AD42" s="714" t="s">
        <v>236</v>
      </c>
      <c r="AE42" s="714"/>
      <c r="AF42" s="714"/>
      <c r="AG42" s="714"/>
      <c r="AH42" s="714"/>
      <c r="AI42" s="714"/>
      <c r="AJ42" s="714"/>
      <c r="AK42" s="714"/>
      <c r="AL42" s="683" t="s">
        <v>236</v>
      </c>
      <c r="AM42" s="684"/>
      <c r="AN42" s="684"/>
      <c r="AO42" s="715"/>
      <c r="AQ42" s="716" t="s">
        <v>355</v>
      </c>
      <c r="AR42" s="717"/>
      <c r="AS42" s="717"/>
      <c r="AT42" s="717"/>
      <c r="AU42" s="717"/>
      <c r="AV42" s="717"/>
      <c r="AW42" s="717"/>
      <c r="AX42" s="717"/>
      <c r="AY42" s="718"/>
      <c r="AZ42" s="664">
        <v>292244</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389</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1481122</v>
      </c>
      <c r="CS42" s="681"/>
      <c r="CT42" s="681"/>
      <c r="CU42" s="681"/>
      <c r="CV42" s="681"/>
      <c r="CW42" s="681"/>
      <c r="CX42" s="681"/>
      <c r="CY42" s="682"/>
      <c r="CZ42" s="683">
        <v>19.100000000000001</v>
      </c>
      <c r="DA42" s="684"/>
      <c r="DB42" s="684"/>
      <c r="DC42" s="685"/>
      <c r="DD42" s="686">
        <v>691848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7984418</v>
      </c>
      <c r="S43" s="703"/>
      <c r="T43" s="703"/>
      <c r="U43" s="703"/>
      <c r="V43" s="703"/>
      <c r="W43" s="703"/>
      <c r="X43" s="703"/>
      <c r="Y43" s="704"/>
      <c r="Z43" s="705">
        <v>100</v>
      </c>
      <c r="AA43" s="705"/>
      <c r="AB43" s="705"/>
      <c r="AC43" s="705"/>
      <c r="AD43" s="706">
        <v>3956924</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27735</v>
      </c>
      <c r="CS43" s="699"/>
      <c r="CT43" s="699"/>
      <c r="CU43" s="699"/>
      <c r="CV43" s="699"/>
      <c r="CW43" s="699"/>
      <c r="CX43" s="699"/>
      <c r="CY43" s="700"/>
      <c r="CZ43" s="683">
        <v>0.4</v>
      </c>
      <c r="DA43" s="701"/>
      <c r="DB43" s="701"/>
      <c r="DC43" s="702"/>
      <c r="DD43" s="686">
        <v>12781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1469847</v>
      </c>
      <c r="CS44" s="681"/>
      <c r="CT44" s="681"/>
      <c r="CU44" s="681"/>
      <c r="CV44" s="681"/>
      <c r="CW44" s="681"/>
      <c r="CX44" s="681"/>
      <c r="CY44" s="682"/>
      <c r="CZ44" s="683">
        <v>19</v>
      </c>
      <c r="DA44" s="684"/>
      <c r="DB44" s="684"/>
      <c r="DC44" s="685"/>
      <c r="DD44" s="686">
        <v>684888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459184</v>
      </c>
      <c r="CS45" s="699"/>
      <c r="CT45" s="699"/>
      <c r="CU45" s="699"/>
      <c r="CV45" s="699"/>
      <c r="CW45" s="699"/>
      <c r="CX45" s="699"/>
      <c r="CY45" s="700"/>
      <c r="CZ45" s="683">
        <v>5.9</v>
      </c>
      <c r="DA45" s="701"/>
      <c r="DB45" s="701"/>
      <c r="DC45" s="702"/>
      <c r="DD45" s="686">
        <v>82063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964534</v>
      </c>
      <c r="CS46" s="681"/>
      <c r="CT46" s="681"/>
      <c r="CU46" s="681"/>
      <c r="CV46" s="681"/>
      <c r="CW46" s="681"/>
      <c r="CX46" s="681"/>
      <c r="CY46" s="682"/>
      <c r="CZ46" s="683">
        <v>12.5</v>
      </c>
      <c r="DA46" s="684"/>
      <c r="DB46" s="684"/>
      <c r="DC46" s="685"/>
      <c r="DD46" s="686">
        <v>589252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11275</v>
      </c>
      <c r="CS47" s="699"/>
      <c r="CT47" s="699"/>
      <c r="CU47" s="699"/>
      <c r="CV47" s="699"/>
      <c r="CW47" s="699"/>
      <c r="CX47" s="699"/>
      <c r="CY47" s="700"/>
      <c r="CZ47" s="683">
        <v>0.1</v>
      </c>
      <c r="DA47" s="701"/>
      <c r="DB47" s="701"/>
      <c r="DC47" s="702"/>
      <c r="DD47" s="686">
        <v>6960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7746935</v>
      </c>
      <c r="CS49" s="665"/>
      <c r="CT49" s="665"/>
      <c r="CU49" s="665"/>
      <c r="CV49" s="665"/>
      <c r="CW49" s="665"/>
      <c r="CX49" s="665"/>
      <c r="CY49" s="666"/>
      <c r="CZ49" s="667">
        <v>100</v>
      </c>
      <c r="DA49" s="668"/>
      <c r="DB49" s="668"/>
      <c r="DC49" s="669"/>
      <c r="DD49" s="670">
        <v>4974517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hPlZHfzejZyhNKl9nlie04gx3DSqt6DFGi0G30AIJspGyvxeHWkFb9ialvkvsXtZsE9QgAgAM+ufsSYmZwo4g==" saltValue="+zbbiy9dVAMno2szJEydu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7984</v>
      </c>
      <c r="R7" s="1200"/>
      <c r="S7" s="1200"/>
      <c r="T7" s="1200"/>
      <c r="U7" s="1200"/>
      <c r="V7" s="1200">
        <v>7747</v>
      </c>
      <c r="W7" s="1200"/>
      <c r="X7" s="1200"/>
      <c r="Y7" s="1200"/>
      <c r="Z7" s="1200"/>
      <c r="AA7" s="1200">
        <v>237</v>
      </c>
      <c r="AB7" s="1200"/>
      <c r="AC7" s="1200"/>
      <c r="AD7" s="1200"/>
      <c r="AE7" s="1201"/>
      <c r="AF7" s="1202">
        <v>207</v>
      </c>
      <c r="AG7" s="1203"/>
      <c r="AH7" s="1203"/>
      <c r="AI7" s="1203"/>
      <c r="AJ7" s="1204"/>
      <c r="AK7" s="1186">
        <v>81</v>
      </c>
      <c r="AL7" s="1187"/>
      <c r="AM7" s="1187"/>
      <c r="AN7" s="1187"/>
      <c r="AO7" s="1187"/>
      <c r="AP7" s="1187">
        <v>8205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3</v>
      </c>
      <c r="CI7" s="1184"/>
      <c r="CJ7" s="1184"/>
      <c r="CK7" s="1184"/>
      <c r="CL7" s="1185"/>
      <c r="CM7" s="1183">
        <v>26</v>
      </c>
      <c r="CN7" s="1184"/>
      <c r="CO7" s="1184"/>
      <c r="CP7" s="1184"/>
      <c r="CQ7" s="1185"/>
      <c r="CR7" s="1183">
        <v>21</v>
      </c>
      <c r="CS7" s="1184"/>
      <c r="CT7" s="1184"/>
      <c r="CU7" s="1184"/>
      <c r="CV7" s="1185"/>
      <c r="CW7" s="1183">
        <v>25</v>
      </c>
      <c r="CX7" s="1184"/>
      <c r="CY7" s="1184"/>
      <c r="CZ7" s="1184"/>
      <c r="DA7" s="1185"/>
      <c r="DB7" s="1183" t="s">
        <v>601</v>
      </c>
      <c r="DC7" s="1184"/>
      <c r="DD7" s="1184"/>
      <c r="DE7" s="1184"/>
      <c r="DF7" s="1185"/>
      <c r="DG7" s="1183" t="s">
        <v>601</v>
      </c>
      <c r="DH7" s="1184"/>
      <c r="DI7" s="1184"/>
      <c r="DJ7" s="1184"/>
      <c r="DK7" s="1185"/>
      <c r="DL7" s="1183" t="s">
        <v>601</v>
      </c>
      <c r="DM7" s="1184"/>
      <c r="DN7" s="1184"/>
      <c r="DO7" s="1184"/>
      <c r="DP7" s="1185"/>
      <c r="DQ7" s="1183" t="s">
        <v>601</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600</v>
      </c>
      <c r="BT8" s="1110"/>
      <c r="BU8" s="1110"/>
      <c r="BV8" s="1110"/>
      <c r="BW8" s="1110"/>
      <c r="BX8" s="1110"/>
      <c r="BY8" s="1110"/>
      <c r="BZ8" s="1110"/>
      <c r="CA8" s="1110"/>
      <c r="CB8" s="1110"/>
      <c r="CC8" s="1110"/>
      <c r="CD8" s="1110"/>
      <c r="CE8" s="1110"/>
      <c r="CF8" s="1110"/>
      <c r="CG8" s="1111"/>
      <c r="CH8" s="1084">
        <v>6</v>
      </c>
      <c r="CI8" s="1085"/>
      <c r="CJ8" s="1085"/>
      <c r="CK8" s="1085"/>
      <c r="CL8" s="1086"/>
      <c r="CM8" s="1084">
        <v>151</v>
      </c>
      <c r="CN8" s="1085"/>
      <c r="CO8" s="1085"/>
      <c r="CP8" s="1085"/>
      <c r="CQ8" s="1086"/>
      <c r="CR8" s="1084">
        <v>18</v>
      </c>
      <c r="CS8" s="1085"/>
      <c r="CT8" s="1085"/>
      <c r="CU8" s="1085"/>
      <c r="CV8" s="1086"/>
      <c r="CW8" s="1084" t="s">
        <v>601</v>
      </c>
      <c r="CX8" s="1085"/>
      <c r="CY8" s="1085"/>
      <c r="CZ8" s="1085"/>
      <c r="DA8" s="1086"/>
      <c r="DB8" s="1084" t="s">
        <v>601</v>
      </c>
      <c r="DC8" s="1085"/>
      <c r="DD8" s="1085"/>
      <c r="DE8" s="1085"/>
      <c r="DF8" s="1086"/>
      <c r="DG8" s="1084" t="s">
        <v>601</v>
      </c>
      <c r="DH8" s="1085"/>
      <c r="DI8" s="1085"/>
      <c r="DJ8" s="1085"/>
      <c r="DK8" s="1086"/>
      <c r="DL8" s="1084" t="s">
        <v>601</v>
      </c>
      <c r="DM8" s="1085"/>
      <c r="DN8" s="1085"/>
      <c r="DO8" s="1085"/>
      <c r="DP8" s="1086"/>
      <c r="DQ8" s="1084" t="s">
        <v>601</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7984</v>
      </c>
      <c r="R23" s="1164"/>
      <c r="S23" s="1164"/>
      <c r="T23" s="1164"/>
      <c r="U23" s="1164"/>
      <c r="V23" s="1164">
        <v>7747</v>
      </c>
      <c r="W23" s="1164"/>
      <c r="X23" s="1164"/>
      <c r="Y23" s="1164"/>
      <c r="Z23" s="1164"/>
      <c r="AA23" s="1164">
        <v>237</v>
      </c>
      <c r="AB23" s="1164"/>
      <c r="AC23" s="1164"/>
      <c r="AD23" s="1164"/>
      <c r="AE23" s="1165"/>
      <c r="AF23" s="1166">
        <v>207</v>
      </c>
      <c r="AG23" s="1164"/>
      <c r="AH23" s="1164"/>
      <c r="AI23" s="1164"/>
      <c r="AJ23" s="1167"/>
      <c r="AK23" s="1168"/>
      <c r="AL23" s="1169"/>
      <c r="AM23" s="1169"/>
      <c r="AN23" s="1169"/>
      <c r="AO23" s="1169"/>
      <c r="AP23" s="1164">
        <v>8205</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976</v>
      </c>
      <c r="R28" s="1149"/>
      <c r="S28" s="1149"/>
      <c r="T28" s="1149"/>
      <c r="U28" s="1149"/>
      <c r="V28" s="1149">
        <v>970</v>
      </c>
      <c r="W28" s="1149"/>
      <c r="X28" s="1149"/>
      <c r="Y28" s="1149"/>
      <c r="Z28" s="1149"/>
      <c r="AA28" s="1149">
        <v>6</v>
      </c>
      <c r="AB28" s="1149"/>
      <c r="AC28" s="1149"/>
      <c r="AD28" s="1149"/>
      <c r="AE28" s="1150"/>
      <c r="AF28" s="1151">
        <v>6</v>
      </c>
      <c r="AG28" s="1149"/>
      <c r="AH28" s="1149"/>
      <c r="AI28" s="1149"/>
      <c r="AJ28" s="1152"/>
      <c r="AK28" s="1153">
        <v>74</v>
      </c>
      <c r="AL28" s="1141"/>
      <c r="AM28" s="1141"/>
      <c r="AN28" s="1141"/>
      <c r="AO28" s="1141"/>
      <c r="AP28" s="1141" t="s">
        <v>601</v>
      </c>
      <c r="AQ28" s="1141"/>
      <c r="AR28" s="1141"/>
      <c r="AS28" s="1141"/>
      <c r="AT28" s="1141"/>
      <c r="AU28" s="1141" t="s">
        <v>601</v>
      </c>
      <c r="AV28" s="1141"/>
      <c r="AW28" s="1141"/>
      <c r="AX28" s="1141"/>
      <c r="AY28" s="1141"/>
      <c r="AZ28" s="1142" t="s">
        <v>601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1491</v>
      </c>
      <c r="R29" s="1139"/>
      <c r="S29" s="1139"/>
      <c r="T29" s="1139"/>
      <c r="U29" s="1139"/>
      <c r="V29" s="1139">
        <v>1486</v>
      </c>
      <c r="W29" s="1139"/>
      <c r="X29" s="1139"/>
      <c r="Y29" s="1139"/>
      <c r="Z29" s="1139"/>
      <c r="AA29" s="1139">
        <v>5</v>
      </c>
      <c r="AB29" s="1139"/>
      <c r="AC29" s="1139"/>
      <c r="AD29" s="1139"/>
      <c r="AE29" s="1140"/>
      <c r="AF29" s="1114">
        <v>5</v>
      </c>
      <c r="AG29" s="1115"/>
      <c r="AH29" s="1115"/>
      <c r="AI29" s="1115"/>
      <c r="AJ29" s="1116"/>
      <c r="AK29" s="1075">
        <v>232</v>
      </c>
      <c r="AL29" s="1066"/>
      <c r="AM29" s="1066"/>
      <c r="AN29" s="1066"/>
      <c r="AO29" s="1066"/>
      <c r="AP29" s="1066" t="s">
        <v>601</v>
      </c>
      <c r="AQ29" s="1066"/>
      <c r="AR29" s="1066"/>
      <c r="AS29" s="1066"/>
      <c r="AT29" s="1066"/>
      <c r="AU29" s="1066" t="s">
        <v>601</v>
      </c>
      <c r="AV29" s="1066"/>
      <c r="AW29" s="1066"/>
      <c r="AX29" s="1066"/>
      <c r="AY29" s="1066"/>
      <c r="AZ29" s="1137" t="s">
        <v>129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158</v>
      </c>
      <c r="R30" s="1139"/>
      <c r="S30" s="1139"/>
      <c r="T30" s="1139"/>
      <c r="U30" s="1139"/>
      <c r="V30" s="1139">
        <v>158</v>
      </c>
      <c r="W30" s="1139"/>
      <c r="X30" s="1139"/>
      <c r="Y30" s="1139"/>
      <c r="Z30" s="1139"/>
      <c r="AA30" s="1139">
        <v>0</v>
      </c>
      <c r="AB30" s="1139"/>
      <c r="AC30" s="1139"/>
      <c r="AD30" s="1139"/>
      <c r="AE30" s="1140"/>
      <c r="AF30" s="1114">
        <v>0</v>
      </c>
      <c r="AG30" s="1115"/>
      <c r="AH30" s="1115"/>
      <c r="AI30" s="1115"/>
      <c r="AJ30" s="1116"/>
      <c r="AK30" s="1075">
        <v>60</v>
      </c>
      <c r="AL30" s="1066"/>
      <c r="AM30" s="1066"/>
      <c r="AN30" s="1066"/>
      <c r="AO30" s="1066"/>
      <c r="AP30" s="1066" t="s">
        <v>601</v>
      </c>
      <c r="AQ30" s="1066"/>
      <c r="AR30" s="1066"/>
      <c r="AS30" s="1066"/>
      <c r="AT30" s="1066"/>
      <c r="AU30" s="1066" t="s">
        <v>601</v>
      </c>
      <c r="AV30" s="1066"/>
      <c r="AW30" s="1066"/>
      <c r="AX30" s="1066"/>
      <c r="AY30" s="1066"/>
      <c r="AZ30" s="1137" t="s">
        <v>129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550</v>
      </c>
      <c r="R31" s="1139"/>
      <c r="S31" s="1139"/>
      <c r="T31" s="1139"/>
      <c r="U31" s="1139"/>
      <c r="V31" s="1139">
        <v>71</v>
      </c>
      <c r="W31" s="1139"/>
      <c r="X31" s="1139"/>
      <c r="Y31" s="1139"/>
      <c r="Z31" s="1139"/>
      <c r="AA31" s="1139">
        <v>479</v>
      </c>
      <c r="AB31" s="1139"/>
      <c r="AC31" s="1139"/>
      <c r="AD31" s="1139"/>
      <c r="AE31" s="1140"/>
      <c r="AF31" s="1114">
        <v>479</v>
      </c>
      <c r="AG31" s="1115"/>
      <c r="AH31" s="1115"/>
      <c r="AI31" s="1115"/>
      <c r="AJ31" s="1116"/>
      <c r="AK31" s="1075">
        <v>10</v>
      </c>
      <c r="AL31" s="1066"/>
      <c r="AM31" s="1066"/>
      <c r="AN31" s="1066"/>
      <c r="AO31" s="1066"/>
      <c r="AP31" s="1066">
        <v>1027</v>
      </c>
      <c r="AQ31" s="1066"/>
      <c r="AR31" s="1066"/>
      <c r="AS31" s="1066"/>
      <c r="AT31" s="1066"/>
      <c r="AU31" s="1066">
        <v>477</v>
      </c>
      <c r="AV31" s="1066"/>
      <c r="AW31" s="1066"/>
      <c r="AX31" s="1066"/>
      <c r="AY31" s="1066"/>
      <c r="AZ31" s="1137" t="s">
        <v>129</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1869</v>
      </c>
      <c r="R32" s="1139"/>
      <c r="S32" s="1139"/>
      <c r="T32" s="1139"/>
      <c r="U32" s="1139"/>
      <c r="V32" s="1139">
        <v>440</v>
      </c>
      <c r="W32" s="1139"/>
      <c r="X32" s="1139"/>
      <c r="Y32" s="1139"/>
      <c r="Z32" s="1139"/>
      <c r="AA32" s="1139">
        <v>1429</v>
      </c>
      <c r="AB32" s="1139"/>
      <c r="AC32" s="1139"/>
      <c r="AD32" s="1139"/>
      <c r="AE32" s="1140"/>
      <c r="AF32" s="1114">
        <v>1429</v>
      </c>
      <c r="AG32" s="1115"/>
      <c r="AH32" s="1115"/>
      <c r="AI32" s="1115"/>
      <c r="AJ32" s="1116"/>
      <c r="AK32" s="1075">
        <v>408</v>
      </c>
      <c r="AL32" s="1066"/>
      <c r="AM32" s="1066"/>
      <c r="AN32" s="1066"/>
      <c r="AO32" s="1066"/>
      <c r="AP32" s="1066">
        <v>877</v>
      </c>
      <c r="AQ32" s="1066"/>
      <c r="AR32" s="1066"/>
      <c r="AS32" s="1066"/>
      <c r="AT32" s="1066"/>
      <c r="AU32" s="1066">
        <v>436</v>
      </c>
      <c r="AV32" s="1066"/>
      <c r="AW32" s="1066"/>
      <c r="AX32" s="1066"/>
      <c r="AY32" s="1066"/>
      <c r="AZ32" s="1137" t="s">
        <v>129</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419</v>
      </c>
      <c r="R33" s="1139"/>
      <c r="S33" s="1139"/>
      <c r="T33" s="1139"/>
      <c r="U33" s="1139"/>
      <c r="V33" s="1139">
        <v>419</v>
      </c>
      <c r="W33" s="1139"/>
      <c r="X33" s="1139"/>
      <c r="Y33" s="1139"/>
      <c r="Z33" s="1139"/>
      <c r="AA33" s="1139" t="s">
        <v>602</v>
      </c>
      <c r="AB33" s="1139"/>
      <c r="AC33" s="1139"/>
      <c r="AD33" s="1139"/>
      <c r="AE33" s="1140"/>
      <c r="AF33" s="1114" t="s">
        <v>414</v>
      </c>
      <c r="AG33" s="1115"/>
      <c r="AH33" s="1115"/>
      <c r="AI33" s="1115"/>
      <c r="AJ33" s="1116"/>
      <c r="AK33" s="1075">
        <v>227</v>
      </c>
      <c r="AL33" s="1066"/>
      <c r="AM33" s="1066"/>
      <c r="AN33" s="1066"/>
      <c r="AO33" s="1066"/>
      <c r="AP33" s="1066">
        <v>2264</v>
      </c>
      <c r="AQ33" s="1066"/>
      <c r="AR33" s="1066"/>
      <c r="AS33" s="1066"/>
      <c r="AT33" s="1066"/>
      <c r="AU33" s="1066">
        <v>1986</v>
      </c>
      <c r="AV33" s="1066"/>
      <c r="AW33" s="1066"/>
      <c r="AX33" s="1066"/>
      <c r="AY33" s="1066"/>
      <c r="AZ33" s="1137" t="s">
        <v>129</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1919</v>
      </c>
      <c r="AG63" s="1054"/>
      <c r="AH63" s="1054"/>
      <c r="AI63" s="1054"/>
      <c r="AJ63" s="1125"/>
      <c r="AK63" s="1126"/>
      <c r="AL63" s="1058"/>
      <c r="AM63" s="1058"/>
      <c r="AN63" s="1058"/>
      <c r="AO63" s="1058"/>
      <c r="AP63" s="1054">
        <v>4168</v>
      </c>
      <c r="AQ63" s="1054"/>
      <c r="AR63" s="1054"/>
      <c r="AS63" s="1054"/>
      <c r="AT63" s="1054"/>
      <c r="AU63" s="1054">
        <v>2899</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2044</v>
      </c>
      <c r="R68" s="1077"/>
      <c r="S68" s="1077"/>
      <c r="T68" s="1077"/>
      <c r="U68" s="1077"/>
      <c r="V68" s="1077">
        <v>1937</v>
      </c>
      <c r="W68" s="1077"/>
      <c r="X68" s="1077"/>
      <c r="Y68" s="1077"/>
      <c r="Z68" s="1077"/>
      <c r="AA68" s="1077">
        <v>107</v>
      </c>
      <c r="AB68" s="1077"/>
      <c r="AC68" s="1077"/>
      <c r="AD68" s="1077"/>
      <c r="AE68" s="1077"/>
      <c r="AF68" s="1077">
        <v>49</v>
      </c>
      <c r="AG68" s="1077"/>
      <c r="AH68" s="1077"/>
      <c r="AI68" s="1077"/>
      <c r="AJ68" s="1077"/>
      <c r="AK68" s="1077" t="s">
        <v>602</v>
      </c>
      <c r="AL68" s="1077"/>
      <c r="AM68" s="1077"/>
      <c r="AN68" s="1077"/>
      <c r="AO68" s="1077"/>
      <c r="AP68" s="1077">
        <v>829</v>
      </c>
      <c r="AQ68" s="1077"/>
      <c r="AR68" s="1077"/>
      <c r="AS68" s="1077"/>
      <c r="AT68" s="1077"/>
      <c r="AU68" s="1077">
        <v>152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582</v>
      </c>
      <c r="R69" s="1066"/>
      <c r="S69" s="1066"/>
      <c r="T69" s="1066"/>
      <c r="U69" s="1066"/>
      <c r="V69" s="1066">
        <v>572</v>
      </c>
      <c r="W69" s="1066"/>
      <c r="X69" s="1066"/>
      <c r="Y69" s="1066"/>
      <c r="Z69" s="1066"/>
      <c r="AA69" s="1066">
        <v>10</v>
      </c>
      <c r="AB69" s="1066"/>
      <c r="AC69" s="1066"/>
      <c r="AD69" s="1066"/>
      <c r="AE69" s="1066"/>
      <c r="AF69" s="1066">
        <v>87</v>
      </c>
      <c r="AG69" s="1066"/>
      <c r="AH69" s="1066"/>
      <c r="AI69" s="1066"/>
      <c r="AJ69" s="1066"/>
      <c r="AK69" s="1066" t="s">
        <v>602</v>
      </c>
      <c r="AL69" s="1066"/>
      <c r="AM69" s="1066"/>
      <c r="AN69" s="1066"/>
      <c r="AO69" s="1066"/>
      <c r="AP69" s="1066">
        <v>206</v>
      </c>
      <c r="AQ69" s="1066"/>
      <c r="AR69" s="1066"/>
      <c r="AS69" s="1066"/>
      <c r="AT69" s="1066"/>
      <c r="AU69" s="1066">
        <v>206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539</v>
      </c>
      <c r="R70" s="1066"/>
      <c r="S70" s="1066"/>
      <c r="T70" s="1066"/>
      <c r="U70" s="1066"/>
      <c r="V70" s="1066">
        <v>522</v>
      </c>
      <c r="W70" s="1066"/>
      <c r="X70" s="1066"/>
      <c r="Y70" s="1066"/>
      <c r="Z70" s="1066"/>
      <c r="AA70" s="1066">
        <v>17</v>
      </c>
      <c r="AB70" s="1066"/>
      <c r="AC70" s="1066"/>
      <c r="AD70" s="1066"/>
      <c r="AE70" s="1066"/>
      <c r="AF70" s="1066">
        <v>17</v>
      </c>
      <c r="AG70" s="1066"/>
      <c r="AH70" s="1066"/>
      <c r="AI70" s="1066"/>
      <c r="AJ70" s="1066"/>
      <c r="AK70" s="1066" t="s">
        <v>602</v>
      </c>
      <c r="AL70" s="1066"/>
      <c r="AM70" s="1066"/>
      <c r="AN70" s="1066"/>
      <c r="AO70" s="1066"/>
      <c r="AP70" s="1066" t="s">
        <v>602</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159202</v>
      </c>
      <c r="R71" s="1066"/>
      <c r="S71" s="1066"/>
      <c r="T71" s="1066"/>
      <c r="U71" s="1066"/>
      <c r="V71" s="1066">
        <v>154250</v>
      </c>
      <c r="W71" s="1066"/>
      <c r="X71" s="1066"/>
      <c r="Y71" s="1066"/>
      <c r="Z71" s="1066"/>
      <c r="AA71" s="1066">
        <v>4952</v>
      </c>
      <c r="AB71" s="1066"/>
      <c r="AC71" s="1066"/>
      <c r="AD71" s="1066"/>
      <c r="AE71" s="1066"/>
      <c r="AF71" s="1066">
        <v>4952</v>
      </c>
      <c r="AG71" s="1066"/>
      <c r="AH71" s="1066"/>
      <c r="AI71" s="1066"/>
      <c r="AJ71" s="1066"/>
      <c r="AK71" s="1066" t="s">
        <v>602</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3603</v>
      </c>
      <c r="R72" s="1066"/>
      <c r="S72" s="1066"/>
      <c r="T72" s="1066"/>
      <c r="U72" s="1066"/>
      <c r="V72" s="1066">
        <v>3083</v>
      </c>
      <c r="W72" s="1066"/>
      <c r="X72" s="1066"/>
      <c r="Y72" s="1066"/>
      <c r="Z72" s="1066"/>
      <c r="AA72" s="1066">
        <v>520</v>
      </c>
      <c r="AB72" s="1066"/>
      <c r="AC72" s="1066"/>
      <c r="AD72" s="1066"/>
      <c r="AE72" s="1066"/>
      <c r="AF72" s="1066">
        <v>520</v>
      </c>
      <c r="AG72" s="1066"/>
      <c r="AH72" s="1066"/>
      <c r="AI72" s="1066"/>
      <c r="AJ72" s="1066"/>
      <c r="AK72" s="1066" t="s">
        <v>602</v>
      </c>
      <c r="AL72" s="1066"/>
      <c r="AM72" s="1066"/>
      <c r="AN72" s="1066"/>
      <c r="AO72" s="1066"/>
      <c r="AP72" s="1066" t="s">
        <v>602</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154</v>
      </c>
      <c r="R73" s="1066"/>
      <c r="S73" s="1066"/>
      <c r="T73" s="1066"/>
      <c r="U73" s="1066"/>
      <c r="V73" s="1066">
        <v>150</v>
      </c>
      <c r="W73" s="1066"/>
      <c r="X73" s="1066"/>
      <c r="Y73" s="1066"/>
      <c r="Z73" s="1066"/>
      <c r="AA73" s="1066">
        <v>4</v>
      </c>
      <c r="AB73" s="1066"/>
      <c r="AC73" s="1066"/>
      <c r="AD73" s="1066"/>
      <c r="AE73" s="1066"/>
      <c r="AF73" s="1066">
        <v>4</v>
      </c>
      <c r="AG73" s="1066"/>
      <c r="AH73" s="1066"/>
      <c r="AI73" s="1066"/>
      <c r="AJ73" s="1066"/>
      <c r="AK73" s="1066" t="s">
        <v>602</v>
      </c>
      <c r="AL73" s="1066"/>
      <c r="AM73" s="1066"/>
      <c r="AN73" s="1066"/>
      <c r="AO73" s="1066"/>
      <c r="AP73" s="1066" t="s">
        <v>602</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1</v>
      </c>
      <c r="R74" s="1066"/>
      <c r="S74" s="1066"/>
      <c r="T74" s="1066"/>
      <c r="U74" s="1066"/>
      <c r="V74" s="1066">
        <v>1</v>
      </c>
      <c r="W74" s="1066"/>
      <c r="X74" s="1066"/>
      <c r="Y74" s="1066"/>
      <c r="Z74" s="1066"/>
      <c r="AA74" s="1066">
        <v>0</v>
      </c>
      <c r="AB74" s="1066"/>
      <c r="AC74" s="1066"/>
      <c r="AD74" s="1066"/>
      <c r="AE74" s="1066"/>
      <c r="AF74" s="1066">
        <v>0</v>
      </c>
      <c r="AG74" s="1066"/>
      <c r="AH74" s="1066"/>
      <c r="AI74" s="1066"/>
      <c r="AJ74" s="1066"/>
      <c r="AK74" s="1066" t="s">
        <v>602</v>
      </c>
      <c r="AL74" s="1066"/>
      <c r="AM74" s="1066"/>
      <c r="AN74" s="1066"/>
      <c r="AO74" s="1066"/>
      <c r="AP74" s="1066" t="s">
        <v>602</v>
      </c>
      <c r="AQ74" s="1066"/>
      <c r="AR74" s="1066"/>
      <c r="AS74" s="1066"/>
      <c r="AT74" s="1066"/>
      <c r="AU74" s="1066" t="s">
        <v>602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431</v>
      </c>
      <c r="R75" s="1074"/>
      <c r="S75" s="1074"/>
      <c r="T75" s="1074"/>
      <c r="U75" s="1075"/>
      <c r="V75" s="1076">
        <v>431</v>
      </c>
      <c r="W75" s="1074"/>
      <c r="X75" s="1074"/>
      <c r="Y75" s="1074"/>
      <c r="Z75" s="1075"/>
      <c r="AA75" s="1076" t="s">
        <v>602</v>
      </c>
      <c r="AB75" s="1074"/>
      <c r="AC75" s="1074"/>
      <c r="AD75" s="1074"/>
      <c r="AE75" s="1075"/>
      <c r="AF75" s="1076" t="s">
        <v>602</v>
      </c>
      <c r="AG75" s="1074"/>
      <c r="AH75" s="1074"/>
      <c r="AI75" s="1074"/>
      <c r="AJ75" s="1075"/>
      <c r="AK75" s="1066" t="s">
        <v>602</v>
      </c>
      <c r="AL75" s="1066"/>
      <c r="AM75" s="1066"/>
      <c r="AN75" s="1066"/>
      <c r="AO75" s="1066"/>
      <c r="AP75" s="1066" t="s">
        <v>602</v>
      </c>
      <c r="AQ75" s="1066"/>
      <c r="AR75" s="1066"/>
      <c r="AS75" s="1066"/>
      <c r="AT75" s="1066"/>
      <c r="AU75" s="1066" t="s">
        <v>602</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3">
        <v>5</v>
      </c>
      <c r="R76" s="1074"/>
      <c r="S76" s="1074"/>
      <c r="T76" s="1074"/>
      <c r="U76" s="1075"/>
      <c r="V76" s="1076">
        <v>3</v>
      </c>
      <c r="W76" s="1074"/>
      <c r="X76" s="1074"/>
      <c r="Y76" s="1074"/>
      <c r="Z76" s="1075"/>
      <c r="AA76" s="1076">
        <v>2</v>
      </c>
      <c r="AB76" s="1074"/>
      <c r="AC76" s="1074"/>
      <c r="AD76" s="1074"/>
      <c r="AE76" s="1075"/>
      <c r="AF76" s="1076">
        <v>2</v>
      </c>
      <c r="AG76" s="1074"/>
      <c r="AH76" s="1074"/>
      <c r="AI76" s="1074"/>
      <c r="AJ76" s="1075"/>
      <c r="AK76" s="1066" t="s">
        <v>602</v>
      </c>
      <c r="AL76" s="1066"/>
      <c r="AM76" s="1066"/>
      <c r="AN76" s="1066"/>
      <c r="AO76" s="1066"/>
      <c r="AP76" s="1066" t="s">
        <v>602</v>
      </c>
      <c r="AQ76" s="1066"/>
      <c r="AR76" s="1066"/>
      <c r="AS76" s="1066"/>
      <c r="AT76" s="1066"/>
      <c r="AU76" s="1066" t="s">
        <v>602</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5631</v>
      </c>
      <c r="AG88" s="1054"/>
      <c r="AH88" s="1054"/>
      <c r="AI88" s="1054"/>
      <c r="AJ88" s="1054"/>
      <c r="AK88" s="1058"/>
      <c r="AL88" s="1058"/>
      <c r="AM88" s="1058"/>
      <c r="AN88" s="1058"/>
      <c r="AO88" s="1058"/>
      <c r="AP88" s="1054">
        <v>1035</v>
      </c>
      <c r="AQ88" s="1054"/>
      <c r="AR88" s="1054"/>
      <c r="AS88" s="1054"/>
      <c r="AT88" s="1054"/>
      <c r="AU88" s="1054">
        <v>358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39</v>
      </c>
      <c r="CS102" s="1046"/>
      <c r="CT102" s="1046"/>
      <c r="CU102" s="1046"/>
      <c r="CV102" s="1047"/>
      <c r="CW102" s="1045">
        <v>25</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309</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309</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309</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665809</v>
      </c>
      <c r="AB110" s="982"/>
      <c r="AC110" s="982"/>
      <c r="AD110" s="982"/>
      <c r="AE110" s="983"/>
      <c r="AF110" s="984">
        <v>694252</v>
      </c>
      <c r="AG110" s="982"/>
      <c r="AH110" s="982"/>
      <c r="AI110" s="982"/>
      <c r="AJ110" s="983"/>
      <c r="AK110" s="984">
        <v>723262</v>
      </c>
      <c r="AL110" s="982"/>
      <c r="AM110" s="982"/>
      <c r="AN110" s="982"/>
      <c r="AO110" s="983"/>
      <c r="AP110" s="985">
        <v>21.8</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7247318</v>
      </c>
      <c r="BR110" s="929"/>
      <c r="BS110" s="929"/>
      <c r="BT110" s="929"/>
      <c r="BU110" s="929"/>
      <c r="BV110" s="929">
        <v>8088765</v>
      </c>
      <c r="BW110" s="929"/>
      <c r="BX110" s="929"/>
      <c r="BY110" s="929"/>
      <c r="BZ110" s="929"/>
      <c r="CA110" s="929">
        <v>8205254</v>
      </c>
      <c r="CB110" s="929"/>
      <c r="CC110" s="929"/>
      <c r="CD110" s="929"/>
      <c r="CE110" s="929"/>
      <c r="CF110" s="953">
        <v>247.8</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130</v>
      </c>
      <c r="DR110" s="929"/>
      <c r="DS110" s="929"/>
      <c r="DT110" s="929"/>
      <c r="DU110" s="929"/>
      <c r="DV110" s="930" t="s">
        <v>444</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447</v>
      </c>
      <c r="AG111" s="1010"/>
      <c r="AH111" s="1010"/>
      <c r="AI111" s="1010"/>
      <c r="AJ111" s="1011"/>
      <c r="AK111" s="1012" t="s">
        <v>395</v>
      </c>
      <c r="AL111" s="1010"/>
      <c r="AM111" s="1010"/>
      <c r="AN111" s="1010"/>
      <c r="AO111" s="1011"/>
      <c r="AP111" s="1013" t="s">
        <v>130</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395</v>
      </c>
      <c r="BR111" s="901"/>
      <c r="BS111" s="901"/>
      <c r="BT111" s="901"/>
      <c r="BU111" s="901"/>
      <c r="BV111" s="901" t="s">
        <v>444</v>
      </c>
      <c r="BW111" s="901"/>
      <c r="BX111" s="901"/>
      <c r="BY111" s="901"/>
      <c r="BZ111" s="901"/>
      <c r="CA111" s="901" t="s">
        <v>395</v>
      </c>
      <c r="CB111" s="901"/>
      <c r="CC111" s="901"/>
      <c r="CD111" s="901"/>
      <c r="CE111" s="901"/>
      <c r="CF111" s="962" t="s">
        <v>444</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444</v>
      </c>
      <c r="DM111" s="901"/>
      <c r="DN111" s="901"/>
      <c r="DO111" s="901"/>
      <c r="DP111" s="901"/>
      <c r="DQ111" s="901" t="s">
        <v>444</v>
      </c>
      <c r="DR111" s="901"/>
      <c r="DS111" s="901"/>
      <c r="DT111" s="901"/>
      <c r="DU111" s="901"/>
      <c r="DV111" s="878" t="s">
        <v>395</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444</v>
      </c>
      <c r="AG112" s="864"/>
      <c r="AH112" s="864"/>
      <c r="AI112" s="864"/>
      <c r="AJ112" s="865"/>
      <c r="AK112" s="866" t="s">
        <v>444</v>
      </c>
      <c r="AL112" s="864"/>
      <c r="AM112" s="864"/>
      <c r="AN112" s="864"/>
      <c r="AO112" s="865"/>
      <c r="AP112" s="911" t="s">
        <v>447</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3100577</v>
      </c>
      <c r="BR112" s="901"/>
      <c r="BS112" s="901"/>
      <c r="BT112" s="901"/>
      <c r="BU112" s="901"/>
      <c r="BV112" s="901">
        <v>3117128</v>
      </c>
      <c r="BW112" s="901"/>
      <c r="BX112" s="901"/>
      <c r="BY112" s="901"/>
      <c r="BZ112" s="901"/>
      <c r="CA112" s="901">
        <v>2898421</v>
      </c>
      <c r="CB112" s="901"/>
      <c r="CC112" s="901"/>
      <c r="CD112" s="901"/>
      <c r="CE112" s="901"/>
      <c r="CF112" s="962">
        <v>87.5</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395</v>
      </c>
      <c r="DM112" s="901"/>
      <c r="DN112" s="901"/>
      <c r="DO112" s="901"/>
      <c r="DP112" s="901"/>
      <c r="DQ112" s="901" t="s">
        <v>444</v>
      </c>
      <c r="DR112" s="901"/>
      <c r="DS112" s="901"/>
      <c r="DT112" s="901"/>
      <c r="DU112" s="901"/>
      <c r="DV112" s="878" t="s">
        <v>444</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329226</v>
      </c>
      <c r="AB113" s="1010"/>
      <c r="AC113" s="1010"/>
      <c r="AD113" s="1010"/>
      <c r="AE113" s="1011"/>
      <c r="AF113" s="1012">
        <v>332595</v>
      </c>
      <c r="AG113" s="1010"/>
      <c r="AH113" s="1010"/>
      <c r="AI113" s="1010"/>
      <c r="AJ113" s="1011"/>
      <c r="AK113" s="1012">
        <v>249409</v>
      </c>
      <c r="AL113" s="1010"/>
      <c r="AM113" s="1010"/>
      <c r="AN113" s="1010"/>
      <c r="AO113" s="1011"/>
      <c r="AP113" s="1013">
        <v>7.5</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503590</v>
      </c>
      <c r="BR113" s="901"/>
      <c r="BS113" s="901"/>
      <c r="BT113" s="901"/>
      <c r="BU113" s="901"/>
      <c r="BV113" s="901">
        <v>431192</v>
      </c>
      <c r="BW113" s="901"/>
      <c r="BX113" s="901"/>
      <c r="BY113" s="901"/>
      <c r="BZ113" s="901"/>
      <c r="CA113" s="901">
        <v>358246</v>
      </c>
      <c r="CB113" s="901"/>
      <c r="CC113" s="901"/>
      <c r="CD113" s="901"/>
      <c r="CE113" s="901"/>
      <c r="CF113" s="962">
        <v>10.8</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457</v>
      </c>
      <c r="DH113" s="864"/>
      <c r="DI113" s="864"/>
      <c r="DJ113" s="864"/>
      <c r="DK113" s="865"/>
      <c r="DL113" s="866" t="s">
        <v>457</v>
      </c>
      <c r="DM113" s="864"/>
      <c r="DN113" s="864"/>
      <c r="DO113" s="864"/>
      <c r="DP113" s="865"/>
      <c r="DQ113" s="866" t="s">
        <v>444</v>
      </c>
      <c r="DR113" s="864"/>
      <c r="DS113" s="864"/>
      <c r="DT113" s="864"/>
      <c r="DU113" s="865"/>
      <c r="DV113" s="911" t="s">
        <v>457</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79017</v>
      </c>
      <c r="AB114" s="864"/>
      <c r="AC114" s="864"/>
      <c r="AD114" s="864"/>
      <c r="AE114" s="865"/>
      <c r="AF114" s="866">
        <v>76252</v>
      </c>
      <c r="AG114" s="864"/>
      <c r="AH114" s="864"/>
      <c r="AI114" s="864"/>
      <c r="AJ114" s="865"/>
      <c r="AK114" s="866">
        <v>76252</v>
      </c>
      <c r="AL114" s="864"/>
      <c r="AM114" s="864"/>
      <c r="AN114" s="864"/>
      <c r="AO114" s="865"/>
      <c r="AP114" s="911">
        <v>2.2999999999999998</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806843</v>
      </c>
      <c r="BR114" s="901"/>
      <c r="BS114" s="901"/>
      <c r="BT114" s="901"/>
      <c r="BU114" s="901"/>
      <c r="BV114" s="901">
        <v>716452</v>
      </c>
      <c r="BW114" s="901"/>
      <c r="BX114" s="901"/>
      <c r="BY114" s="901"/>
      <c r="BZ114" s="901"/>
      <c r="CA114" s="901">
        <v>723729</v>
      </c>
      <c r="CB114" s="901"/>
      <c r="CC114" s="901"/>
      <c r="CD114" s="901"/>
      <c r="CE114" s="901"/>
      <c r="CF114" s="962">
        <v>21.9</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444</v>
      </c>
      <c r="DM114" s="864"/>
      <c r="DN114" s="864"/>
      <c r="DO114" s="864"/>
      <c r="DP114" s="865"/>
      <c r="DQ114" s="866" t="s">
        <v>447</v>
      </c>
      <c r="DR114" s="864"/>
      <c r="DS114" s="864"/>
      <c r="DT114" s="864"/>
      <c r="DU114" s="865"/>
      <c r="DV114" s="911" t="s">
        <v>444</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395</v>
      </c>
      <c r="AB115" s="1010"/>
      <c r="AC115" s="1010"/>
      <c r="AD115" s="1010"/>
      <c r="AE115" s="1011"/>
      <c r="AF115" s="1012" t="s">
        <v>444</v>
      </c>
      <c r="AG115" s="1010"/>
      <c r="AH115" s="1010"/>
      <c r="AI115" s="1010"/>
      <c r="AJ115" s="1011"/>
      <c r="AK115" s="1012" t="s">
        <v>444</v>
      </c>
      <c r="AL115" s="1010"/>
      <c r="AM115" s="1010"/>
      <c r="AN115" s="1010"/>
      <c r="AO115" s="1011"/>
      <c r="AP115" s="1013" t="s">
        <v>447</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444</v>
      </c>
      <c r="BW115" s="901"/>
      <c r="BX115" s="901"/>
      <c r="BY115" s="901"/>
      <c r="BZ115" s="901"/>
      <c r="CA115" s="901" t="s">
        <v>444</v>
      </c>
      <c r="CB115" s="901"/>
      <c r="CC115" s="901"/>
      <c r="CD115" s="901"/>
      <c r="CE115" s="901"/>
      <c r="CF115" s="962" t="s">
        <v>444</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444</v>
      </c>
      <c r="DM115" s="864"/>
      <c r="DN115" s="864"/>
      <c r="DO115" s="864"/>
      <c r="DP115" s="865"/>
      <c r="DQ115" s="866" t="s">
        <v>444</v>
      </c>
      <c r="DR115" s="864"/>
      <c r="DS115" s="864"/>
      <c r="DT115" s="864"/>
      <c r="DU115" s="865"/>
      <c r="DV115" s="911" t="s">
        <v>444</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395</v>
      </c>
      <c r="AG116" s="864"/>
      <c r="AH116" s="864"/>
      <c r="AI116" s="864"/>
      <c r="AJ116" s="865"/>
      <c r="AK116" s="866" t="s">
        <v>457</v>
      </c>
      <c r="AL116" s="864"/>
      <c r="AM116" s="864"/>
      <c r="AN116" s="864"/>
      <c r="AO116" s="865"/>
      <c r="AP116" s="911" t="s">
        <v>395</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444</v>
      </c>
      <c r="CB116" s="901"/>
      <c r="CC116" s="901"/>
      <c r="CD116" s="901"/>
      <c r="CE116" s="901"/>
      <c r="CF116" s="962" t="s">
        <v>447</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447</v>
      </c>
      <c r="DH116" s="864"/>
      <c r="DI116" s="864"/>
      <c r="DJ116" s="864"/>
      <c r="DK116" s="865"/>
      <c r="DL116" s="866" t="s">
        <v>444</v>
      </c>
      <c r="DM116" s="864"/>
      <c r="DN116" s="864"/>
      <c r="DO116" s="864"/>
      <c r="DP116" s="865"/>
      <c r="DQ116" s="866" t="s">
        <v>447</v>
      </c>
      <c r="DR116" s="864"/>
      <c r="DS116" s="864"/>
      <c r="DT116" s="864"/>
      <c r="DU116" s="865"/>
      <c r="DV116" s="911" t="s">
        <v>444</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1074052</v>
      </c>
      <c r="AB117" s="996"/>
      <c r="AC117" s="996"/>
      <c r="AD117" s="996"/>
      <c r="AE117" s="997"/>
      <c r="AF117" s="998">
        <v>1103099</v>
      </c>
      <c r="AG117" s="996"/>
      <c r="AH117" s="996"/>
      <c r="AI117" s="996"/>
      <c r="AJ117" s="997"/>
      <c r="AK117" s="998">
        <v>1048923</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444</v>
      </c>
      <c r="BW117" s="901"/>
      <c r="BX117" s="901"/>
      <c r="BY117" s="901"/>
      <c r="BZ117" s="901"/>
      <c r="CA117" s="901" t="s">
        <v>444</v>
      </c>
      <c r="CB117" s="901"/>
      <c r="CC117" s="901"/>
      <c r="CD117" s="901"/>
      <c r="CE117" s="901"/>
      <c r="CF117" s="962" t="s">
        <v>444</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447</v>
      </c>
      <c r="DH117" s="864"/>
      <c r="DI117" s="864"/>
      <c r="DJ117" s="864"/>
      <c r="DK117" s="865"/>
      <c r="DL117" s="866" t="s">
        <v>444</v>
      </c>
      <c r="DM117" s="864"/>
      <c r="DN117" s="864"/>
      <c r="DO117" s="864"/>
      <c r="DP117" s="865"/>
      <c r="DQ117" s="866" t="s">
        <v>444</v>
      </c>
      <c r="DR117" s="864"/>
      <c r="DS117" s="864"/>
      <c r="DT117" s="864"/>
      <c r="DU117" s="865"/>
      <c r="DV117" s="911" t="s">
        <v>444</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309</v>
      </c>
      <c r="AL118" s="989"/>
      <c r="AM118" s="989"/>
      <c r="AN118" s="989"/>
      <c r="AO118" s="990"/>
      <c r="AP118" s="992" t="s">
        <v>438</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471</v>
      </c>
      <c r="BR118" s="932"/>
      <c r="BS118" s="932"/>
      <c r="BT118" s="932"/>
      <c r="BU118" s="932"/>
      <c r="BV118" s="932" t="s">
        <v>472</v>
      </c>
      <c r="BW118" s="932"/>
      <c r="BX118" s="932"/>
      <c r="BY118" s="932"/>
      <c r="BZ118" s="932"/>
      <c r="CA118" s="932" t="s">
        <v>395</v>
      </c>
      <c r="CB118" s="932"/>
      <c r="CC118" s="932"/>
      <c r="CD118" s="932"/>
      <c r="CE118" s="932"/>
      <c r="CF118" s="962" t="s">
        <v>473</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471</v>
      </c>
      <c r="DM118" s="864"/>
      <c r="DN118" s="864"/>
      <c r="DO118" s="864"/>
      <c r="DP118" s="865"/>
      <c r="DQ118" s="866" t="s">
        <v>475</v>
      </c>
      <c r="DR118" s="864"/>
      <c r="DS118" s="864"/>
      <c r="DT118" s="864"/>
      <c r="DU118" s="865"/>
      <c r="DV118" s="911" t="s">
        <v>476</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477</v>
      </c>
      <c r="AB119" s="982"/>
      <c r="AC119" s="982"/>
      <c r="AD119" s="982"/>
      <c r="AE119" s="983"/>
      <c r="AF119" s="984" t="s">
        <v>395</v>
      </c>
      <c r="AG119" s="982"/>
      <c r="AH119" s="982"/>
      <c r="AI119" s="982"/>
      <c r="AJ119" s="983"/>
      <c r="AK119" s="984" t="s">
        <v>130</v>
      </c>
      <c r="AL119" s="982"/>
      <c r="AM119" s="982"/>
      <c r="AN119" s="982"/>
      <c r="AO119" s="983"/>
      <c r="AP119" s="985" t="s">
        <v>472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478</v>
      </c>
      <c r="BP119" s="965"/>
      <c r="BQ119" s="969">
        <v>11658328</v>
      </c>
      <c r="BR119" s="932"/>
      <c r="BS119" s="932"/>
      <c r="BT119" s="932"/>
      <c r="BU119" s="932"/>
      <c r="BV119" s="932">
        <v>12353537</v>
      </c>
      <c r="BW119" s="932"/>
      <c r="BX119" s="932"/>
      <c r="BY119" s="932"/>
      <c r="BZ119" s="932"/>
      <c r="CA119" s="932">
        <v>12185650</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480</v>
      </c>
      <c r="DH119" s="847"/>
      <c r="DI119" s="847"/>
      <c r="DJ119" s="847"/>
      <c r="DK119" s="848"/>
      <c r="DL119" s="849" t="s">
        <v>476</v>
      </c>
      <c r="DM119" s="847"/>
      <c r="DN119" s="847"/>
      <c r="DO119" s="847"/>
      <c r="DP119" s="848"/>
      <c r="DQ119" s="849" t="s">
        <v>473</v>
      </c>
      <c r="DR119" s="847"/>
      <c r="DS119" s="847"/>
      <c r="DT119" s="847"/>
      <c r="DU119" s="848"/>
      <c r="DV119" s="935" t="s">
        <v>130</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481</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1420944</v>
      </c>
      <c r="BR120" s="929"/>
      <c r="BS120" s="929"/>
      <c r="BT120" s="929"/>
      <c r="BU120" s="929"/>
      <c r="BV120" s="929">
        <v>1451225</v>
      </c>
      <c r="BW120" s="929"/>
      <c r="BX120" s="929"/>
      <c r="BY120" s="929"/>
      <c r="BZ120" s="929"/>
      <c r="CA120" s="929">
        <v>1522209</v>
      </c>
      <c r="CB120" s="929"/>
      <c r="CC120" s="929"/>
      <c r="CD120" s="929"/>
      <c r="CE120" s="929"/>
      <c r="CF120" s="953">
        <v>46</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2256296</v>
      </c>
      <c r="DH120" s="929"/>
      <c r="DI120" s="929"/>
      <c r="DJ120" s="929"/>
      <c r="DK120" s="929"/>
      <c r="DL120" s="929">
        <v>2135339</v>
      </c>
      <c r="DM120" s="929"/>
      <c r="DN120" s="929"/>
      <c r="DO120" s="929"/>
      <c r="DP120" s="929"/>
      <c r="DQ120" s="929">
        <v>1985657</v>
      </c>
      <c r="DR120" s="929"/>
      <c r="DS120" s="929"/>
      <c r="DT120" s="929"/>
      <c r="DU120" s="929"/>
      <c r="DV120" s="930">
        <v>60</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457</v>
      </c>
      <c r="AL121" s="864"/>
      <c r="AM121" s="864"/>
      <c r="AN121" s="864"/>
      <c r="AO121" s="865"/>
      <c r="AP121" s="911" t="s">
        <v>480</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728032</v>
      </c>
      <c r="BR121" s="901"/>
      <c r="BS121" s="901"/>
      <c r="BT121" s="901"/>
      <c r="BU121" s="901"/>
      <c r="BV121" s="901">
        <v>490613</v>
      </c>
      <c r="BW121" s="901"/>
      <c r="BX121" s="901"/>
      <c r="BY121" s="901"/>
      <c r="BZ121" s="901"/>
      <c r="CA121" s="901">
        <v>447648</v>
      </c>
      <c r="CB121" s="901"/>
      <c r="CC121" s="901"/>
      <c r="CD121" s="901"/>
      <c r="CE121" s="901"/>
      <c r="CF121" s="962">
        <v>13.5</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468577</v>
      </c>
      <c r="DH121" s="901"/>
      <c r="DI121" s="901"/>
      <c r="DJ121" s="901"/>
      <c r="DK121" s="901"/>
      <c r="DL121" s="901">
        <v>629175</v>
      </c>
      <c r="DM121" s="901"/>
      <c r="DN121" s="901"/>
      <c r="DO121" s="901"/>
      <c r="DP121" s="901"/>
      <c r="DQ121" s="901">
        <v>476745</v>
      </c>
      <c r="DR121" s="901"/>
      <c r="DS121" s="901"/>
      <c r="DT121" s="901"/>
      <c r="DU121" s="901"/>
      <c r="DV121" s="878">
        <v>14.4</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473</v>
      </c>
      <c r="AG122" s="864"/>
      <c r="AH122" s="864"/>
      <c r="AI122" s="864"/>
      <c r="AJ122" s="865"/>
      <c r="AK122" s="866" t="s">
        <v>477</v>
      </c>
      <c r="AL122" s="864"/>
      <c r="AM122" s="864"/>
      <c r="AN122" s="864"/>
      <c r="AO122" s="865"/>
      <c r="AP122" s="911" t="s">
        <v>130</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7083262</v>
      </c>
      <c r="BR122" s="932"/>
      <c r="BS122" s="932"/>
      <c r="BT122" s="932"/>
      <c r="BU122" s="932"/>
      <c r="BV122" s="932">
        <v>7585721</v>
      </c>
      <c r="BW122" s="932"/>
      <c r="BX122" s="932"/>
      <c r="BY122" s="932"/>
      <c r="BZ122" s="932"/>
      <c r="CA122" s="932">
        <v>8291017</v>
      </c>
      <c r="CB122" s="932"/>
      <c r="CC122" s="932"/>
      <c r="CD122" s="932"/>
      <c r="CE122" s="932"/>
      <c r="CF122" s="933">
        <v>250.4</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375704</v>
      </c>
      <c r="DH122" s="901"/>
      <c r="DI122" s="901"/>
      <c r="DJ122" s="901"/>
      <c r="DK122" s="901"/>
      <c r="DL122" s="901">
        <v>352614</v>
      </c>
      <c r="DM122" s="901"/>
      <c r="DN122" s="901"/>
      <c r="DO122" s="901"/>
      <c r="DP122" s="901"/>
      <c r="DQ122" s="901">
        <v>436019</v>
      </c>
      <c r="DR122" s="901"/>
      <c r="DS122" s="901"/>
      <c r="DT122" s="901"/>
      <c r="DU122" s="901"/>
      <c r="DV122" s="878">
        <v>13.2</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481</v>
      </c>
      <c r="AB123" s="864"/>
      <c r="AC123" s="864"/>
      <c r="AD123" s="864"/>
      <c r="AE123" s="865"/>
      <c r="AF123" s="866" t="s">
        <v>476</v>
      </c>
      <c r="AG123" s="864"/>
      <c r="AH123" s="864"/>
      <c r="AI123" s="864"/>
      <c r="AJ123" s="865"/>
      <c r="AK123" s="866" t="s">
        <v>473</v>
      </c>
      <c r="AL123" s="864"/>
      <c r="AM123" s="864"/>
      <c r="AN123" s="864"/>
      <c r="AO123" s="865"/>
      <c r="AP123" s="911" t="s">
        <v>130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490</v>
      </c>
      <c r="BP123" s="965"/>
      <c r="BQ123" s="919">
        <v>9232238</v>
      </c>
      <c r="BR123" s="920"/>
      <c r="BS123" s="920"/>
      <c r="BT123" s="920"/>
      <c r="BU123" s="920"/>
      <c r="BV123" s="920">
        <v>9527559</v>
      </c>
      <c r="BW123" s="920"/>
      <c r="BX123" s="920"/>
      <c r="BY123" s="920"/>
      <c r="BZ123" s="920"/>
      <c r="CA123" s="920">
        <v>10260874</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481</v>
      </c>
      <c r="DM123" s="864"/>
      <c r="DN123" s="864"/>
      <c r="DO123" s="864"/>
      <c r="DP123" s="865"/>
      <c r="DQ123" s="866" t="s">
        <v>457</v>
      </c>
      <c r="DR123" s="864"/>
      <c r="DS123" s="864"/>
      <c r="DT123" s="864"/>
      <c r="DU123" s="865"/>
      <c r="DV123" s="911" t="s">
        <v>481</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476</v>
      </c>
      <c r="AB124" s="864"/>
      <c r="AC124" s="864"/>
      <c r="AD124" s="864"/>
      <c r="AE124" s="865"/>
      <c r="AF124" s="866" t="s">
        <v>395</v>
      </c>
      <c r="AG124" s="864"/>
      <c r="AH124" s="864"/>
      <c r="AI124" s="864"/>
      <c r="AJ124" s="865"/>
      <c r="AK124" s="866" t="s">
        <v>477</v>
      </c>
      <c r="AL124" s="864"/>
      <c r="AM124" s="864"/>
      <c r="AN124" s="864"/>
      <c r="AO124" s="865"/>
      <c r="AP124" s="911" t="s">
        <v>472</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77.2</v>
      </c>
      <c r="BR124" s="918"/>
      <c r="BS124" s="918"/>
      <c r="BT124" s="918"/>
      <c r="BU124" s="918"/>
      <c r="BV124" s="918">
        <v>89.6</v>
      </c>
      <c r="BW124" s="918"/>
      <c r="BX124" s="918"/>
      <c r="BY124" s="918"/>
      <c r="BZ124" s="918"/>
      <c r="CA124" s="918">
        <v>58.1</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473</v>
      </c>
      <c r="DM124" s="847"/>
      <c r="DN124" s="847"/>
      <c r="DO124" s="847"/>
      <c r="DP124" s="848"/>
      <c r="DQ124" s="849" t="s">
        <v>395</v>
      </c>
      <c r="DR124" s="847"/>
      <c r="DS124" s="847"/>
      <c r="DT124" s="847"/>
      <c r="DU124" s="848"/>
      <c r="DV124" s="935" t="s">
        <v>395</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395</v>
      </c>
      <c r="AB125" s="864"/>
      <c r="AC125" s="864"/>
      <c r="AD125" s="864"/>
      <c r="AE125" s="865"/>
      <c r="AF125" s="866" t="s">
        <v>476</v>
      </c>
      <c r="AG125" s="864"/>
      <c r="AH125" s="864"/>
      <c r="AI125" s="864"/>
      <c r="AJ125" s="865"/>
      <c r="AK125" s="866" t="s">
        <v>395</v>
      </c>
      <c r="AL125" s="864"/>
      <c r="AM125" s="864"/>
      <c r="AN125" s="864"/>
      <c r="AO125" s="865"/>
      <c r="AP125" s="911" t="s">
        <v>395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481</v>
      </c>
      <c r="DH125" s="929"/>
      <c r="DI125" s="929"/>
      <c r="DJ125" s="929"/>
      <c r="DK125" s="929"/>
      <c r="DL125" s="929" t="s">
        <v>395</v>
      </c>
      <c r="DM125" s="929"/>
      <c r="DN125" s="929"/>
      <c r="DO125" s="929"/>
      <c r="DP125" s="929"/>
      <c r="DQ125" s="929" t="s">
        <v>476</v>
      </c>
      <c r="DR125" s="929"/>
      <c r="DS125" s="929"/>
      <c r="DT125" s="929"/>
      <c r="DU125" s="929"/>
      <c r="DV125" s="930" t="s">
        <v>480</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481</v>
      </c>
      <c r="AB126" s="864"/>
      <c r="AC126" s="864"/>
      <c r="AD126" s="864"/>
      <c r="AE126" s="865"/>
      <c r="AF126" s="866" t="s">
        <v>481</v>
      </c>
      <c r="AG126" s="864"/>
      <c r="AH126" s="864"/>
      <c r="AI126" s="864"/>
      <c r="AJ126" s="865"/>
      <c r="AK126" s="866" t="s">
        <v>130</v>
      </c>
      <c r="AL126" s="864"/>
      <c r="AM126" s="864"/>
      <c r="AN126" s="864"/>
      <c r="AO126" s="865"/>
      <c r="AP126" s="911" t="s">
        <v>395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t="s">
        <v>481</v>
      </c>
      <c r="DH126" s="901"/>
      <c r="DI126" s="901"/>
      <c r="DJ126" s="901"/>
      <c r="DK126" s="901"/>
      <c r="DL126" s="901" t="s">
        <v>476</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477</v>
      </c>
      <c r="AB127" s="864"/>
      <c r="AC127" s="864"/>
      <c r="AD127" s="864"/>
      <c r="AE127" s="865"/>
      <c r="AF127" s="866" t="s">
        <v>476</v>
      </c>
      <c r="AG127" s="864"/>
      <c r="AH127" s="864"/>
      <c r="AI127" s="864"/>
      <c r="AJ127" s="865"/>
      <c r="AK127" s="866" t="s">
        <v>130</v>
      </c>
      <c r="AL127" s="864"/>
      <c r="AM127" s="864"/>
      <c r="AN127" s="864"/>
      <c r="AO127" s="865"/>
      <c r="AP127" s="911" t="s">
        <v>130</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481</v>
      </c>
      <c r="DH127" s="901"/>
      <c r="DI127" s="901"/>
      <c r="DJ127" s="901"/>
      <c r="DK127" s="901"/>
      <c r="DL127" s="901" t="s">
        <v>476</v>
      </c>
      <c r="DM127" s="901"/>
      <c r="DN127" s="901"/>
      <c r="DO127" s="901"/>
      <c r="DP127" s="901"/>
      <c r="DQ127" s="901" t="s">
        <v>395</v>
      </c>
      <c r="DR127" s="901"/>
      <c r="DS127" s="901"/>
      <c r="DT127" s="901"/>
      <c r="DU127" s="901"/>
      <c r="DV127" s="878" t="s">
        <v>481</v>
      </c>
      <c r="DW127" s="878"/>
      <c r="DX127" s="878"/>
      <c r="DY127" s="878"/>
      <c r="DZ127" s="879"/>
    </row>
    <row r="128" spans="1:130" s="248"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46608</v>
      </c>
      <c r="AB128" s="885"/>
      <c r="AC128" s="885"/>
      <c r="AD128" s="885"/>
      <c r="AE128" s="886"/>
      <c r="AF128" s="887">
        <v>44476</v>
      </c>
      <c r="AG128" s="885"/>
      <c r="AH128" s="885"/>
      <c r="AI128" s="885"/>
      <c r="AJ128" s="886"/>
      <c r="AK128" s="887">
        <v>44990</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475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477</v>
      </c>
      <c r="DH128" s="875"/>
      <c r="DI128" s="875"/>
      <c r="DJ128" s="875"/>
      <c r="DK128" s="875"/>
      <c r="DL128" s="875" t="s">
        <v>481</v>
      </c>
      <c r="DM128" s="875"/>
      <c r="DN128" s="875"/>
      <c r="DO128" s="875"/>
      <c r="DP128" s="875"/>
      <c r="DQ128" s="875" t="s">
        <v>471</v>
      </c>
      <c r="DR128" s="875"/>
      <c r="DS128" s="875"/>
      <c r="DT128" s="875"/>
      <c r="DU128" s="875"/>
      <c r="DV128" s="876" t="s">
        <v>473</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3837640</v>
      </c>
      <c r="AB129" s="864"/>
      <c r="AC129" s="864"/>
      <c r="AD129" s="864"/>
      <c r="AE129" s="865"/>
      <c r="AF129" s="866">
        <v>3878680</v>
      </c>
      <c r="AG129" s="864"/>
      <c r="AH129" s="864"/>
      <c r="AI129" s="864"/>
      <c r="AJ129" s="865"/>
      <c r="AK129" s="866">
        <v>4061488</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697598</v>
      </c>
      <c r="AB130" s="864"/>
      <c r="AC130" s="864"/>
      <c r="AD130" s="864"/>
      <c r="AE130" s="865"/>
      <c r="AF130" s="866">
        <v>726089</v>
      </c>
      <c r="AG130" s="864"/>
      <c r="AH130" s="864"/>
      <c r="AI130" s="864"/>
      <c r="AJ130" s="865"/>
      <c r="AK130" s="866">
        <v>750857</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9.5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3140042</v>
      </c>
      <c r="AB131" s="847"/>
      <c r="AC131" s="847"/>
      <c r="AD131" s="847"/>
      <c r="AE131" s="848"/>
      <c r="AF131" s="849">
        <v>3152591</v>
      </c>
      <c r="AG131" s="847"/>
      <c r="AH131" s="847"/>
      <c r="AI131" s="847"/>
      <c r="AJ131" s="848"/>
      <c r="AK131" s="849">
        <v>3310631</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v>58.1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10.504509179999999</v>
      </c>
      <c r="AB132" s="827"/>
      <c r="AC132" s="827"/>
      <c r="AD132" s="827"/>
      <c r="AE132" s="828"/>
      <c r="AF132" s="829">
        <v>10.547958810000001</v>
      </c>
      <c r="AG132" s="827"/>
      <c r="AH132" s="827"/>
      <c r="AI132" s="827"/>
      <c r="AJ132" s="828"/>
      <c r="AK132" s="829">
        <v>7.6443433289999998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8.5</v>
      </c>
      <c r="AB133" s="806"/>
      <c r="AC133" s="806"/>
      <c r="AD133" s="806"/>
      <c r="AE133" s="807"/>
      <c r="AF133" s="805">
        <v>9.6999999999999993</v>
      </c>
      <c r="AG133" s="806"/>
      <c r="AH133" s="806"/>
      <c r="AI133" s="806"/>
      <c r="AJ133" s="807"/>
      <c r="AK133" s="805">
        <v>9.5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MjnqAp4nm1rPBmsKvAdycChmVcEHUEQbc5dm6oBimsx+4KD3fnz1L9aFx24UVV5uOfsJyUlxScYzqm8LgySPQ==" saltValue="Gb5r1uaWlljb9WLUceLr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1"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Vug1S+BmNAggYDnPIPVGnopBMh8Yb6keV5L+0+0wOnHa7UL5wUfgxujCMZC5ZH9ac5my+5QTv0D5kvPC7+9Jg==" saltValue="SKdoxp1M9D9TPOICy03I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Jb7IMXz7rKiiaBkCxmDc4+2sR5rRD2hTnORytzStIc3QOvEqjaco0GgloEOM7K+Y/GCZXPkesNmAm7sQ21shA==" saltValue="UO+TUq6szuw4Y46bvghKl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525</v>
      </c>
      <c r="AL9" s="1228"/>
      <c r="AM9" s="1228"/>
      <c r="AN9" s="1229"/>
      <c r="AO9" s="314">
        <v>786105</v>
      </c>
      <c r="AP9" s="314">
        <v>99696</v>
      </c>
      <c r="AQ9" s="315">
        <v>133274</v>
      </c>
      <c r="AR9" s="316">
        <v>-25.2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526</v>
      </c>
      <c r="AL10" s="1228"/>
      <c r="AM10" s="1228"/>
      <c r="AN10" s="1229"/>
      <c r="AO10" s="317">
        <v>210022</v>
      </c>
      <c r="AP10" s="317">
        <v>26636</v>
      </c>
      <c r="AQ10" s="318">
        <v>18858</v>
      </c>
      <c r="AR10" s="319">
        <v>41.2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527</v>
      </c>
      <c r="AL11" s="1228"/>
      <c r="AM11" s="1228"/>
      <c r="AN11" s="1229"/>
      <c r="AO11" s="317" t="s">
        <v>528</v>
      </c>
      <c r="AP11" s="317" t="s">
        <v>528</v>
      </c>
      <c r="AQ11" s="318">
        <v>1196</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530</v>
      </c>
      <c r="AL13" s="1228"/>
      <c r="AM13" s="1228"/>
      <c r="AN13" s="1229"/>
      <c r="AO13" s="317" t="s">
        <v>528</v>
      </c>
      <c r="AP13" s="317" t="s">
        <v>528</v>
      </c>
      <c r="AQ13" s="318">
        <v>5360</v>
      </c>
      <c r="AR13" s="319" t="s">
        <v>528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531</v>
      </c>
      <c r="AL14" s="1228"/>
      <c r="AM14" s="1228"/>
      <c r="AN14" s="1229"/>
      <c r="AO14" s="317">
        <v>27735</v>
      </c>
      <c r="AP14" s="317">
        <v>3517</v>
      </c>
      <c r="AQ14" s="318">
        <v>2713</v>
      </c>
      <c r="AR14" s="319">
        <v>29.6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532</v>
      </c>
      <c r="AL15" s="1231"/>
      <c r="AM15" s="1231"/>
      <c r="AN15" s="1232"/>
      <c r="AO15" s="317">
        <v>-58484</v>
      </c>
      <c r="AP15" s="317">
        <v>-7417</v>
      </c>
      <c r="AQ15" s="318">
        <v>-11837</v>
      </c>
      <c r="AR15" s="319">
        <v>-37.299999999999997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965378</v>
      </c>
      <c r="AP16" s="317">
        <v>122432</v>
      </c>
      <c r="AQ16" s="318">
        <v>149564</v>
      </c>
      <c r="AR16" s="319">
        <v>-18.100000000000001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537</v>
      </c>
      <c r="AL21" s="1234"/>
      <c r="AM21" s="1234"/>
      <c r="AN21" s="1235"/>
      <c r="AO21" s="330">
        <v>12.56</v>
      </c>
      <c r="AP21" s="331">
        <v>13.76</v>
      </c>
      <c r="AQ21" s="332">
        <v>-1.2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538</v>
      </c>
      <c r="AL22" s="1234"/>
      <c r="AM22" s="1234"/>
      <c r="AN22" s="1235"/>
      <c r="AO22" s="335">
        <v>90.8</v>
      </c>
      <c r="AP22" s="336">
        <v>95.5</v>
      </c>
      <c r="AQ22" s="337">
        <v>-4.7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542</v>
      </c>
      <c r="AL32" s="1217"/>
      <c r="AM32" s="1217"/>
      <c r="AN32" s="1218"/>
      <c r="AO32" s="345">
        <v>723262</v>
      </c>
      <c r="AP32" s="345">
        <v>91726</v>
      </c>
      <c r="AQ32" s="346">
        <v>71500</v>
      </c>
      <c r="AR32" s="347">
        <v>28.3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543</v>
      </c>
      <c r="AL33" s="1217"/>
      <c r="AM33" s="1217"/>
      <c r="AN33" s="1218"/>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544</v>
      </c>
      <c r="AL34" s="1217"/>
      <c r="AM34" s="1217"/>
      <c r="AN34" s="1218"/>
      <c r="AO34" s="345" t="s">
        <v>528</v>
      </c>
      <c r="AP34" s="345" t="s">
        <v>528</v>
      </c>
      <c r="AQ34" s="346">
        <v>1</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545</v>
      </c>
      <c r="AL35" s="1217"/>
      <c r="AM35" s="1217"/>
      <c r="AN35" s="1218"/>
      <c r="AO35" s="345">
        <v>249409</v>
      </c>
      <c r="AP35" s="345">
        <v>31631</v>
      </c>
      <c r="AQ35" s="346">
        <v>19534</v>
      </c>
      <c r="AR35" s="347">
        <v>61.9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546</v>
      </c>
      <c r="AL36" s="1217"/>
      <c r="AM36" s="1217"/>
      <c r="AN36" s="1218"/>
      <c r="AO36" s="345">
        <v>76252</v>
      </c>
      <c r="AP36" s="345">
        <v>9671</v>
      </c>
      <c r="AQ36" s="346">
        <v>5450</v>
      </c>
      <c r="AR36" s="347">
        <v>77.400000000000006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547</v>
      </c>
      <c r="AL37" s="1217"/>
      <c r="AM37" s="1217"/>
      <c r="AN37" s="1218"/>
      <c r="AO37" s="345" t="s">
        <v>528</v>
      </c>
      <c r="AP37" s="345" t="s">
        <v>528</v>
      </c>
      <c r="AQ37" s="346">
        <v>1039</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548</v>
      </c>
      <c r="AL38" s="1214"/>
      <c r="AM38" s="1214"/>
      <c r="AN38" s="1215"/>
      <c r="AO38" s="348" t="s">
        <v>528</v>
      </c>
      <c r="AP38" s="348" t="s">
        <v>528</v>
      </c>
      <c r="AQ38" s="349">
        <v>9</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549</v>
      </c>
      <c r="AL39" s="1214"/>
      <c r="AM39" s="1214"/>
      <c r="AN39" s="1215"/>
      <c r="AO39" s="345">
        <v>-44990</v>
      </c>
      <c r="AP39" s="345">
        <v>-5706</v>
      </c>
      <c r="AQ39" s="346">
        <v>-2217</v>
      </c>
      <c r="AR39" s="347">
        <v>157.4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550</v>
      </c>
      <c r="AL40" s="1217"/>
      <c r="AM40" s="1217"/>
      <c r="AN40" s="1218"/>
      <c r="AO40" s="345">
        <v>-750857</v>
      </c>
      <c r="AP40" s="345">
        <v>-95226</v>
      </c>
      <c r="AQ40" s="346">
        <v>-63826</v>
      </c>
      <c r="AR40" s="347">
        <v>49.2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253076</v>
      </c>
      <c r="AP41" s="345">
        <v>32096</v>
      </c>
      <c r="AQ41" s="346">
        <v>31490</v>
      </c>
      <c r="AR41" s="347">
        <v>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520</v>
      </c>
      <c r="AN49" s="1224" t="s">
        <v>554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1128131</v>
      </c>
      <c r="AN51" s="367">
        <v>129328</v>
      </c>
      <c r="AO51" s="368">
        <v>14.3</v>
      </c>
      <c r="AP51" s="369">
        <v>119882</v>
      </c>
      <c r="AQ51" s="370">
        <v>9.1</v>
      </c>
      <c r="AR51" s="371">
        <v>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635069</v>
      </c>
      <c r="AN52" s="375">
        <v>72804</v>
      </c>
      <c r="AO52" s="376">
        <v>31.6</v>
      </c>
      <c r="AP52" s="377">
        <v>66481</v>
      </c>
      <c r="AQ52" s="378">
        <v>6</v>
      </c>
      <c r="AR52" s="379">
        <v>25.6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762383</v>
      </c>
      <c r="AN53" s="367">
        <v>88960</v>
      </c>
      <c r="AO53" s="368">
        <v>-31.2</v>
      </c>
      <c r="AP53" s="369">
        <v>116162</v>
      </c>
      <c r="AQ53" s="370">
        <v>-3.1</v>
      </c>
      <c r="AR53" s="371">
        <v>-28.1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298707</v>
      </c>
      <c r="AN54" s="375">
        <v>34855</v>
      </c>
      <c r="AO54" s="376">
        <v>-52.1</v>
      </c>
      <c r="AP54" s="377">
        <v>61562</v>
      </c>
      <c r="AQ54" s="378">
        <v>-7.4</v>
      </c>
      <c r="AR54" s="379">
        <v>-44.7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983229</v>
      </c>
      <c r="AN55" s="367">
        <v>117992</v>
      </c>
      <c r="AO55" s="368">
        <v>32.6</v>
      </c>
      <c r="AP55" s="369">
        <v>121449</v>
      </c>
      <c r="AQ55" s="370">
        <v>4.5999999999999996</v>
      </c>
      <c r="AR55" s="371">
        <v>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394865</v>
      </c>
      <c r="AN56" s="375">
        <v>47386</v>
      </c>
      <c r="AO56" s="376">
        <v>36</v>
      </c>
      <c r="AP56" s="377">
        <v>62922</v>
      </c>
      <c r="AQ56" s="378">
        <v>2.2000000000000002</v>
      </c>
      <c r="AR56" s="379">
        <v>33.799999999999997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1454651</v>
      </c>
      <c r="AN57" s="367">
        <v>179277</v>
      </c>
      <c r="AO57" s="368">
        <v>51.9</v>
      </c>
      <c r="AP57" s="369">
        <v>145139</v>
      </c>
      <c r="AQ57" s="370">
        <v>19.5</v>
      </c>
      <c r="AR57" s="371">
        <v>32.4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642597</v>
      </c>
      <c r="AN58" s="375">
        <v>79196</v>
      </c>
      <c r="AO58" s="376">
        <v>67.099999999999994</v>
      </c>
      <c r="AP58" s="377">
        <v>83762</v>
      </c>
      <c r="AQ58" s="378">
        <v>33.1</v>
      </c>
      <c r="AR58" s="379">
        <v>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1469847</v>
      </c>
      <c r="AN59" s="367">
        <v>186411</v>
      </c>
      <c r="AO59" s="368">
        <v>4</v>
      </c>
      <c r="AP59" s="369">
        <v>125391</v>
      </c>
      <c r="AQ59" s="370">
        <v>-13.6</v>
      </c>
      <c r="AR59" s="371">
        <v>17.600000000000001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964534</v>
      </c>
      <c r="AN60" s="375">
        <v>122325</v>
      </c>
      <c r="AO60" s="376">
        <v>54.5</v>
      </c>
      <c r="AP60" s="377">
        <v>68516</v>
      </c>
      <c r="AQ60" s="378">
        <v>-18.2</v>
      </c>
      <c r="AR60" s="379">
        <v>72.7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1159648</v>
      </c>
      <c r="AN61" s="382">
        <v>140394</v>
      </c>
      <c r="AO61" s="383">
        <v>14.3</v>
      </c>
      <c r="AP61" s="384">
        <v>125605</v>
      </c>
      <c r="AQ61" s="385">
        <v>3.3</v>
      </c>
      <c r="AR61" s="371">
        <v>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587154</v>
      </c>
      <c r="AN62" s="375">
        <v>71313</v>
      </c>
      <c r="AO62" s="376">
        <v>27.4</v>
      </c>
      <c r="AP62" s="377">
        <v>68649</v>
      </c>
      <c r="AQ62" s="378">
        <v>3.1</v>
      </c>
      <c r="AR62" s="379">
        <v>24.3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Cw+mxXJ/rpMp4IuEY6/Y+HJrN9RH7QJXq3BwIM9IlqCbz51aOJwGC6AppiqXdTtkcFJGvgMetYTIrTgNeSA+g==" saltValue="YcznNdCyNFqxScA9GTFC6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GAfV/oslBwIheSc6DWfaBm+3NFJrt7S84tjAuwD2U8aJomJIcItIKViLptHTxA0osIohmKk2DJhSmZEoDgBuEg==" saltValue="EhvRxacHOjktJaHdIo2aF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FzFsgU416+z+1t2FWNgugA2sciOF1c/w7Vp6pCL+C8keN2D3X7G8n7Ha+d53UA54WgPmy0p1AzaeulzRFhGpQQ==" saltValue="GMvwI3V3CDHT+w4P+1Jk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27.63</v>
      </c>
      <c r="G47" s="12">
        <v>28.59</v>
      </c>
      <c r="H47" s="12">
        <v>30.04</v>
      </c>
      <c r="I47" s="12">
        <v>30.49</v>
      </c>
      <c r="J47" s="13">
        <v>30.86</v>
      </c>
    </row>
    <row r="48" spans="2:10" ht="57.75" customHeight="1" x14ac:dyDescent="0.15">
      <c r="B48" s="14"/>
      <c r="C48" s="1240" t="s">
        <v>4</v>
      </c>
      <c r="D48" s="1240"/>
      <c r="E48" s="1241"/>
      <c r="F48" s="15">
        <v>1.28</v>
      </c>
      <c r="G48" s="16">
        <v>1.24</v>
      </c>
      <c r="H48" s="16">
        <v>1.3</v>
      </c>
      <c r="I48" s="16">
        <v>3.07</v>
      </c>
      <c r="J48" s="17">
        <v>5.0999999999999996</v>
      </c>
    </row>
    <row r="49" spans="2:10" ht="57.75" customHeight="1" thickBot="1" x14ac:dyDescent="0.2">
      <c r="B49" s="18"/>
      <c r="C49" s="1242" t="s">
        <v>5</v>
      </c>
      <c r="D49" s="1242"/>
      <c r="E49" s="1243"/>
      <c r="F49" s="19">
        <v>2.59</v>
      </c>
      <c r="G49" s="20">
        <v>6.09</v>
      </c>
      <c r="H49" s="20">
        <v>0.03</v>
      </c>
      <c r="I49" s="20">
        <v>1.78</v>
      </c>
      <c r="J49" s="21">
        <v>2.1800000000000002</v>
      </c>
    </row>
    <row r="50" spans="2:10" ht="13.5" customHeight="1" x14ac:dyDescent="0.15"/>
  </sheetData>
  <sheetProtection algorithmName="SHA-512" hashValue="73cjl0r9IIaXpu02/v4U4bwsv2nQQuBxoVYy4TTd8a03flFDwfP4LhnTG1KOakZrBAyQm5cn6eLBH6soWRV44Q==" saltValue="vT0/I7JfhAdiXvfwydT4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2022-03-11T07:11:09Z</cp:lastPrinted>
  <dcterms:created xsi:type="dcterms:W3CDTF">2022-02-02T04:53:28Z</dcterms:created>
  <dcterms:modified xsi:type="dcterms:W3CDTF">2022-09-28T00:23:43Z</dcterms:modified>
  <cp:category/>
</cp:coreProperties>
</file>