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810" tabRatio="69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BE35" i="10"/>
  <c r="CO34" i="10"/>
  <c r="CO35" i="10" s="1"/>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C36" i="10"/>
  <c r="AM34" i="10" l="1"/>
  <c r="AM35" i="10" s="1"/>
  <c r="AM36" i="10" s="1"/>
  <c r="BE34" i="10" l="1"/>
</calcChain>
</file>

<file path=xl/sharedStrings.xml><?xml version="1.0" encoding="utf-8"?>
<sst xmlns="http://schemas.openxmlformats.org/spreadsheetml/2006/main" count="1110" uniqueCount="620">
  <si>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</si>
  <si>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</si>
  <si>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</si>
  <si>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</si>
  <si>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</si>
  <si>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</si>
  <si>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</si>
  <si>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</si>
  <si>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</si>
  <si>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</si>
  <si>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</si>
  <si>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</si>
  <si>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</si>
  <si>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</si>
  <si>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</si>
  <si>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</si>
  <si>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</si>
  <si>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</si>
  <si>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</si>
  <si>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</si>
  <si>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</si>
  <si>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</si>
  <si>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</si>
  <si>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</si>
  <si>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</si>
  <si>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</si>
  <si>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</si>
  <si>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</si>
  <si>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</si>
  <si>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</si>
  <si>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</si>
  <si>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</si>
  <si>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</si>
  <si>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</si>
  <si>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</si>
  <si>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</si>
  <si>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</si>
  <si>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</si>
  <si>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</si>
  <si>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</si>
  <si>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</si>
  <si>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</si>
  <si>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</si>
  <si>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</si>
  <si>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</si>
  <si>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</si>
  <si>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</si>
  <si>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</si>
  <si>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</si>
  <si>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</si>
  <si>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</si>
  <si>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</si>
  <si>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</si>
  <si>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</si>
  <si>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</si>
  <si>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</si>
  <si>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</si>
  <si>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</si>
  <si>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</si>
  <si>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</si>
  <si>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</si>
  <si>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</si>
  <si>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</si>
  <si>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</si>
  <si>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</si>
  <si>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</si>
  <si>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</si>
  <si>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</si>
  <si>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</si>
  <si>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</si>
  <si>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</si>
  <si>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</si>
  <si>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</si>
  <si>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</si>
  <si>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</si>
  <si>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</si>
  <si>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</si>
  <si>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</si>
  <si>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</si>
  <si>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</si>
  <si>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</si>
  <si>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</si>
  <si>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</si>
  <si>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</si>
  <si>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</si>
  <si>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</si>
  <si>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</si>
  <si>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</si>
  <si>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</si>
  <si>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</si>
  <si>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</si>
  <si>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</si>
  <si>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</si>
  <si>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</si>
  <si>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</si>
  <si>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</si>
  <si>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</si>
  <si>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津幡町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</si>
  <si>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</si>
  <si>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</si>
  <si>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</si>
  <si>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</si>
  <si>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</si>
  <si>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</si>
  <si>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</si>
  <si>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</si>
  <si>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</si>
  <si>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</si>
  <si>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</si>
  <si>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</si>
  <si>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</si>
  <si>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</si>
  <si>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</si>
  <si>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</si>
  <si>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</si>
  <si>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</si>
  <si>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</si>
  <si>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</si>
  <si>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</si>
  <si>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</si>
  <si>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</si>
  <si>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</si>
  <si>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</si>
  <si>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</si>
  <si>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</si>
  <si>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</si>
  <si>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</si>
  <si>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</si>
  <si>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</si>
  <si>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</si>
  <si>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</si>
  <si>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</si>
  <si>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</si>
  <si>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</si>
  <si>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</si>
  <si>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</si>
  <si>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</si>
  <si>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</si>
  <si>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</si>
  <si>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</si>
  <si>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</si>
  <si>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</si>
  <si>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</si>
  <si>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</si>
  <si>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</si>
  <si>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</si>
  <si>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</si>
  <si>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</si>
  <si>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</si>
  <si>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</si>
  <si>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</si>
  <si>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</si>
  <si>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</si>
  <si>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</si>
  <si>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</si>
  <si>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</si>
  <si>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</si>
  <si>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</si>
  <si>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</si>
  <si>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</si>
  <si>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</si>
  <si>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</si>
  <si>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</si>
  <si>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</si>
  <si>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</si>
  <si>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</si>
  <si>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</si>
  <si>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</si>
  <si>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</si>
  <si>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</si>
  <si>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</si>
  <si>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</si>
  <si>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</si>
  <si>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</si>
  <si>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</si>
  <si>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</si>
  <si>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</si>
  <si>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</si>
  <si>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</si>
  <si>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</si>
  <si>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</si>
  <si>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</si>
  <si>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</si>
  <si>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</si>
  <si>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</si>
  <si>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</si>
  <si>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</si>
  <si>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</si>
  <si>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</si>
  <si>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</si>
  <si>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</si>
  <si>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</si>
  <si>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</si>
  <si>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</si>
  <si>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</si>
  <si>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</si>
  <si>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</si>
  <si>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</si>
  <si>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</si>
  <si>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</si>
  <si>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</si>
  <si>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</si>
  <si>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</si>
  <si>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</si>
  <si>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</si>
  <si>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</si>
  <si>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</si>
  <si>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</si>
  <si>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</si>
  <si>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</si>
  <si>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</si>
  <si>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</si>
  <si>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</si>
  <si>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</si>
  <si>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石川県津幡町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</si>
  <si>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</si>
  <si>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</si>
  <si>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</si>
  <si>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</si>
  <si>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</si>
  <si>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</si>
  <si>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</si>
  <si>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</si>
  <si>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</si>
  <si>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</si>
  <si>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</si>
  <si>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</si>
  <si>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</si>
  <si>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</si>
  <si>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</si>
  <si>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</si>
  <si>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</si>
  <si>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</si>
  <si>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</si>
  <si>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</si>
  <si>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</si>
  <si>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</si>
  <si>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</si>
  <si>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</si>
  <si>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</si>
  <si>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</si>
  <si>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</si>
  <si>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</si>
  <si>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</si>
  <si>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</si>
  <si>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</si>
  <si>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</si>
  <si>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</si>
  <si>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</si>
  <si>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</si>
  <si>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</si>
  <si>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</si>
  <si>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</si>
  <si>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</si>
  <si>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</si>
  <si>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</si>
  <si>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</si>
  <si>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</si>
  <si>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</si>
  <si>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</si>
  <si>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</si>
  <si>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</si>
  <si>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</si>
  <si>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</si>
  <si>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</si>
  <si>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</si>
  <si>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</si>
  <si>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</si>
  <si>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</si>
  <si>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</si>
  <si>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</si>
  <si>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</si>
  <si>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</si>
  <si>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</si>
  <si>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</si>
  <si>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</si>
  <si>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</si>
  <si>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</si>
  <si>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</si>
  <si>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</si>
  <si>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</si>
  <si>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</si>
  <si>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</si>
  <si>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</si>
  <si>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</si>
  <si>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</si>
  <si>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</si>
  <si>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</si>
  <si>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</si>
  <si>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</si>
  <si>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</si>
  <si>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</si>
  <si>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</si>
  <si>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</si>
  <si>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</si>
  <si>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</si>
  <si>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</si>
  <si>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</si>
  <si>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</si>
  <si>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</si>
  <si>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</si>
  <si>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</si>
  <si>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</si>
  <si>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</si>
  <si>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</si>
  <si>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</si>
  <si>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</si>
  <si>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</si>
  <si>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</si>
  <si>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</si>
  <si>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</si>
  <si>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</si>
  <si>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</si>
  <si>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</si>
  <si>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</si>
  <si>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</si>
  <si>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</si>
  <si>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</si>
  <si>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</si>
  <si>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</si>
  <si>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</si>
  <si>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</si>
  <si>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</si>
  <si>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</si>
  <si>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</si>
  <si>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</si>
  <si>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</si>
  <si>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</si>
  <si>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</si>
  <si>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</si>
  <si>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</si>
  <si>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</si>
  <si>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</si>
  <si>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</si>
  <si>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</si>
  <si>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</si>
  <si>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</si>
  <si>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</si>
  <si>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</si>
  <si>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</si>
  <si>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</si>
  <si>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</si>
  <si>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</si>
  <si>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</si>
  <si>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</si>
  <si>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</si>
  <si>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</si>
  <si>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</si>
  <si>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</si>
  <si>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</si>
  <si>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</si>
  <si>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</si>
  <si>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</si>
  <si>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</si>
  <si>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</si>
  <si>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</si>
  <si>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</si>
  <si>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</si>
  <si>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</si>
  <si>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</si>
  <si>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</si>
  <si>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</si>
  <si>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</si>
  <si>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</si>
  <si>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</si>
  <si>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</si>
  <si>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</si>
  <si>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</si>
  <si>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</si>
  <si>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石川県津幡町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</si>
  <si>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</si>
  <si>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</si>
  <si>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</si>
  <si>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</si>
  <si>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</si>
  <si>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</si>
  <si>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</si>
  <si>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</si>
  <si>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</si>
  <si>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</si>
  <si>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</si>
  <si>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</si>
  <si>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</si>
  <si>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</si>
  <si>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</si>
  <si>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</si>
  <si>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</si>
  <si>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</si>
  <si>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</si>
  <si>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</si>
  <si>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津幡町バス事業特別会計</t>
    <phoneticPr fontId="5"/>
  </si>
  <si>
    <t>津幡町ケーブルテレビ事業特別会計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</si>
  <si>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</si>
  <si>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</si>
  <si>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</si>
  <si>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</si>
  <si>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</si>
  <si>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</si>
  <si>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</si>
  <si>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</si>
  <si>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</si>
  <si>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</si>
  <si>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</si>
  <si>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</si>
  <si>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</si>
  <si>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</si>
  <si>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</si>
  <si>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津幡町国民健康保険特別会計</t>
    <phoneticPr fontId="5"/>
  </si>
  <si>
    <t>津幡町介護保険特別会計</t>
    <phoneticPr fontId="5"/>
  </si>
  <si>
    <t>津幡町後期高齢者医療特別会計</t>
    <phoneticPr fontId="5"/>
  </si>
  <si>
    <t>津幡町国民健康保険直営河北中央病院事業会計</t>
    <phoneticPr fontId="5"/>
  </si>
  <si>
    <t>法適用企業</t>
    <phoneticPr fontId="5"/>
  </si>
  <si>
    <t>津幡町水道事業会計</t>
    <phoneticPr fontId="5"/>
  </si>
  <si>
    <t>津幡町下水道事業会計</t>
    <phoneticPr fontId="5"/>
  </si>
  <si>
    <t>津幡町簡易水道事業特別会計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</si>
  <si>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</si>
  <si>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</si>
  <si>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</si>
  <si>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</si>
  <si>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</si>
  <si>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</si>
  <si>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</si>
  <si>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</si>
  <si>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</si>
  <si>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</si>
  <si>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</si>
  <si>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</si>
  <si>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</si>
  <si>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</si>
  <si>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</si>
  <si>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</si>
  <si>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</si>
  <si>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</si>
  <si>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</si>
  <si>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</si>
  <si>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</si>
  <si>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</si>
  <si>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</si>
  <si>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</si>
  <si>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</si>
  <si>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</si>
  <si>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</si>
  <si>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</si>
  <si>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</si>
  <si>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</si>
  <si>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</si>
  <si>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</si>
  <si>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</si>
  <si>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</si>
  <si>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</si>
  <si>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</si>
  <si>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</si>
  <si>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</si>
  <si>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</si>
  <si>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</si>
  <si>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</si>
  <si>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</si>
  <si>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</si>
  <si>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</si>
  <si>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</si>
  <si>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</si>
  <si>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</si>
  <si>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</si>
  <si>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</si>
  <si>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</si>
  <si>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</si>
  <si>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</si>
  <si>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</si>
  <si>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</si>
  <si>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</si>
  <si>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</si>
  <si>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</si>
  <si>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</si>
  <si>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</si>
  <si>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</si>
  <si>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</si>
  <si>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</si>
  <si>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</si>
  <si>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</si>
  <si>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</si>
  <si>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津幡町下水道事業会計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</si>
  <si>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</si>
  <si>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</si>
  <si>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津幡町国民健康保険直営河北中央病院事業会計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</si>
  <si>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</si>
  <si>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津幡町水道事業会計</t>
    <phoneticPr fontId="5"/>
  </si>
  <si>
    <t>-</t>
    <phoneticPr fontId="5"/>
  </si>
  <si>
    <t>(Ｆ)</t>
    <phoneticPr fontId="5"/>
  </si>
  <si>
    <t>津幡町介護保険特別会計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</si>
  <si>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</si>
  <si>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</si>
  <si>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</si>
  <si>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</si>
  <si>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</si>
  <si>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</si>
  <si>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</si>
  <si>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</si>
  <si>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</si>
  <si>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</si>
  <si>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</si>
  <si>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</si>
  <si>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</si>
  <si>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</si>
  <si>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</si>
  <si>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</si>
  <si>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</si>
  <si>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</si>
  <si>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</si>
  <si>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</si>
  <si>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</si>
  <si>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</si>
  <si>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</si>
  <si>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</si>
  <si>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</si>
  <si>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</si>
  <si>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</si>
  <si>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</si>
  <si>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</si>
  <si>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</si>
  <si>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</si>
  <si>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</si>
  <si>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</si>
  <si>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</si>
  <si>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</si>
  <si>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</si>
  <si>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</si>
  <si>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</si>
  <si>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</si>
  <si>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</si>
  <si>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</si>
  <si>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</si>
  <si>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</si>
  <si>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</si>
  <si>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</si>
  <si>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</si>
  <si>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</si>
  <si>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</si>
  <si>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</si>
  <si>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</si>
  <si>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</si>
  <si>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</si>
  <si>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</si>
  <si>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</si>
  <si>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</si>
  <si>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</si>
  <si>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</si>
  <si>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</si>
  <si>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</si>
  <si>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</si>
  <si>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</si>
  <si>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</si>
  <si>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</si>
  <si>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</si>
  <si>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</si>
  <si>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</si>
  <si>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</si>
  <si>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</si>
  <si>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</si>
  <si>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</si>
  <si>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</si>
  <si>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</si>
  <si>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</si>
  <si>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</si>
  <si>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</si>
  <si>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</si>
  <si>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</si>
  <si>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</si>
  <si>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</si>
  <si>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</si>
  <si>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</si>
  <si>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</si>
  <si>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</si>
  <si>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0.56</t>
  </si>
  <si>
    <t>▲ 1.84</t>
  </si>
  <si>
    <t>▲ 0.98</t>
  </si>
  <si>
    <t>▲ 1.59</t>
  </si>
  <si>
    <t>津幡町水道事業会計</t>
  </si>
  <si>
    <t>津幡町国民健康保険直営河北中央病院事業会計</t>
  </si>
  <si>
    <t>一般会計</t>
  </si>
  <si>
    <t>津幡町介護保険特別会計</t>
  </si>
  <si>
    <t>津幡町下水道事業会計</t>
  </si>
  <si>
    <t>津幡町国民健康保険特別会計</t>
  </si>
  <si>
    <t>津幡町後期高齢者医療特別会計</t>
  </si>
  <si>
    <t>津幡町バス事業特別会計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</si>
  <si>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</si>
  <si>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</si>
  <si>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</si>
  <si>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</si>
  <si>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</si>
  <si>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</si>
  <si>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</si>
  <si>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</si>
  <si>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庁舎整備基金</t>
    <rPh sb="0" eb="2">
      <t>チョウシャ</t>
    </rPh>
    <rPh sb="2" eb="4">
      <t>セイビ</t>
    </rPh>
    <rPh sb="4" eb="6">
      <t>キキン</t>
    </rPh>
    <phoneticPr fontId="2"/>
  </si>
  <si>
    <t>環境整備基金</t>
    <rPh sb="0" eb="2">
      <t>カンキョウ</t>
    </rPh>
    <rPh sb="2" eb="4">
      <t>セイビ</t>
    </rPh>
    <rPh sb="4" eb="6">
      <t>キキン</t>
    </rPh>
    <phoneticPr fontId="2"/>
  </si>
  <si>
    <t>福祉文化施設建設基金</t>
    <rPh sb="0" eb="2">
      <t>フクシ</t>
    </rPh>
    <rPh sb="2" eb="4">
      <t>ブンカ</t>
    </rPh>
    <rPh sb="4" eb="6">
      <t>シセツ</t>
    </rPh>
    <rPh sb="6" eb="8">
      <t>ケンセツ</t>
    </rPh>
    <rPh sb="8" eb="10">
      <t>キキン</t>
    </rPh>
    <phoneticPr fontId="2"/>
  </si>
  <si>
    <t>バス事業調整基金</t>
    <rPh sb="2" eb="4">
      <t>ジギョウ</t>
    </rPh>
    <rPh sb="4" eb="6">
      <t>チョウセイ</t>
    </rPh>
    <rPh sb="6" eb="8">
      <t>キキン</t>
    </rPh>
    <phoneticPr fontId="2"/>
  </si>
  <si>
    <t>人材育成基金</t>
    <rPh sb="0" eb="2">
      <t>ジンザイ</t>
    </rPh>
    <rPh sb="2" eb="4">
      <t>イクセイ</t>
    </rPh>
    <rPh sb="4" eb="6">
      <t>キキン</t>
    </rPh>
    <phoneticPr fontId="2"/>
  </si>
  <si>
    <t>石川県町村議会議員公務災害補償組合</t>
    <rPh sb="0" eb="3">
      <t>イシカワケン</t>
    </rPh>
    <rPh sb="3" eb="5">
      <t>チョウソン</t>
    </rPh>
    <rPh sb="5" eb="7">
      <t>ギカイ</t>
    </rPh>
    <rPh sb="7" eb="9">
      <t>ギイン</t>
    </rPh>
    <rPh sb="9" eb="11">
      <t>コウム</t>
    </rPh>
    <rPh sb="11" eb="13">
      <t>サイガイ</t>
    </rPh>
    <rPh sb="13" eb="15">
      <t>ホショウ</t>
    </rPh>
    <rPh sb="15" eb="17">
      <t>クミアイ</t>
    </rPh>
    <phoneticPr fontId="2"/>
  </si>
  <si>
    <t>－</t>
  </si>
  <si>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</si>
  <si>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</si>
  <si>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</si>
  <si>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河北郡市広域事務組合</t>
    <rPh sb="0" eb="3">
      <t>カホクグン</t>
    </rPh>
    <rPh sb="3" eb="4">
      <t>シ</t>
    </rPh>
    <rPh sb="4" eb="6">
      <t>コウイキ</t>
    </rPh>
    <rPh sb="6" eb="8">
      <t>ジム</t>
    </rPh>
    <rPh sb="8" eb="10">
      <t>クミアイ</t>
    </rPh>
    <phoneticPr fontId="2"/>
  </si>
  <si>
    <t>石川県市町村消防団員等公務災害補償等組合</t>
  </si>
  <si>
    <t>石川県市町村消防賞じゅつ金組合</t>
    <rPh sb="0" eb="3">
      <t>イシカワケン</t>
    </rPh>
    <rPh sb="3" eb="6">
      <t>シチョウソン</t>
    </rPh>
    <rPh sb="6" eb="8">
      <t>ショウボウ</t>
    </rPh>
    <rPh sb="8" eb="9">
      <t>ショウ</t>
    </rPh>
    <rPh sb="12" eb="13">
      <t>キン</t>
    </rPh>
    <rPh sb="13" eb="15">
      <t>クミアイ</t>
    </rPh>
    <phoneticPr fontId="2"/>
  </si>
  <si>
    <t>土地開発公社</t>
    <rPh sb="0" eb="2">
      <t>トチ</t>
    </rPh>
    <rPh sb="2" eb="4">
      <t>カイハツ</t>
    </rPh>
    <rPh sb="4" eb="6">
      <t>コウシャ</t>
    </rPh>
    <phoneticPr fontId="2"/>
  </si>
  <si>
    <t>－</t>
    <phoneticPr fontId="2"/>
  </si>
  <si>
    <t>公共施設管理公社</t>
    <rPh sb="0" eb="2">
      <t>コウキョウ</t>
    </rPh>
    <rPh sb="2" eb="4">
      <t>シセツ</t>
    </rPh>
    <rPh sb="4" eb="6">
      <t>カンリ</t>
    </rPh>
    <rPh sb="6" eb="8">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</si>
  <si>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</si>
  <si>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</si>
  <si>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</si>
  <si>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</si>
  <si>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</si>
  <si>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両比率ともに類似団体平均値との比較では、依然として高い傾向にあるが、平成15年度から普通会計において実施している地方債発行時のシーリング等により、地方債発行を厳しく抑制してきたことで改善傾向にある。しかし、役場新庁舎等建設事業等の地方債発行により、令和元年度及び2年度はシーリングの堅持ができなかったことから、令和2年度の将来負担比率は上昇した。今後も各大型事業が控えており、比率が上昇する可能性はあるが、各健全化基準等は超えない見込みである。今後も普通会計についてはシーリングを原則とし、公営企業会計や一部事務組合についてもより一層の経費削減や適正な料金設定の見直し等を行い、更なる比率の改善を目指す。</t>
    <rPh sb="116" eb="119">
      <t>チホウサイ</t>
    </rPh>
    <rPh sb="119" eb="121">
      <t>ハッコウ</t>
    </rPh>
    <rPh sb="125" eb="127">
      <t>レイワ</t>
    </rPh>
    <rPh sb="127" eb="130">
      <t>ガンネンド</t>
    </rPh>
    <rPh sb="130" eb="131">
      <t>オヨ</t>
    </rPh>
    <rPh sb="133" eb="135">
      <t>ネンド</t>
    </rPh>
    <rPh sb="156" eb="158">
      <t>レイワ</t>
    </rPh>
    <rPh sb="159" eb="161">
      <t>ネンド</t>
    </rPh>
    <rPh sb="162" eb="164">
      <t>ショウライ</t>
    </rPh>
    <rPh sb="164" eb="168">
      <t>フタンヒリツ</t>
    </rPh>
    <rPh sb="169" eb="171">
      <t>ジョウショウ</t>
    </rPh>
    <rPh sb="174" eb="176">
      <t>コンゴ</t>
    </rPh>
    <rPh sb="177" eb="178">
      <t>カク</t>
    </rPh>
    <rPh sb="178" eb="180">
      <t>オオガタ</t>
    </rPh>
    <rPh sb="180" eb="182">
      <t>ジギョウ</t>
    </rPh>
    <rPh sb="183" eb="184">
      <t>ヒカ</t>
    </rPh>
    <rPh sb="189" eb="191">
      <t>ヒリツ</t>
    </rPh>
    <rPh sb="192" eb="194">
      <t>ジョウショウ</t>
    </rPh>
    <rPh sb="196" eb="199">
      <t>カノウセイ</t>
    </rPh>
    <rPh sb="204" eb="205">
      <t>カク</t>
    </rPh>
    <rPh sb="205" eb="208">
      <t>ケンゼンカ</t>
    </rPh>
    <rPh sb="208" eb="210">
      <t>キジュン</t>
    </rPh>
    <rPh sb="210" eb="211">
      <t>トウ</t>
    </rPh>
    <rPh sb="212" eb="213">
      <t>コ</t>
    </rPh>
    <rPh sb="216" eb="218">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</si>
  <si>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</si>
  <si>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</si>
  <si>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</si>
  <si>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類似団体平均値との比較では、有形固定資産減価償却率は低い数値となっているものの、将来負担比率は大きく上回る数値となっている。当町の将来負担比率については、公営企業等繰入見込額が多額であることや充当可能基金残高が少額であることが数値を高くしている要因の一部であり、それらは一般会計等の有形固定資産減価償却率とは関係のない要素である。令和2年度においては、役場新庁舎建設事業等により、有形固定資産減価償却率が低下した一方で、同事業に係る地方債残高の増により、将来負担比率は上昇した。また、当町が有形固定資産減価償却率が低い要因としては、保有資産額の多額を占める学校施設や道路等の施設類型で低い数値を示していることが考えられる。　　　　　　　　　　　　　　　　　　　　　　　　　　　　　　　　　　　　　　　　　　　　　　　　　　　　　　　　　　　　　　　　　　　　　　　　　　　　※H28数値　正：49.5％　誤：40.3％</t>
    <rPh sb="166" eb="168">
      <t>レイワ</t>
    </rPh>
    <rPh sb="169" eb="171">
      <t>ネンド</t>
    </rPh>
    <rPh sb="177" eb="186">
      <t>ヤクバシンチョウシャケンセツジギョウ</t>
    </rPh>
    <rPh sb="186" eb="187">
      <t>トウ</t>
    </rPh>
    <rPh sb="191" eb="195">
      <t>ユウケイコテイ</t>
    </rPh>
    <rPh sb="195" eb="202">
      <t>シサンゲンカショウキャクリツ</t>
    </rPh>
    <rPh sb="203" eb="205">
      <t>テイカ</t>
    </rPh>
    <rPh sb="207" eb="209">
      <t>イッポウ</t>
    </rPh>
    <rPh sb="211" eb="212">
      <t>ドウ</t>
    </rPh>
    <rPh sb="212" eb="214">
      <t>ジギョウ</t>
    </rPh>
    <rPh sb="215" eb="216">
      <t>カカ</t>
    </rPh>
    <rPh sb="217" eb="220">
      <t>チホウサイ</t>
    </rPh>
    <rPh sb="220" eb="222">
      <t>ザンダカ</t>
    </rPh>
    <rPh sb="223" eb="224">
      <t>ゾウ</t>
    </rPh>
    <rPh sb="228" eb="234">
      <t>ショウライフタンヒリツ</t>
    </rPh>
    <rPh sb="235" eb="237">
      <t>ジョウショウ</t>
    </rPh>
    <rPh sb="243" eb="245">
      <t>トウチョウ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</si>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</sst>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9"/>
      <color indexed="8"/>
      <name val="游ゴシック"/>
      <family val="3"/>
      <charset val="128"/>
      <scheme val="minor"/>
    </font>
    <font>
      <sz val="10"/>
      <color indexed="8"/>
      <name val="游ゴシック"/>
      <family val="3"/>
      <charset val="128"/>
      <scheme val="minor"/>
    </font>
    <font>
      <sz val="9"/>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42" fillId="0" borderId="41" xfId="16" applyFont="1" applyBorder="1" applyAlignment="1" applyProtection="1">
      <alignment vertical="top" wrapText="1"/>
      <protection locked="0"/>
    </xf>
    <xf numFmtId="0" fontId="41" fillId="0" borderId="12" xfId="16" applyFont="1" applyBorder="1" applyAlignment="1" applyProtection="1">
      <alignment vertical="top" wrapText="1"/>
      <protection locked="0"/>
    </xf>
    <xf numFmtId="0" fontId="41" fillId="0" borderId="48" xfId="16" applyFont="1" applyBorder="1" applyAlignment="1" applyProtection="1">
      <alignment vertical="top" wrapText="1"/>
      <protection locked="0"/>
    </xf>
    <xf numFmtId="0" fontId="41" fillId="0" borderId="64" xfId="16" applyFont="1" applyBorder="1" applyAlignment="1" applyProtection="1">
      <alignment vertical="top" wrapText="1"/>
      <protection locked="0"/>
    </xf>
    <xf numFmtId="0" fontId="41" fillId="0" borderId="0" xfId="16" applyFont="1" applyAlignment="1" applyProtection="1">
      <alignment vertical="top" wrapText="1"/>
      <protection locked="0"/>
    </xf>
    <xf numFmtId="0" fontId="41" fillId="0" borderId="38" xfId="16" applyFont="1" applyBorder="1" applyAlignment="1" applyProtection="1">
      <alignment vertical="top" wrapText="1"/>
      <protection locked="0"/>
    </xf>
    <xf numFmtId="0" fontId="41" fillId="0" borderId="37" xfId="16" applyFont="1" applyBorder="1" applyAlignment="1" applyProtection="1">
      <alignment vertical="top" wrapText="1"/>
      <protection locked="0"/>
    </xf>
    <xf numFmtId="0" fontId="41" fillId="0" borderId="54" xfId="16" applyFont="1" applyBorder="1" applyAlignment="1" applyProtection="1">
      <alignment vertical="top" wrapText="1"/>
      <protection locked="0"/>
    </xf>
    <xf numFmtId="0" fontId="41" fillId="0" borderId="40" xfId="16" applyFont="1" applyBorder="1" applyAlignment="1" applyProtection="1">
      <alignmen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56A8-481F-AB7A-E9D16BF1C3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29776</c:v>
                </c:pt>
                <c:pt idx="1">
                  <c:v>19101</c:v>
                </c:pt>
                <c:pt idx="2">
                  <c:v>35346</c:v>
                </c:pt>
                <c:pt idx="3">
                  <c:v>57125</c:v>
                </c:pt>
                <c:pt idx="4">
                  <c:v>125487</c:v>
                </c:pt>
              </c:numCache>
            </c:numRef>
          </c:val>
          <c:smooth val="0"/>
          <c:extLst>
            <c:ext xmlns:c16="http://schemas.microsoft.com/office/drawing/2014/chart" uri="{C3380CC4-5D6E-409C-BE32-E72D297353CC}">
              <c16:uniqueId val="{00000001-56A8-481F-AB7A-E9D16BF1C3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2.23</c:v>
                </c:pt>
                <c:pt idx="1">
                  <c:v>1.7</c:v>
                </c:pt>
                <c:pt idx="2">
                  <c:v>2.29</c:v>
                </c:pt>
                <c:pt idx="3">
                  <c:v>2.4</c:v>
                </c:pt>
                <c:pt idx="4">
                  <c:v>2.35</c:v>
                </c:pt>
              </c:numCache>
            </c:numRef>
          </c:val>
          <c:extLst>
            <c:ext xmlns:c16="http://schemas.microsoft.com/office/drawing/2014/chart" uri="{C3380CC4-5D6E-409C-BE32-E72D297353CC}">
              <c16:uniqueId val="{00000000-3810-4B84-AA93-E3CE9AF199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9.93</c:v>
                </c:pt>
                <c:pt idx="1">
                  <c:v>9.69</c:v>
                </c:pt>
                <c:pt idx="2">
                  <c:v>9.23</c:v>
                </c:pt>
                <c:pt idx="3">
                  <c:v>8.91</c:v>
                </c:pt>
                <c:pt idx="4">
                  <c:v>11.99</c:v>
                </c:pt>
              </c:numCache>
            </c:numRef>
          </c:val>
          <c:extLst>
            <c:ext xmlns:c16="http://schemas.microsoft.com/office/drawing/2014/chart" uri="{C3380CC4-5D6E-409C-BE32-E72D297353CC}">
              <c16:uniqueId val="{00000001-3810-4B84-AA93-E3CE9AF199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-1.84</c:v>
                </c:pt>
                <c:pt idx="2">
                  <c:v>-0.98</c:v>
                </c:pt>
                <c:pt idx="3">
                  <c:v>-1.59</c:v>
                </c:pt>
                <c:pt idx="4">
                  <c:v>1.92</c:v>
                </c:pt>
              </c:numCache>
            </c:numRef>
          </c:val>
          <c:smooth val="0"/>
          <c:extLst>
            <c:ext xmlns:c16="http://schemas.microsoft.com/office/drawing/2014/chart" uri="{C3380CC4-5D6E-409C-BE32-E72D297353CC}">
              <c16:uniqueId val="{00000002-3810-4B84-AA93-E3CE9AF199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23C3-4940-B9DE-7CAC137D5A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3C3-4940-B9DE-7CAC137D5A66}"/>
            </c:ext>
          </c:extLst>
        </c:ser>
        <c:ser>
          <c:idx val="2"/>
          <c:order val="2"/>
          <c:tx>
            <c:strRef>
              <c:f>データシート!$A$29</c:f>
              <c:strCache>
                <c:ptCount val="1"/>
                <c:pt idx="0">
                  <c:v>津幡町バス事業特別会計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23C3-4940-B9DE-7CAC137D5A66}"/>
            </c:ext>
          </c:extLst>
        </c:ser>
        <c:ser>
          <c:idx val="3"/>
          <c:order val="3"/>
          <c:tx>
            <c:strRef>
              <c:f>データシート!$A$30</c:f>
              <c:strCache>
                <c:ptCount val="1"/>
                <c:pt idx="0">
                  <c:v>津幡町後期高齢者医療特別会計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3-23C3-4940-B9DE-7CAC137D5A66}"/>
            </c:ext>
          </c:extLst>
        </c:ser>
        <c:ser>
          <c:idx val="4"/>
          <c:order val="4"/>
          <c:tx>
            <c:strRef>
              <c:f>データシート!$A$31</c:f>
              <c:strCache>
                <c:ptCount val="1"/>
                <c:pt idx="0">
                  <c:v>津幡町国民健康保険特別会計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1.51</c:v>
                </c:pt>
                <c:pt idx="2">
                  <c:v>#N/A</c:v>
                </c:pt>
                <c:pt idx="3">
                  <c:v>1.05</c:v>
                </c:pt>
                <c:pt idx="4">
                  <c:v>#N/A</c:v>
                </c:pt>
                <c:pt idx="5">
                  <c:v>0.49</c:v>
                </c:pt>
                <c:pt idx="6">
                  <c:v>#N/A</c:v>
                </c:pt>
                <c:pt idx="7">
                  <c:v>0.89</c:v>
                </c:pt>
                <c:pt idx="8">
                  <c:v>#N/A</c:v>
                </c:pt>
                <c:pt idx="9">
                  <c:v>0.31</c:v>
                </c:pt>
              </c:numCache>
            </c:numRef>
          </c:val>
          <c:extLst>
            <c:ext xmlns:c16="http://schemas.microsoft.com/office/drawing/2014/chart" uri="{C3380CC4-5D6E-409C-BE32-E72D297353CC}">
              <c16:uniqueId val="{00000004-23C3-4940-B9DE-7CAC137D5A66}"/>
            </c:ext>
          </c:extLst>
        </c:ser>
        <c:ser>
          <c:idx val="5"/>
          <c:order val="5"/>
          <c:tx>
            <c:strRef>
              <c:f>データシート!$A$32</c:f>
              <c:strCache>
                <c:ptCount val="1"/>
                <c:pt idx="0">
                  <c:v>津幡町下水道事業会計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3.08</c:v>
                </c:pt>
                <c:pt idx="2">
                  <c:v>#N/A</c:v>
                </c:pt>
                <c:pt idx="3">
                  <c:v>2.84</c:v>
                </c:pt>
                <c:pt idx="4">
                  <c:v>#N/A</c:v>
                </c:pt>
                <c:pt idx="5">
                  <c:v>2</c:v>
                </c:pt>
                <c:pt idx="6">
                  <c:v>#N/A</c:v>
                </c:pt>
                <c:pt idx="7">
                  <c:v>1.74</c:v>
                </c:pt>
                <c:pt idx="8">
                  <c:v>#N/A</c:v>
                </c:pt>
                <c:pt idx="9">
                  <c:v>0.52</c:v>
                </c:pt>
              </c:numCache>
            </c:numRef>
          </c:val>
          <c:extLst>
            <c:ext xmlns:c16="http://schemas.microsoft.com/office/drawing/2014/chart" uri="{C3380CC4-5D6E-409C-BE32-E72D297353CC}">
              <c16:uniqueId val="{00000005-23C3-4940-B9DE-7CAC137D5A66}"/>
            </c:ext>
          </c:extLst>
        </c:ser>
        <c:ser>
          <c:idx val="6"/>
          <c:order val="6"/>
          <c:tx>
            <c:strRef>
              <c:f>データシート!$A$33</c:f>
              <c:strCache>
                <c:ptCount val="1"/>
                <c:pt idx="0">
                  <c:v>津幡町介護保険特別会計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1.2</c:v>
                </c:pt>
                <c:pt idx="4">
                  <c:v>#N/A</c:v>
                </c:pt>
                <c:pt idx="5">
                  <c:v>0.83</c:v>
                </c:pt>
                <c:pt idx="6">
                  <c:v>#N/A</c:v>
                </c:pt>
                <c:pt idx="7">
                  <c:v>0.61</c:v>
                </c:pt>
                <c:pt idx="8">
                  <c:v>#N/A</c:v>
                </c:pt>
                <c:pt idx="9">
                  <c:v>1.03</c:v>
                </c:pt>
              </c:numCache>
            </c:numRef>
          </c:val>
          <c:extLst>
            <c:ext xmlns:c16="http://schemas.microsoft.com/office/drawing/2014/chart" uri="{C3380CC4-5D6E-409C-BE32-E72D297353CC}">
              <c16:uniqueId val="{00000006-23C3-4940-B9DE-7CAC137D5A6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2.19</c:v>
                </c:pt>
                <c:pt idx="2">
                  <c:v>#N/A</c:v>
                </c:pt>
                <c:pt idx="3">
                  <c:v>1.66</c:v>
                </c:pt>
                <c:pt idx="4">
                  <c:v>#N/A</c:v>
                </c:pt>
                <c:pt idx="5">
                  <c:v>2.2400000000000002</c:v>
                </c:pt>
                <c:pt idx="6">
                  <c:v>#N/A</c:v>
                </c:pt>
                <c:pt idx="7">
                  <c:v>2.35</c:v>
                </c:pt>
                <c:pt idx="8">
                  <c:v>#N/A</c:v>
                </c:pt>
                <c:pt idx="9">
                  <c:v>2.2999999999999998</c:v>
                </c:pt>
              </c:numCache>
            </c:numRef>
          </c:val>
          <c:extLst>
            <c:ext xmlns:c16="http://schemas.microsoft.com/office/drawing/2014/chart" uri="{C3380CC4-5D6E-409C-BE32-E72D297353CC}">
              <c16:uniqueId val="{00000007-23C3-4940-B9DE-7CAC137D5A66}"/>
            </c:ext>
          </c:extLst>
        </c:ser>
        <c:ser>
          <c:idx val="8"/>
          <c:order val="8"/>
          <c:tx>
            <c:strRef>
              <c:f>データシート!$A$35</c:f>
              <c:strCache>
                <c:ptCount val="1"/>
                <c:pt idx="0">
                  <c:v>津幡町国民健康保険直営河北中央病院事業会計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1.1100000000000001</c:v>
                </c:pt>
                <c:pt idx="2">
                  <c:v>#N/A</c:v>
                </c:pt>
                <c:pt idx="3">
                  <c:v>0</c:v>
                </c:pt>
                <c:pt idx="4">
                  <c:v>#N/A</c:v>
                </c:pt>
                <c:pt idx="5">
                  <c:v>0</c:v>
                </c:pt>
                <c:pt idx="6">
                  <c:v>#N/A</c:v>
                </c:pt>
                <c:pt idx="7">
                  <c:v>0</c:v>
                </c:pt>
                <c:pt idx="8">
                  <c:v>#N/A</c:v>
                </c:pt>
                <c:pt idx="9">
                  <c:v>3.52</c:v>
                </c:pt>
              </c:numCache>
            </c:numRef>
          </c:val>
          <c:extLst>
            <c:ext xmlns:c16="http://schemas.microsoft.com/office/drawing/2014/chart" uri="{C3380CC4-5D6E-409C-BE32-E72D297353CC}">
              <c16:uniqueId val="{00000008-23C3-4940-B9DE-7CAC137D5A66}"/>
            </c:ext>
          </c:extLst>
        </c:ser>
        <c:ser>
          <c:idx val="9"/>
          <c:order val="9"/>
          <c:tx>
            <c:strRef>
              <c:f>データシート!$A$36</c:f>
              <c:strCache>
                <c:ptCount val="1"/>
                <c:pt idx="0">
                  <c:v>津幡町水道事業会計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9.4499999999999993</c:v>
                </c:pt>
                <c:pt idx="2">
                  <c:v>#N/A</c:v>
                </c:pt>
                <c:pt idx="3">
                  <c:v>10.26</c:v>
                </c:pt>
                <c:pt idx="4">
                  <c:v>#N/A</c:v>
                </c:pt>
                <c:pt idx="5">
                  <c:v>11.28</c:v>
                </c:pt>
                <c:pt idx="6">
                  <c:v>#N/A</c:v>
                </c:pt>
                <c:pt idx="7">
                  <c:v>11.93</c:v>
                </c:pt>
                <c:pt idx="8">
                  <c:v>#N/A</c:v>
                </c:pt>
                <c:pt idx="9">
                  <c:v>11.8</c:v>
                </c:pt>
              </c:numCache>
            </c:numRef>
          </c:val>
          <c:extLst>
            <c:ext xmlns:c16="http://schemas.microsoft.com/office/drawing/2014/chart" uri="{C3380CC4-5D6E-409C-BE32-E72D297353CC}">
              <c16:uniqueId val="{00000009-23C3-4940-B9DE-7CAC137D5A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2106</c:v>
                </c:pt>
                <c:pt idx="5">
                  <c:v>2050</c:v>
                </c:pt>
                <c:pt idx="8">
                  <c:v>2007</c:v>
                </c:pt>
                <c:pt idx="11">
                  <c:v>1917</c:v>
                </c:pt>
                <c:pt idx="14">
                  <c:v>1811</c:v>
                </c:pt>
              </c:numCache>
            </c:numRef>
          </c:val>
          <c:extLst>
            <c:ext xmlns:c16="http://schemas.microsoft.com/office/drawing/2014/chart" uri="{C3380CC4-5D6E-409C-BE32-E72D297353CC}">
              <c16:uniqueId val="{00000000-6FFB-4246-AA47-4FF7F8090A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FFB-4246-AA47-4FF7F8090A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2-6FFB-4246-AA47-4FF7F8090A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217</c:v>
                </c:pt>
                <c:pt idx="3">
                  <c:v>157</c:v>
                </c:pt>
                <c:pt idx="6">
                  <c:v>85</c:v>
                </c:pt>
                <c:pt idx="9">
                  <c:v>74</c:v>
                </c:pt>
                <c:pt idx="12">
                  <c:v>61</c:v>
                </c:pt>
              </c:numCache>
            </c:numRef>
          </c:val>
          <c:extLst>
            <c:ext xmlns:c16="http://schemas.microsoft.com/office/drawing/2014/chart" uri="{C3380CC4-5D6E-409C-BE32-E72D297353CC}">
              <c16:uniqueId val="{00000003-6FFB-4246-AA47-4FF7F8090A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823</c:v>
                </c:pt>
                <c:pt idx="3">
                  <c:v>809</c:v>
                </c:pt>
                <c:pt idx="6">
                  <c:v>765</c:v>
                </c:pt>
                <c:pt idx="9">
                  <c:v>714</c:v>
                </c:pt>
                <c:pt idx="12">
                  <c:v>674</c:v>
                </c:pt>
              </c:numCache>
            </c:numRef>
          </c:val>
          <c:extLst>
            <c:ext xmlns:c16="http://schemas.microsoft.com/office/drawing/2014/chart" uri="{C3380CC4-5D6E-409C-BE32-E72D297353CC}">
              <c16:uniqueId val="{00000004-6FFB-4246-AA47-4FF7F8090A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FB-4246-AA47-4FF7F8090A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FB-4246-AA47-4FF7F8090A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1823</c:v>
                </c:pt>
                <c:pt idx="3">
                  <c:v>1819</c:v>
                </c:pt>
                <c:pt idx="6">
                  <c:v>1792</c:v>
                </c:pt>
                <c:pt idx="9">
                  <c:v>1744</c:v>
                </c:pt>
                <c:pt idx="12">
                  <c:v>1567</c:v>
                </c:pt>
              </c:numCache>
            </c:numRef>
          </c:val>
          <c:extLst>
            <c:ext xmlns:c16="http://schemas.microsoft.com/office/drawing/2014/chart" uri="{C3380CC4-5D6E-409C-BE32-E72D297353CC}">
              <c16:uniqueId val="{00000007-6FFB-4246-AA47-4FF7F8090A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762</c:v>
                </c:pt>
                <c:pt idx="2">
                  <c:v>#N/A</c:v>
                </c:pt>
                <c:pt idx="3">
                  <c:v>#N/A</c:v>
                </c:pt>
                <c:pt idx="4">
                  <c:v>735</c:v>
                </c:pt>
                <c:pt idx="5">
                  <c:v>#N/A</c:v>
                </c:pt>
                <c:pt idx="6">
                  <c:v>#N/A</c:v>
                </c:pt>
                <c:pt idx="7">
                  <c:v>635</c:v>
                </c:pt>
                <c:pt idx="8">
                  <c:v>#N/A</c:v>
                </c:pt>
                <c:pt idx="9">
                  <c:v>#N/A</c:v>
                </c:pt>
                <c:pt idx="10">
                  <c:v>615</c:v>
                </c:pt>
                <c:pt idx="11">
                  <c:v>#N/A</c:v>
                </c:pt>
                <c:pt idx="12">
                  <c:v>#N/A</c:v>
                </c:pt>
                <c:pt idx="13">
                  <c:v>491</c:v>
                </c:pt>
                <c:pt idx="14">
                  <c:v>#N/A</c:v>
                </c:pt>
              </c:numCache>
            </c:numRef>
          </c:val>
          <c:smooth val="0"/>
          <c:extLst>
            <c:ext xmlns:c16="http://schemas.microsoft.com/office/drawing/2014/chart" uri="{C3380CC4-5D6E-409C-BE32-E72D297353CC}">
              <c16:uniqueId val="{00000008-6FFB-4246-AA47-4FF7F8090A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18899</c:v>
                </c:pt>
                <c:pt idx="5">
                  <c:v>17953</c:v>
                </c:pt>
                <c:pt idx="8">
                  <c:v>17220</c:v>
                </c:pt>
                <c:pt idx="11">
                  <c:v>16616</c:v>
                </c:pt>
                <c:pt idx="14">
                  <c:v>16744</c:v>
                </c:pt>
              </c:numCache>
            </c:numRef>
          </c:val>
          <c:extLst>
            <c:ext xmlns:c16="http://schemas.microsoft.com/office/drawing/2014/chart" uri="{C3380CC4-5D6E-409C-BE32-E72D297353CC}">
              <c16:uniqueId val="{00000000-5B26-49B5-B77D-F5FB7A4A54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2176</c:v>
                </c:pt>
                <c:pt idx="5">
                  <c:v>2088</c:v>
                </c:pt>
                <c:pt idx="8">
                  <c:v>2026</c:v>
                </c:pt>
                <c:pt idx="11">
                  <c:v>2021</c:v>
                </c:pt>
                <c:pt idx="14">
                  <c:v>2043</c:v>
                </c:pt>
              </c:numCache>
            </c:numRef>
          </c:val>
          <c:extLst>
            <c:ext xmlns:c16="http://schemas.microsoft.com/office/drawing/2014/chart" uri="{C3380CC4-5D6E-409C-BE32-E72D297353CC}">
              <c16:uniqueId val="{00000001-5B26-49B5-B77D-F5FB7A4A54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1623</c:v>
                </c:pt>
                <c:pt idx="5">
                  <c:v>1691</c:v>
                </c:pt>
                <c:pt idx="8">
                  <c:v>1790</c:v>
                </c:pt>
                <c:pt idx="11">
                  <c:v>1809</c:v>
                </c:pt>
                <c:pt idx="14">
                  <c:v>2021</c:v>
                </c:pt>
              </c:numCache>
            </c:numRef>
          </c:val>
          <c:extLst>
            <c:ext xmlns:c16="http://schemas.microsoft.com/office/drawing/2014/chart" uri="{C3380CC4-5D6E-409C-BE32-E72D297353CC}">
              <c16:uniqueId val="{00000002-5B26-49B5-B77D-F5FB7A4A54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26-49B5-B77D-F5FB7A4A54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26-49B5-B77D-F5FB7A4A54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302</c:v>
                </c:pt>
                <c:pt idx="3">
                  <c:v>291</c:v>
                </c:pt>
                <c:pt idx="6">
                  <c:v>277</c:v>
                </c:pt>
                <c:pt idx="9">
                  <c:v>245</c:v>
                </c:pt>
                <c:pt idx="12">
                  <c:v>213</c:v>
                </c:pt>
              </c:numCache>
            </c:numRef>
          </c:val>
          <c:extLst>
            <c:ext xmlns:c16="http://schemas.microsoft.com/office/drawing/2014/chart" uri="{C3380CC4-5D6E-409C-BE32-E72D297353CC}">
              <c16:uniqueId val="{00000005-5B26-49B5-B77D-F5FB7A4A54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1863</c:v>
                </c:pt>
                <c:pt idx="3">
                  <c:v>1763</c:v>
                </c:pt>
                <c:pt idx="6">
                  <c:v>1651</c:v>
                </c:pt>
                <c:pt idx="9">
                  <c:v>1609</c:v>
                </c:pt>
                <c:pt idx="12">
                  <c:v>1548</c:v>
                </c:pt>
              </c:numCache>
            </c:numRef>
          </c:val>
          <c:extLst>
            <c:ext xmlns:c16="http://schemas.microsoft.com/office/drawing/2014/chart" uri="{C3380CC4-5D6E-409C-BE32-E72D297353CC}">
              <c16:uniqueId val="{00000006-5B26-49B5-B77D-F5FB7A4A54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543</c:v>
                </c:pt>
                <c:pt idx="3">
                  <c:v>387</c:v>
                </c:pt>
                <c:pt idx="6">
                  <c:v>303</c:v>
                </c:pt>
                <c:pt idx="9">
                  <c:v>253</c:v>
                </c:pt>
                <c:pt idx="12">
                  <c:v>246</c:v>
                </c:pt>
              </c:numCache>
            </c:numRef>
          </c:val>
          <c:extLst>
            <c:ext xmlns:c16="http://schemas.microsoft.com/office/drawing/2014/chart" uri="{C3380CC4-5D6E-409C-BE32-E72D297353CC}">
              <c16:uniqueId val="{00000007-5B26-49B5-B77D-F5FB7A4A54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11113</c:v>
                </c:pt>
                <c:pt idx="3">
                  <c:v>10524</c:v>
                </c:pt>
                <c:pt idx="6">
                  <c:v>9663</c:v>
                </c:pt>
                <c:pt idx="9">
                  <c:v>8919</c:v>
                </c:pt>
                <c:pt idx="12">
                  <c:v>8151</c:v>
                </c:pt>
              </c:numCache>
            </c:numRef>
          </c:val>
          <c:extLst>
            <c:ext xmlns:c16="http://schemas.microsoft.com/office/drawing/2014/chart" uri="{C3380CC4-5D6E-409C-BE32-E72D297353CC}">
              <c16:uniqueId val="{00000008-5B26-49B5-B77D-F5FB7A4A54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6</c:v>
                </c:pt>
                <c:pt idx="6">
                  <c:v>141</c:v>
                </c:pt>
                <c:pt idx="9">
                  <c:v>153</c:v>
                </c:pt>
                <c:pt idx="12">
                  <c:v>0</c:v>
                </c:pt>
              </c:numCache>
            </c:numRef>
          </c:val>
          <c:extLst>
            <c:ext xmlns:c16="http://schemas.microsoft.com/office/drawing/2014/chart" uri="{C3380CC4-5D6E-409C-BE32-E72D297353CC}">
              <c16:uniqueId val="{00000009-5B26-49B5-B77D-F5FB7A4A54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15777</c:v>
                </c:pt>
                <c:pt idx="3">
                  <c:v>14860</c:v>
                </c:pt>
                <c:pt idx="6">
                  <c:v>14240</c:v>
                </c:pt>
                <c:pt idx="9">
                  <c:v>14262</c:v>
                </c:pt>
                <c:pt idx="12">
                  <c:v>16022</c:v>
                </c:pt>
              </c:numCache>
            </c:numRef>
          </c:val>
          <c:extLst>
            <c:ext xmlns:c16="http://schemas.microsoft.com/office/drawing/2014/chart" uri="{C3380CC4-5D6E-409C-BE32-E72D297353CC}">
              <c16:uniqueId val="{0000000A-5B26-49B5-B77D-F5FB7A4A54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6904</c:v>
                </c:pt>
                <c:pt idx="2">
                  <c:v>#N/A</c:v>
                </c:pt>
                <c:pt idx="3">
                  <c:v>#N/A</c:v>
                </c:pt>
                <c:pt idx="4">
                  <c:v>6098</c:v>
                </c:pt>
                <c:pt idx="5">
                  <c:v>#N/A</c:v>
                </c:pt>
                <c:pt idx="6">
                  <c:v>#N/A</c:v>
                </c:pt>
                <c:pt idx="7">
                  <c:v>5239</c:v>
                </c:pt>
                <c:pt idx="8">
                  <c:v>#N/A</c:v>
                </c:pt>
                <c:pt idx="9">
                  <c:v>#N/A</c:v>
                </c:pt>
                <c:pt idx="10">
                  <c:v>4996</c:v>
                </c:pt>
                <c:pt idx="11">
                  <c:v>#N/A</c:v>
                </c:pt>
                <c:pt idx="12">
                  <c:v>#N/A</c:v>
                </c:pt>
                <c:pt idx="13">
                  <c:v>5373</c:v>
                </c:pt>
                <c:pt idx="14">
                  <c:v>#N/A</c:v>
                </c:pt>
              </c:numCache>
            </c:numRef>
          </c:val>
          <c:smooth val="0"/>
          <c:extLst>
            <c:ext xmlns:c16="http://schemas.microsoft.com/office/drawing/2014/chart" uri="{C3380CC4-5D6E-409C-BE32-E72D297353CC}">
              <c16:uniqueId val="{0000000B-5B26-49B5-B77D-F5FB7A4A54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801</c:v>
                </c:pt>
                <c:pt idx="1">
                  <c:v>760</c:v>
                </c:pt>
                <c:pt idx="2">
                  <c:v>1047</c:v>
                </c:pt>
              </c:numCache>
            </c:numRef>
          </c:val>
          <c:extLst>
            <c:ext xmlns:c16="http://schemas.microsoft.com/office/drawing/2014/chart" uri="{C3380CC4-5D6E-409C-BE32-E72D297353CC}">
              <c16:uniqueId val="{00000000-01E4-4F31-A759-4F237496C3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01E4-4F31-A759-4F237496C3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448</c:v>
                </c:pt>
                <c:pt idx="1">
                  <c:v>438</c:v>
                </c:pt>
                <c:pt idx="2">
                  <c:v>243</c:v>
                </c:pt>
              </c:numCache>
            </c:numRef>
          </c:val>
          <c:extLst>
            <c:ext xmlns:c16="http://schemas.microsoft.com/office/drawing/2014/chart" uri="{C3380CC4-5D6E-409C-BE32-E72D297353CC}">
              <c16:uniqueId val="{00000002-01E4-4F31-A759-4F237496C3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{C2A90727-583E-4986-9CE3-69675AFBCF2F}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32C-4652-A2B2-4F6E16B4D8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{1B8EEC5C-A7FD-4877-8B0D-A755CC47812F}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2C-4652-A2B2-4F6E16B4D8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{C2DFA730-AF40-4CBD-A31D-9D5B24F3E50D}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2C-4652-A2B2-4F6E16B4D8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{DB12BF0A-E750-4CBA-947C-A760329BA60C}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2C-4652-A2B2-4F6E16B4D8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{64E1C7DB-E6B3-4282-9115-DB20B3E91C69}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2C-4652-A2B2-4F6E16B4D84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{D436C545-043F-4735-AAAD-FD9CDC114E28}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32C-4652-A2B2-4F6E16B4D848}"/>
                </c:ext>
              </c:extLst>
            </c:dLbl>
            <c:dLbl>
              <c:idx val="16"/>
              <c:layout>
                <c:manualLayout>
                  <c:x val="-3.022231004294712E-2"/>
                  <c:y val="-4.751301121712383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{E8FE344D-1B39-44A2-8052-33EB3CD7821E}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32C-4652-A2B2-4F6E16B4D848}"/>
                </c:ext>
              </c:extLst>
            </c:dLbl>
            <c:dLbl>
              <c:idx val="24"/>
              <c:layout>
                <c:manualLayout>
                  <c:x val="-3.393864107685947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{8BAB8596-7602-4D22-8115-5380E5B436F1}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32C-4652-A2B2-4F6E16B4D848}"/>
                </c:ext>
              </c:extLst>
            </c:dLbl>
            <c:dLbl>
              <c:idx val="32"/>
              <c:layout>
                <c:manualLayout>
                  <c:x val="-3.2015750650234161E-2"/>
                  <c:y val="-8.196507299460653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{ED00BF00-0136-428B-9059-E32E17BE93D6}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32C-4652-A2B2-4F6E16B4D8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40.299999999999997</c:v>
                </c:pt>
                <c:pt idx="8">
                  <c:v>51.7</c:v>
                </c:pt>
                <c:pt idx="16">
                  <c:v>53.5</c:v>
                </c:pt>
                <c:pt idx="24">
                  <c:v>54.6</c:v>
                </c:pt>
                <c:pt idx="32">
                  <c:v>52.6</c:v>
                </c:pt>
              </c:numCache>
            </c:numRef>
          </c:xVal>
          <c:yVal>
            <c:numRef>
              <c:f>公会計指標分析・財政指標組合せ分析表!$BP$51:$DC$51</c:f>
              <c:numCache>
                <c:formatCode>#,##0.0;"▲ "#,##0.0</c:formatCode>
                <c:ptCount val="40"/>
                <c:pt idx="0">
                  <c:v>103.5</c:v>
                </c:pt>
                <c:pt idx="8">
                  <c:v>90</c:v>
                </c:pt>
                <c:pt idx="16">
                  <c:v>76.400000000000006</c:v>
                </c:pt>
                <c:pt idx="24">
                  <c:v>73.5</c:v>
                </c:pt>
                <c:pt idx="32">
                  <c:v>75.599999999999994</c:v>
                </c:pt>
              </c:numCache>
            </c:numRef>
          </c:yVal>
          <c:smooth val="0"/>
          <c:extLst>
            <c:ext xmlns:c16="http://schemas.microsoft.com/office/drawing/2014/chart" uri="{C3380CC4-5D6E-409C-BE32-E72D297353CC}">
              <c16:uniqueId val="{00000009-632C-4652-A2B2-4F6E16B4D84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{17944F3D-6BD0-4DDA-A94B-5C3CB8D9C832}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32C-4652-A2B2-4F6E16B4D84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{51F11D22-2E31-4680-8CF3-82B2ABC7EF50}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2C-4652-A2B2-4F6E16B4D8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{EE1257F7-9132-4190-B34C-2FB95954D1E9}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2C-4652-A2B2-4F6E16B4D8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{AAB2416C-1CFD-4AED-8700-9FA9921484BF}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2C-4652-A2B2-4F6E16B4D8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{FBDF0BBF-9983-45EC-854C-C7E16E8C793A}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2C-4652-A2B2-4F6E16B4D84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{1150D3C6-9D6E-4E69-A77F-60455B435B9F}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32C-4652-A2B2-4F6E16B4D848}"/>
                </c:ext>
              </c:extLst>
            </c:dLbl>
            <c:dLbl>
              <c:idx val="16"/>
              <c:layout>
                <c:manualLayout>
                  <c:x val="-2.915008985768681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{10CAE561-BEC7-4BCC-8D02-37068E778101}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32C-4652-A2B2-4F6E16B4D848}"/>
                </c:ext>
              </c:extLst>
            </c:dLbl>
            <c:dLbl>
              <c:idx val="24"/>
              <c:layout>
                <c:manualLayout>
                  <c:x val="-3.5010861262119788E-2"/>
                  <c:y val="-5.950631440556914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{CF486876-FC2A-47CE-9578-1CFD07A4067D}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32C-4652-A2B2-4F6E16B4D848}"/>
                </c:ext>
              </c:extLst>
            </c:dLbl>
            <c:dLbl>
              <c:idx val="32"/>
              <c:layout>
                <c:manualLayout>
                  <c:x val="-3.2015750650234161E-2"/>
                  <c:y val="-6.99717698061612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{865DF65B-93AD-4AB5-B9EB-F70D3409B873}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32C-4652-A2B2-4F6E16B4D8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632C-4652-A2B2-4F6E16B4D848}"/>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{06DE509E-02D2-44E0-92CD-C5ABAFB07949}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CB0-49D0-8982-61EA3A5FAE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{A02BC917-291A-4AE0-9010-D60BFEFBDC2F}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0-49D0-8982-61EA3A5FAE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{A4BBECDF-7A8B-4AB8-A4EA-FC45A778CC0E}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0-49D0-8982-61EA3A5FAE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{A4B98075-2AC7-4965-8133-DF9B7DB6C36A}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0-49D0-8982-61EA3A5FAE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{C9DF4EC9-3B72-4566-A3E2-F30ACE0595F2}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0-49D0-8982-61EA3A5FAEA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{ACF1BB1A-8B10-49A3-85A7-8C546394420C}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CB0-49D0-8982-61EA3A5FAEA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{1A556C15-CF83-4DDC-AA18-CD054664C5E4}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CB0-49D0-8982-61EA3A5FAEA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{8DEE305C-7F77-4A8C-855D-707789608287}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CB0-49D0-8982-61EA3A5FAEA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{EF0F7434-DD74-4488-A51F-ED31D50D194C}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CB0-49D0-8982-61EA3A5FAE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11.4</c:v>
                </c:pt>
                <c:pt idx="16">
                  <c:v>10.4</c:v>
                </c:pt>
                <c:pt idx="24">
                  <c:v>9.6999999999999993</c:v>
                </c:pt>
                <c:pt idx="32">
                  <c:v>8.4</c:v>
                </c:pt>
              </c:numCache>
            </c:numRef>
          </c:xVal>
          <c:yVal>
            <c:numRef>
              <c:f>公会計指標分析・財政指標組合せ分析表!$BP$73:$DC$73</c:f>
              <c:numCache>
                <c:formatCode>#,##0.0;"▲ "#,##0.0</c:formatCode>
                <c:ptCount val="40"/>
                <c:pt idx="0">
                  <c:v>103.5</c:v>
                </c:pt>
                <c:pt idx="8">
                  <c:v>90</c:v>
                </c:pt>
                <c:pt idx="16">
                  <c:v>76.400000000000006</c:v>
                </c:pt>
                <c:pt idx="24">
                  <c:v>73.5</c:v>
                </c:pt>
                <c:pt idx="32">
                  <c:v>75.599999999999994</c:v>
                </c:pt>
              </c:numCache>
            </c:numRef>
          </c:yVal>
          <c:smooth val="0"/>
          <c:extLst>
            <c:ext xmlns:c16="http://schemas.microsoft.com/office/drawing/2014/chart" uri="{C3380CC4-5D6E-409C-BE32-E72D297353CC}">
              <c16:uniqueId val="{00000009-7CB0-49D0-8982-61EA3A5FAE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158701889914905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{7B35B7FC-1D79-4438-B1B0-76C008E67766}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CB0-49D0-8982-61EA3A5FAE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{D62FCD66-3235-4C39-98D7-B71175339CD9}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0-49D0-8982-61EA3A5FAE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{48901524-C548-4703-AF2B-6D162F02B1C1}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0-49D0-8982-61EA3A5FAE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{88417BE8-F606-46B5-AD68-946AA3F0DD86}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0-49D0-8982-61EA3A5FAE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{74186E15-8CE4-486C-975B-F56F58719C33}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0-49D0-8982-61EA3A5FAEAB}"/>
                </c:ext>
              </c:extLst>
            </c:dLbl>
            <c:dLbl>
              <c:idx val="8"/>
              <c:layout>
                <c:manualLayout>
                  <c:x val="-1.8235628084249993E-2"/>
                  <c:y val="-2.82651566161406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{5B4A9109-5EBA-43D7-86BA-64C7E5B1E402}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CB0-49D0-8982-61EA3A5FAEAB}"/>
                </c:ext>
              </c:extLst>
            </c:dLbl>
            <c:dLbl>
              <c:idx val="16"/>
              <c:layout>
                <c:manualLayout>
                  <c:x val="-3.1697991619110633E-2"/>
                  <c:y val="-9.51379094695758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{981CE7ED-29D6-466F-9C50-3BE652408910}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CB0-49D0-8982-61EA3A5FAEAB}"/>
                </c:ext>
              </c:extLst>
            </c:dLbl>
            <c:dLbl>
              <c:idx val="24"/>
              <c:layout>
                <c:manualLayout>
                  <c:x val="-3.1570342725075584E-2"/>
                  <c:y val="-6.40095567731369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{F6718144-8810-4FB5-A174-0C1CD9461EDA}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CB0-49D0-8982-61EA3A5FAEAB}"/>
                </c:ext>
              </c:extLst>
            </c:dLbl>
            <c:dLbl>
              <c:idx val="32"/>
              <c:layout>
                <c:manualLayout>
                  <c:x val="-3.1570342725075584E-2"/>
                  <c:y val="-7.308273746204382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{8EBA22AC-1D45-46A2-84C9-2371851925C5}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CB0-49D0-8982-61EA3A5FAE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7CB0-49D0-8982-61EA3A5FAEAB}"/>
            </c:ext>
          </c:extLst>
        </c:ser>
        <c:dLbls>
          <c:showLegendKey val="0"/>
          <c:showVal val="1"/>
          <c:showCatName val="0"/>
          <c:showSerName val="0"/>
          <c:showPercent val="0"/>
          <c:showBubbleSize val="0"/>
        </c:dLbls>
        <c:axId val="84219776"/>
        <c:axId val="84234240"/>
      </c:scatterChart>
      <c:valAx>
        <c:axId val="84219776"/>
        <c:scaling>
          <c:orientation val="maxMin"/>
          <c:max val="1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普通会計では、当該年度借入額は償還元金額以内とするシーリングを平成</a:t>
          </a:r>
          <a:r>
            <a:rPr lang="en-US" altLang="ja-JP" sz="1050">
              <a:solidFill>
                <a:schemeClr val="dk1"/>
              </a:solidFill>
              <a:effectLst/>
              <a:latin typeface="+mn-lt"/>
              <a:ea typeface="+mn-ea"/>
              <a:cs typeface="+mn-cs"/>
            </a:rPr>
            <a:t>15</a:t>
          </a:r>
          <a:r>
            <a:rPr lang="ja-JP" altLang="ja-JP" sz="1050">
              <a:solidFill>
                <a:schemeClr val="dk1"/>
              </a:solidFill>
              <a:effectLst/>
              <a:latin typeface="+mn-lt"/>
              <a:ea typeface="+mn-ea"/>
              <a:cs typeface="+mn-cs"/>
            </a:rPr>
            <a:t>年度より実施しており、その効果が顕著に現れ、</a:t>
          </a:r>
          <a:r>
            <a:rPr lang="ja-JP" altLang="en-US"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年度の</a:t>
          </a:r>
          <a:r>
            <a:rPr lang="ja-JP" altLang="ja-JP" sz="1050">
              <a:solidFill>
                <a:schemeClr val="dk1"/>
              </a:solidFill>
              <a:effectLst/>
              <a:latin typeface="+mn-lt"/>
              <a:ea typeface="+mn-ea"/>
              <a:cs typeface="+mn-cs"/>
            </a:rPr>
            <a:t>元利償還金は減</a:t>
          </a:r>
          <a:r>
            <a:rPr lang="ja-JP" altLang="en-US" sz="1050">
              <a:solidFill>
                <a:schemeClr val="dk1"/>
              </a:solidFill>
              <a:effectLst/>
              <a:latin typeface="+mn-lt"/>
              <a:ea typeface="+mn-ea"/>
              <a:cs typeface="+mn-cs"/>
            </a:rPr>
            <a:t>となった</a:t>
          </a:r>
          <a:r>
            <a:rPr lang="ja-JP" altLang="ja-JP" sz="1050">
              <a:solidFill>
                <a:schemeClr val="dk1"/>
              </a:solidFill>
              <a:effectLst/>
              <a:latin typeface="+mn-lt"/>
              <a:ea typeface="+mn-ea"/>
              <a:cs typeface="+mn-cs"/>
            </a:rPr>
            <a:t>。公営企業債の元利償還に対する繰入金は、依然として実質公債費比率の分子を大きくさせる要因となっているものの、下水道事業の経営改善等による基準外繰出の減等により、実質公債費比率の分子についても減となった。今後</a:t>
          </a:r>
          <a:r>
            <a:rPr lang="ja-JP" altLang="en-US" sz="1050">
              <a:solidFill>
                <a:schemeClr val="dk1"/>
              </a:solidFill>
              <a:effectLst/>
              <a:latin typeface="+mn-lt"/>
              <a:ea typeface="+mn-ea"/>
              <a:cs typeface="+mn-cs"/>
            </a:rPr>
            <a:t>については</a:t>
          </a:r>
          <a:r>
            <a:rPr lang="ja-JP"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役場新庁舎整備事業に係る既発債や、今後予定している事業に係る地方債の償還開始に伴い、元利償還金は増加傾向になる見込みである。</a:t>
          </a:r>
          <a:r>
            <a:rPr lang="ja-JP" altLang="ja-JP" sz="1050">
              <a:solidFill>
                <a:schemeClr val="dk1"/>
              </a:solidFill>
              <a:effectLst/>
              <a:latin typeface="+mn-lt"/>
              <a:ea typeface="+mn-ea"/>
              <a:cs typeface="+mn-cs"/>
            </a:rPr>
            <a:t>普通会計については計画的な地方債発行をするとともに、公営企業会計や一部事務組合についてもより一層の経費削減や適正な料金設定の見直し等を行い、健全な経営に努める。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今年度の</a:t>
          </a:r>
          <a:r>
            <a:rPr lang="ja-JP" altLang="ja-JP" sz="1100">
              <a:solidFill>
                <a:schemeClr val="dk1"/>
              </a:solidFill>
              <a:effectLst/>
              <a:latin typeface="+mn-lt"/>
              <a:ea typeface="+mn-ea"/>
              <a:cs typeface="+mn-cs"/>
            </a:rPr>
            <a:t>一般会計等に係る地方債の現在高は</a:t>
          </a:r>
          <a:r>
            <a:rPr lang="ja-JP" altLang="en-US" sz="1100">
              <a:solidFill>
                <a:schemeClr val="dk1"/>
              </a:solidFill>
              <a:effectLst/>
              <a:latin typeface="+mn-lt"/>
              <a:ea typeface="+mn-ea"/>
              <a:cs typeface="+mn-cs"/>
            </a:rPr>
            <a:t>、役場新庁舎整備等の地方債発行により増加</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、将来負担額の</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割を</a:t>
          </a:r>
          <a:r>
            <a:rPr lang="ja-JP" altLang="ja-JP" sz="1100">
              <a:solidFill>
                <a:schemeClr val="dk1"/>
              </a:solidFill>
              <a:effectLst/>
              <a:latin typeface="+mn-lt"/>
              <a:ea typeface="+mn-ea"/>
              <a:cs typeface="+mn-cs"/>
            </a:rPr>
            <a:t>占めている下水道事業等の公営企業債等繰入見込額</a:t>
          </a:r>
          <a:r>
            <a:rPr lang="ja-JP" altLang="en-US" sz="1100">
              <a:solidFill>
                <a:schemeClr val="dk1"/>
              </a:solidFill>
              <a:effectLst/>
              <a:latin typeface="+mn-lt"/>
              <a:ea typeface="+mn-ea"/>
              <a:cs typeface="+mn-cs"/>
            </a:rPr>
            <a:t>を始め、一般会計等を除く</a:t>
          </a:r>
          <a:r>
            <a:rPr lang="ja-JP" altLang="ja-JP" sz="1100">
              <a:solidFill>
                <a:schemeClr val="dk1"/>
              </a:solidFill>
              <a:effectLst/>
              <a:latin typeface="+mn-lt"/>
              <a:ea typeface="+mn-ea"/>
              <a:cs typeface="+mn-cs"/>
            </a:rPr>
            <a:t>将来負担額を構成する要素について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a:t>
          </a:r>
          <a:r>
            <a:rPr lang="ja-JP" altLang="en-US" sz="1100">
              <a:solidFill>
                <a:schemeClr val="dk1"/>
              </a:solidFill>
              <a:effectLst/>
              <a:latin typeface="+mn-lt"/>
              <a:ea typeface="+mn-ea"/>
              <a:cs typeface="+mn-cs"/>
            </a:rPr>
            <a:t>となったが、将来負担額の合計では増加となった</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一般会計等においては</a:t>
          </a:r>
          <a:r>
            <a:rPr lang="ja-JP" altLang="ja-JP" sz="1100">
              <a:solidFill>
                <a:schemeClr val="dk1"/>
              </a:solidFill>
              <a:effectLst/>
              <a:latin typeface="+mn-lt"/>
              <a:ea typeface="+mn-ea"/>
              <a:cs typeface="+mn-cs"/>
            </a:rPr>
            <a:t>地方債発行を伴う大型事業が控え、一時的に</a:t>
          </a:r>
          <a:r>
            <a:rPr lang="ja-JP" altLang="en-US" sz="1100">
              <a:solidFill>
                <a:schemeClr val="dk1"/>
              </a:solidFill>
              <a:effectLst/>
              <a:latin typeface="+mn-lt"/>
              <a:ea typeface="+mn-ea"/>
              <a:cs typeface="+mn-cs"/>
            </a:rPr>
            <a:t>将来負担額の増加が</a:t>
          </a:r>
          <a:r>
            <a:rPr lang="ja-JP" altLang="ja-JP" sz="1100">
              <a:solidFill>
                <a:schemeClr val="dk1"/>
              </a:solidFill>
              <a:effectLst/>
              <a:latin typeface="+mn-lt"/>
              <a:ea typeface="+mn-ea"/>
              <a:cs typeface="+mn-cs"/>
            </a:rPr>
            <a:t>予想される</a:t>
          </a:r>
          <a:r>
            <a:rPr lang="ja-JP" altLang="en-US" sz="1100">
              <a:solidFill>
                <a:schemeClr val="dk1"/>
              </a:solidFill>
              <a:effectLst/>
              <a:latin typeface="+mn-lt"/>
              <a:ea typeface="+mn-ea"/>
              <a:cs typeface="+mn-cs"/>
            </a:rPr>
            <a:t>が、過度な増加とならないよう計画的な地方債発行を行っていく必要がある。そのほか</a:t>
          </a:r>
          <a:r>
            <a:rPr lang="ja-JP" altLang="ja-JP" sz="1100">
              <a:solidFill>
                <a:schemeClr val="dk1"/>
              </a:solidFill>
              <a:effectLst/>
              <a:latin typeface="+mn-lt"/>
              <a:ea typeface="+mn-ea"/>
              <a:cs typeface="+mn-cs"/>
            </a:rPr>
            <a:t>、公営企業会計の使用料等の見直しや歳出削減など、より一層の経営健全化を実施し、充当可能財源等については、大半を占める都市計画税の増収も視野に入れた税基盤の強化や、充当可能基金である財政調整基金残高が増加するよう事務の整理・合理化等による歳出の削減に努め</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石川県津幡町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令和</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年度は、取崩額が</a:t>
          </a:r>
          <a:r>
            <a:rPr lang="ja-JP" altLang="en-US" sz="1400">
              <a:solidFill>
                <a:schemeClr val="dk1"/>
              </a:solidFill>
              <a:effectLst/>
              <a:latin typeface="+mn-lt"/>
              <a:ea typeface="+mn-ea"/>
              <a:cs typeface="+mn-cs"/>
            </a:rPr>
            <a:t>５０百万</a:t>
          </a:r>
          <a:r>
            <a:rPr lang="ja-JP" altLang="ja-JP" sz="1400">
              <a:solidFill>
                <a:schemeClr val="dk1"/>
              </a:solidFill>
              <a:effectLst/>
              <a:latin typeface="+mn-lt"/>
              <a:ea typeface="+mn-ea"/>
              <a:cs typeface="+mn-cs"/>
            </a:rPr>
            <a:t>円減少したことや、特別職及び議員の月額給与・報酬を半年間減額としたほか、新型コロナウイルス感染症により各種イベント等が中止になるなど、積立金が大幅増となり、財政調整基金残高は</a:t>
          </a:r>
          <a:r>
            <a:rPr lang="ja-JP" altLang="en-US" sz="1400">
              <a:solidFill>
                <a:schemeClr val="dk1"/>
              </a:solidFill>
              <a:effectLst/>
              <a:latin typeface="+mn-lt"/>
              <a:ea typeface="+mn-ea"/>
              <a:cs typeface="+mn-cs"/>
            </a:rPr>
            <a:t>増加となった。一方、庁舎整備基金の取崩</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により、その他特定目的基金について</a:t>
          </a:r>
          <a:r>
            <a:rPr kumimoji="1" lang="ja-JP" altLang="en-US" sz="1400">
              <a:solidFill>
                <a:schemeClr val="dk1"/>
              </a:solidFill>
              <a:effectLst/>
              <a:latin typeface="+mn-lt"/>
              <a:ea typeface="+mn-ea"/>
              <a:cs typeface="+mn-cs"/>
            </a:rPr>
            <a:t>は減少</a:t>
          </a:r>
          <a:r>
            <a:rPr kumimoji="1" lang="ja-JP" altLang="ja-JP" sz="1400">
              <a:solidFill>
                <a:schemeClr val="dk1"/>
              </a:solidFill>
              <a:effectLst/>
              <a:latin typeface="+mn-lt"/>
              <a:ea typeface="+mn-ea"/>
              <a:cs typeface="+mn-cs"/>
            </a:rPr>
            <a:t>となった</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、基金全体として</a:t>
          </a:r>
          <a:r>
            <a:rPr kumimoji="1" lang="ja-JP" altLang="en-US" sz="1400">
              <a:solidFill>
                <a:schemeClr val="dk1"/>
              </a:solidFill>
              <a:effectLst/>
              <a:latin typeface="+mn-lt"/>
              <a:ea typeface="+mn-ea"/>
              <a:cs typeface="+mn-cs"/>
            </a:rPr>
            <a:t>は増加</a:t>
          </a:r>
          <a:r>
            <a:rPr kumimoji="1" lang="ja-JP" altLang="ja-JP" sz="14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財政調整基金について</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、他団体比で少ない状況にあ</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突発的な支出に備え</a:t>
          </a:r>
          <a:r>
            <a:rPr kumimoji="1" lang="ja-JP" altLang="en-US" sz="1400">
              <a:solidFill>
                <a:schemeClr val="dk1"/>
              </a:solidFill>
              <a:effectLst/>
              <a:latin typeface="+mn-lt"/>
              <a:ea typeface="+mn-ea"/>
              <a:cs typeface="+mn-cs"/>
            </a:rPr>
            <a:t>るため</a:t>
          </a:r>
          <a:r>
            <a:rPr kumimoji="1" lang="ja-JP" altLang="ja-JP" sz="1400">
              <a:solidFill>
                <a:schemeClr val="dk1"/>
              </a:solidFill>
              <a:effectLst/>
              <a:latin typeface="+mn-lt"/>
              <a:ea typeface="+mn-ea"/>
              <a:cs typeface="+mn-cs"/>
            </a:rPr>
            <a:t>、税基盤の強化や歳出の削減に努め、</a:t>
          </a:r>
          <a:r>
            <a:rPr kumimoji="1" lang="ja-JP" altLang="en-US" sz="1400">
              <a:solidFill>
                <a:schemeClr val="dk1"/>
              </a:solidFill>
              <a:effectLst/>
              <a:latin typeface="+mn-lt"/>
              <a:ea typeface="+mn-ea"/>
              <a:cs typeface="+mn-cs"/>
            </a:rPr>
            <a:t>今後も</a:t>
          </a:r>
          <a:r>
            <a:rPr kumimoji="1" lang="ja-JP" altLang="ja-JP" sz="1400">
              <a:solidFill>
                <a:schemeClr val="dk1"/>
              </a:solidFill>
              <a:effectLst/>
              <a:latin typeface="+mn-lt"/>
              <a:ea typeface="+mn-ea"/>
              <a:cs typeface="+mn-cs"/>
            </a:rPr>
            <a:t>残高の増加に努める。</a:t>
          </a:r>
          <a:r>
            <a:rPr kumimoji="1" lang="ja-JP" altLang="en-US" sz="1400">
              <a:solidFill>
                <a:schemeClr val="dk1"/>
              </a:solidFill>
              <a:effectLst/>
              <a:latin typeface="+mn-lt"/>
              <a:ea typeface="+mn-ea"/>
              <a:cs typeface="+mn-cs"/>
            </a:rPr>
            <a:t>その他特定目的基金については、それぞれの基金の趣旨に則り、計画的に積み立て及び取崩を行っていく。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　環境整備基金：地域福祉向上や定住の促進をはじめとした町の環境整備を行う。</a:t>
          </a:r>
          <a:endParaRPr lang="ja-JP" altLang="ja-JP" sz="1800">
            <a:effectLst/>
          </a:endParaRPr>
        </a:p>
        <a:p>
          <a:r>
            <a:rPr kumimoji="1" lang="ja-JP" altLang="ja-JP" sz="1400">
              <a:solidFill>
                <a:schemeClr val="dk1"/>
              </a:solidFill>
              <a:effectLst/>
              <a:latin typeface="+mn-lt"/>
              <a:ea typeface="+mn-ea"/>
              <a:cs typeface="+mn-cs"/>
            </a:rPr>
            <a:t>　人材育成基金：未来を担う、心豊かで創造性に満ちた青少年を育成する。</a:t>
          </a:r>
          <a:endParaRPr kumimoji="1" lang="en-US" altLang="ja-JP" sz="1400">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環境整備基金：環境整備協力費</a:t>
          </a:r>
          <a:r>
            <a:rPr kumimoji="1" lang="ja-JP" altLang="en-US" sz="1400">
              <a:solidFill>
                <a:schemeClr val="dk1"/>
              </a:solidFill>
              <a:effectLst/>
              <a:latin typeface="+mn-lt"/>
              <a:ea typeface="+mn-ea"/>
              <a:cs typeface="+mn-cs"/>
            </a:rPr>
            <a:t>等</a:t>
          </a:r>
          <a:r>
            <a:rPr kumimoji="1" lang="en-US" altLang="ja-JP" sz="1400">
              <a:solidFill>
                <a:schemeClr val="dk1"/>
              </a:solidFill>
              <a:effectLst/>
              <a:latin typeface="+mn-lt"/>
              <a:ea typeface="+mn-ea"/>
              <a:cs typeface="+mn-cs"/>
            </a:rPr>
            <a:t>38</a:t>
          </a:r>
          <a:r>
            <a:rPr kumimoji="1" lang="ja-JP" altLang="ja-JP" sz="1400">
              <a:solidFill>
                <a:schemeClr val="dk1"/>
              </a:solidFill>
              <a:effectLst/>
              <a:latin typeface="+mn-lt"/>
              <a:ea typeface="+mn-ea"/>
              <a:cs typeface="+mn-cs"/>
            </a:rPr>
            <a:t>百万円を積み立て、</a:t>
          </a:r>
          <a:r>
            <a:rPr kumimoji="1" lang="en-US" altLang="ja-JP" sz="1400">
              <a:solidFill>
                <a:schemeClr val="dk1"/>
              </a:solidFill>
              <a:effectLst/>
              <a:latin typeface="+mn-lt"/>
              <a:ea typeface="+mn-ea"/>
              <a:cs typeface="+mn-cs"/>
            </a:rPr>
            <a:t>40</a:t>
          </a:r>
          <a:r>
            <a:rPr kumimoji="1" lang="ja-JP" altLang="ja-JP" sz="1400">
              <a:solidFill>
                <a:schemeClr val="dk1"/>
              </a:solidFill>
              <a:effectLst/>
              <a:latin typeface="+mn-lt"/>
              <a:ea typeface="+mn-ea"/>
              <a:cs typeface="+mn-cs"/>
            </a:rPr>
            <a:t>百万円を事業充当のため取崩したため、</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pPr eaLnBrk="1" fontAlgn="auto" latinLnBrk="0" hangingPunct="1"/>
          <a:r>
            <a:rPr lang="ja-JP" altLang="en-US" sz="1400">
              <a:effectLst/>
            </a:rPr>
            <a:t>　人材育成基金：寄附金等の積立により、</a:t>
          </a:r>
          <a:r>
            <a:rPr lang="en-US" altLang="ja-JP" sz="1400">
              <a:effectLst/>
            </a:rPr>
            <a:t>3</a:t>
          </a:r>
          <a:r>
            <a:rPr lang="ja-JP" altLang="en-US" sz="1400">
              <a:effectLst/>
            </a:rPr>
            <a:t>百万円の増加となった。</a:t>
          </a:r>
          <a:endParaRPr lang="en-US" altLang="ja-JP" sz="1400">
            <a:effectLst/>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庁舎整備基金：平成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年度からの本庁舎一部建替えの財源として充当するため、</a:t>
          </a:r>
          <a:r>
            <a:rPr kumimoji="1" lang="ja-JP" altLang="en-US" sz="1400">
              <a:solidFill>
                <a:schemeClr val="dk1"/>
              </a:solidFill>
              <a:effectLst/>
              <a:latin typeface="+mn-lt"/>
              <a:ea typeface="+mn-ea"/>
              <a:cs typeface="+mn-cs"/>
            </a:rPr>
            <a:t>令和３年度</a:t>
          </a:r>
          <a:r>
            <a:rPr kumimoji="1" lang="ja-JP" altLang="ja-JP" sz="1400">
              <a:solidFill>
                <a:schemeClr val="dk1"/>
              </a:solidFill>
              <a:effectLst/>
              <a:latin typeface="+mn-lt"/>
              <a:ea typeface="+mn-ea"/>
              <a:cs typeface="+mn-cs"/>
            </a:rPr>
            <a:t>で残高がゼロとなる予定である。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lang="ja-JP" altLang="ja-JP" sz="1400">
              <a:solidFill>
                <a:schemeClr val="dk1"/>
              </a:solidFill>
              <a:effectLst/>
              <a:latin typeface="+mn-lt"/>
              <a:ea typeface="+mn-ea"/>
              <a:cs typeface="+mn-cs"/>
            </a:rPr>
            <a:t>令和</a:t>
          </a:r>
          <a:r>
            <a:rPr lang="ja-JP" altLang="en-US" sz="1400">
              <a:solidFill>
                <a:schemeClr val="dk1"/>
              </a:solidFill>
              <a:effectLst/>
              <a:latin typeface="+mn-lt"/>
              <a:ea typeface="+mn-ea"/>
              <a:cs typeface="+mn-cs"/>
            </a:rPr>
            <a:t>２</a:t>
          </a:r>
          <a:r>
            <a:rPr lang="ja-JP" altLang="ja-JP" sz="1400">
              <a:solidFill>
                <a:schemeClr val="dk1"/>
              </a:solidFill>
              <a:effectLst/>
              <a:latin typeface="+mn-lt"/>
              <a:ea typeface="+mn-ea"/>
              <a:cs typeface="+mn-cs"/>
            </a:rPr>
            <a:t>年度は、取崩額が</a:t>
          </a:r>
          <a:r>
            <a:rPr lang="ja-JP" altLang="en-US" sz="1400">
              <a:solidFill>
                <a:schemeClr val="dk1"/>
              </a:solidFill>
              <a:effectLst/>
              <a:latin typeface="+mn-lt"/>
              <a:ea typeface="+mn-ea"/>
              <a:cs typeface="+mn-cs"/>
            </a:rPr>
            <a:t>５０</a:t>
          </a:r>
          <a:r>
            <a:rPr lang="ja-JP" altLang="ja-JP" sz="1400">
              <a:solidFill>
                <a:schemeClr val="dk1"/>
              </a:solidFill>
              <a:effectLst/>
              <a:latin typeface="+mn-lt"/>
              <a:ea typeface="+mn-ea"/>
              <a:cs typeface="+mn-cs"/>
            </a:rPr>
            <a:t>百</a:t>
          </a:r>
          <a:r>
            <a:rPr lang="ja-JP" altLang="en-US" sz="1400">
              <a:solidFill>
                <a:schemeClr val="dk1"/>
              </a:solidFill>
              <a:effectLst/>
              <a:latin typeface="+mn-lt"/>
              <a:ea typeface="+mn-ea"/>
              <a:cs typeface="+mn-cs"/>
            </a:rPr>
            <a:t>万</a:t>
          </a:r>
          <a:r>
            <a:rPr lang="ja-JP" altLang="ja-JP" sz="1400">
              <a:solidFill>
                <a:schemeClr val="dk1"/>
              </a:solidFill>
              <a:effectLst/>
              <a:latin typeface="+mn-lt"/>
              <a:ea typeface="+mn-ea"/>
              <a:cs typeface="+mn-cs"/>
            </a:rPr>
            <a:t>円減少したことや、特別職及び議員の月額給与・報酬を半年間減額としたほか、新型コロナウイルス感染症により各種イベント等が中止になるなど、積立金が大幅増となり、財政調整基金残高は増加となった。</a:t>
          </a:r>
          <a:endParaRPr lang="en-US" altLang="ja-JP" sz="1400">
            <a:solidFill>
              <a:schemeClr val="dk1"/>
            </a:solidFill>
            <a:effectLst/>
            <a:latin typeface="+mn-lt"/>
            <a:ea typeface="+mn-ea"/>
            <a:cs typeface="+mn-cs"/>
          </a:endParaRPr>
        </a:p>
        <a:p>
          <a:pPr eaLnBrk="1" fontAlgn="auto" latinLnBrk="0" hangingPunct="1"/>
          <a:endParaRPr kumimoji="1" lang="en-US" altLang="ja-JP" sz="18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他団体比で少ない状況にある。突発的な支出に備えるため、税基盤の強化や歳出の削減に努め、今後も残高の増加に努める。</a:t>
          </a:r>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現在は、運用益の積立のみであるため、同額となっている。</a:t>
          </a:r>
          <a:endParaRPr kumimoji="1" lang="en-US" altLang="ja-JP" sz="1400">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pPr eaLnBrk="1" fontAlgn="auto" latinLnBrk="0" hangingPunct="1"/>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令和３年度発行の臨時財政対策債に係る償還元金への措置として、追加交付される普通交付税の臨時財政対策債償還基金費分を積み立てし、令和６年度以降の元金償還に合わせて取崩を行う予定である。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68F89B7-2FB6-4D25-BED5-D982A66EB1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5E1E05D-B7F5-4215-AE92-AE785F324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3125D2B-59D4-4CEF-AF11-7CA428F043E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39BE890-C986-47B8-A3DB-9C5766F8FFAB}"/>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4D71DB6-43D3-4F9E-A694-24478E3BFDD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DC1D485-9A7D-442C-AF13-AC65CF451DE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0B7D79B-2C80-41A6-BC82-95822C6DE93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27A1CD7-D470-47E7-8E05-DE770E59E6C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B65D371-3EA7-4846-BE1F-ED5237650D1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5AC692-1400-4D3B-8654-A5EFE73E736E}"/>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3A70E27-9957-44A5-9860-943E0E4FCA5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5061FB-CB31-4D66-93B3-541BB0EB1A9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DB9E1CE-B510-45AE-B974-A49232975533}"/>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E9DB683-EE36-4860-838E-FCCE68EA02D6}"/>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6BEE05C-D296-47D1-962E-9BD97CA5225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1653EEA-BA61-4C1F-A937-903FA86DE5A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051B590-3693-433A-9FE7-E62503361CB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782C8D7-2984-412D-B099-81FC7E033D69}"/>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35A613A-9E42-4E2A-9362-218411E95C9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57C51BA-E999-4E4D-9BEA-FD4FEE1A5E1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841E60-7724-4C5F-917A-1475BABF808A}"/>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CFC7060-E807-4620-AF87-47E2526444D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2C53366-FFFA-47A4-B7C6-45E4BDA3E6B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5B88756-3E5B-4DAA-B8CE-3AC4F41A3CF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7887AA2-1F1C-4E10-8C8C-7FE619B78A51}"/>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606381C-AB6A-4BE7-AF66-484906E95A92}"/>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227C01D-8D6A-4DEA-BB6C-832479FE8859}"/>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9E8228A-B013-4416-B1D9-A63598269CB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8D73AA8-39CF-47B3-BE42-C9FE4C706ADC}"/>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3746F0-18AF-485C-A9F4-C01FBB481826}"/>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F20DAC9-DAC7-4ACE-BD6E-CCE4ABE8178C}"/>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09B410E-FD53-4B3B-BFE5-A67F29762E19}"/>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98B0831-CB3D-4BBE-996B-22CD40AB13D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2FA1985-1841-4BD2-AA06-0C52F47103E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A4FB6F0-B1E1-47E8-8F37-198D9303207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8EE89B8-469C-4220-835C-009E2666D8E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EEA1B5-C173-4096-932D-A0D6832311EB}"/>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2A78B9E-373D-42FE-9E47-04027C8B9278}"/>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E3E55C7-2BA9-4E2C-B401-F40CFE523B2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8EB94DC-3A74-4E83-9B5A-390111ED6B4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5433C5F-4342-4BBD-B3E8-B54F5CACBDD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C5BA8207-C1DF-4577-8395-E62AD1A733F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9A51433-2F50-48D3-B461-C377D4264DC3}"/>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B6C168F-DF35-4E10-92CA-7C74ECC4D704}"/>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B7BB758-2360-4BF1-A682-F02E957FC44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104492D-32B1-4B90-8B4D-B62EEE82D11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9C8F610F-09D4-430E-9E40-410E6768664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a:t>
          </a:r>
          <a:r>
            <a:rPr kumimoji="1" lang="ja-JP" altLang="en-US" sz="1000">
              <a:solidFill>
                <a:schemeClr val="dk1"/>
              </a:solidFill>
              <a:effectLst/>
              <a:latin typeface="+mn-ea"/>
              <a:ea typeface="+mn-ea"/>
              <a:cs typeface="+mn-cs"/>
            </a:rPr>
            <a:t>有形固定資産減価償却率は</a:t>
          </a:r>
          <a:r>
            <a:rPr kumimoji="1" lang="ja-JP" altLang="ja-JP" sz="1000">
              <a:solidFill>
                <a:schemeClr val="dk1"/>
              </a:solidFill>
              <a:effectLst/>
              <a:latin typeface="+mn-ea"/>
              <a:ea typeface="+mn-ea"/>
              <a:cs typeface="+mn-cs"/>
            </a:rPr>
            <a:t>年々上昇傾向にある</a:t>
          </a:r>
          <a:r>
            <a:rPr kumimoji="1" lang="ja-JP" altLang="en-US" sz="1000">
              <a:solidFill>
                <a:schemeClr val="dk1"/>
              </a:solidFill>
              <a:effectLst/>
              <a:latin typeface="+mn-ea"/>
              <a:ea typeface="+mn-ea"/>
              <a:cs typeface="+mn-cs"/>
            </a:rPr>
            <a:t>が、令和</a:t>
          </a:r>
          <a:r>
            <a:rPr kumimoji="1" lang="en-US" altLang="ja-JP" sz="1000">
              <a:solidFill>
                <a:schemeClr val="dk1"/>
              </a:solidFill>
              <a:effectLst/>
              <a:latin typeface="+mn-ea"/>
              <a:ea typeface="+mn-ea"/>
              <a:cs typeface="+mn-cs"/>
            </a:rPr>
            <a:t>2</a:t>
          </a:r>
          <a:r>
            <a:rPr kumimoji="1" lang="ja-JP" altLang="en-US" sz="1000">
              <a:solidFill>
                <a:schemeClr val="dk1"/>
              </a:solidFill>
              <a:effectLst/>
              <a:latin typeface="+mn-ea"/>
              <a:ea typeface="+mn-ea"/>
              <a:cs typeface="+mn-cs"/>
            </a:rPr>
            <a:t>年度は役場新庁舎建設事業等により資産が大きく増加し、</a:t>
          </a:r>
          <a:r>
            <a:rPr kumimoji="1" lang="en-US" altLang="ja-JP" sz="1000">
              <a:solidFill>
                <a:schemeClr val="dk1"/>
              </a:solidFill>
              <a:effectLst/>
              <a:latin typeface="+mn-ea"/>
              <a:ea typeface="+mn-ea"/>
              <a:cs typeface="+mn-cs"/>
            </a:rPr>
            <a:t>2.0</a:t>
          </a:r>
          <a:r>
            <a:rPr kumimoji="1" lang="ja-JP" altLang="en-US" sz="1000">
              <a:solidFill>
                <a:schemeClr val="dk1"/>
              </a:solidFill>
              <a:effectLst/>
              <a:latin typeface="+mn-ea"/>
              <a:ea typeface="+mn-ea"/>
              <a:cs typeface="+mn-cs"/>
            </a:rPr>
            <a:t>％低下の</a:t>
          </a:r>
          <a:r>
            <a:rPr kumimoji="1" lang="en-US" altLang="ja-JP" sz="1000">
              <a:solidFill>
                <a:schemeClr val="dk1"/>
              </a:solidFill>
              <a:effectLst/>
              <a:latin typeface="+mn-ea"/>
              <a:ea typeface="+mn-ea"/>
              <a:cs typeface="+mn-cs"/>
            </a:rPr>
            <a:t>52.6</a:t>
          </a:r>
          <a:r>
            <a:rPr kumimoji="1" lang="ja-JP" altLang="en-US" sz="1000">
              <a:solidFill>
                <a:schemeClr val="dk1"/>
              </a:solidFill>
              <a:effectLst/>
              <a:latin typeface="+mn-ea"/>
              <a:ea typeface="+mn-ea"/>
              <a:cs typeface="+mn-cs"/>
            </a:rPr>
            <a:t>％となった</a:t>
          </a:r>
          <a:r>
            <a:rPr kumimoji="1" lang="ja-JP" altLang="ja-JP" sz="1000">
              <a:solidFill>
                <a:schemeClr val="dk1"/>
              </a:solidFill>
              <a:effectLst/>
              <a:latin typeface="+mn-ea"/>
              <a:ea typeface="+mn-ea"/>
              <a:cs typeface="+mn-cs"/>
            </a:rPr>
            <a:t>。今後について</a:t>
          </a:r>
          <a:r>
            <a:rPr kumimoji="1" lang="ja-JP" altLang="en-US" sz="1000">
              <a:solidFill>
                <a:schemeClr val="dk1"/>
              </a:solidFill>
              <a:effectLst/>
              <a:latin typeface="+mn-ea"/>
              <a:ea typeface="+mn-ea"/>
              <a:cs typeface="+mn-cs"/>
            </a:rPr>
            <a:t>は</a:t>
          </a:r>
          <a:r>
            <a:rPr kumimoji="1" lang="ja-JP" altLang="ja-JP" sz="1000">
              <a:solidFill>
                <a:schemeClr val="dk1"/>
              </a:solidFill>
              <a:effectLst/>
              <a:latin typeface="+mn-ea"/>
              <a:ea typeface="+mn-ea"/>
              <a:cs typeface="+mn-cs"/>
            </a:rPr>
            <a:t>、基本は減価償却費が投資的経費を上回ることが予想されるため、数値は上昇傾向となる見込みであ</a:t>
          </a:r>
          <a:r>
            <a:rPr kumimoji="1" lang="ja-JP" altLang="en-US" sz="1000">
              <a:solidFill>
                <a:schemeClr val="dk1"/>
              </a:solidFill>
              <a:effectLst/>
              <a:latin typeface="+mn-ea"/>
              <a:ea typeface="+mn-ea"/>
              <a:cs typeface="+mn-cs"/>
            </a:rPr>
            <a:t>り、</a:t>
          </a:r>
          <a:r>
            <a:rPr kumimoji="1" lang="ja-JP" altLang="ja-JP" sz="1000">
              <a:solidFill>
                <a:schemeClr val="dk1"/>
              </a:solidFill>
              <a:effectLst/>
              <a:latin typeface="+mn-ea"/>
              <a:ea typeface="+mn-ea"/>
              <a:cs typeface="+mn-cs"/>
            </a:rPr>
            <a:t>津幡町公共施設等総合計画や各個別施設計画等の方針に従い、施設の長寿命化や、更には統廃合についても検討していく必要がある。</a:t>
          </a:r>
          <a:r>
            <a:rPr kumimoji="1" lang="ja-JP" altLang="en-US" sz="1000">
              <a:solidFill>
                <a:schemeClr val="dk1"/>
              </a:solidFill>
              <a:effectLst/>
              <a:latin typeface="+mn-ea"/>
              <a:ea typeface="+mn-ea"/>
              <a:cs typeface="+mn-cs"/>
            </a:rPr>
            <a:t>　　　　　　　　　　　　　</a:t>
          </a:r>
          <a:endParaRPr kumimoji="1" lang="en-US" altLang="ja-JP" sz="1000">
            <a:solidFill>
              <a:schemeClr val="dk1"/>
            </a:solidFill>
            <a:effectLst/>
            <a:latin typeface="+mn-ea"/>
            <a:ea typeface="+mn-ea"/>
            <a:cs typeface="+mn-cs"/>
          </a:endParaRPr>
        </a:p>
        <a:p>
          <a:pPr algn="r"/>
          <a:r>
            <a:rPr kumimoji="1" lang="en-US" altLang="ja-JP" sz="1000">
              <a:solidFill>
                <a:schemeClr val="dk1"/>
              </a:solidFill>
              <a:effectLst/>
              <a:latin typeface="+mn-ea"/>
              <a:ea typeface="+mn-ea"/>
              <a:cs typeface="+mn-cs"/>
            </a:rPr>
            <a:t>※H28</a:t>
          </a:r>
          <a:r>
            <a:rPr kumimoji="1" lang="ja-JP" altLang="ja-JP" sz="1000">
              <a:solidFill>
                <a:schemeClr val="dk1"/>
              </a:solidFill>
              <a:effectLst/>
              <a:latin typeface="+mn-ea"/>
              <a:ea typeface="+mn-ea"/>
              <a:cs typeface="+mn-cs"/>
            </a:rPr>
            <a:t>数値　正：</a:t>
          </a:r>
          <a:r>
            <a:rPr kumimoji="1" lang="en-US" altLang="ja-JP" sz="1000">
              <a:solidFill>
                <a:schemeClr val="dk1"/>
              </a:solidFill>
              <a:effectLst/>
              <a:latin typeface="+mn-ea"/>
              <a:ea typeface="+mn-ea"/>
              <a:cs typeface="+mn-cs"/>
            </a:rPr>
            <a:t>49.5</a:t>
          </a:r>
          <a:r>
            <a:rPr kumimoji="1" lang="ja-JP" altLang="ja-JP" sz="1000">
              <a:solidFill>
                <a:schemeClr val="dk1"/>
              </a:solidFill>
              <a:effectLst/>
              <a:latin typeface="+mn-ea"/>
              <a:ea typeface="+mn-ea"/>
              <a:cs typeface="+mn-cs"/>
            </a:rPr>
            <a:t>％　誤：</a:t>
          </a:r>
          <a:r>
            <a:rPr kumimoji="1" lang="en-US" altLang="ja-JP" sz="1000">
              <a:solidFill>
                <a:schemeClr val="dk1"/>
              </a:solidFill>
              <a:effectLst/>
              <a:latin typeface="+mn-ea"/>
              <a:ea typeface="+mn-ea"/>
              <a:cs typeface="+mn-cs"/>
            </a:rPr>
            <a:t>40.3</a:t>
          </a:r>
          <a:r>
            <a:rPr kumimoji="1" lang="ja-JP" altLang="ja-JP" sz="1000">
              <a:solidFill>
                <a:schemeClr val="dk1"/>
              </a:solidFill>
              <a:effectLst/>
              <a:latin typeface="+mn-ea"/>
              <a:ea typeface="+mn-ea"/>
              <a:cs typeface="+mn-cs"/>
            </a:rPr>
            <a:t>％</a:t>
          </a:r>
          <a:endParaRPr lang="ja-JP" altLang="ja-JP">
            <a:effectLst/>
            <a:latin typeface="+mn-ea"/>
            <a:ea typeface="+mn-ea"/>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5B180A2-5E9C-4B7B-BBD0-D1170A453BDD}"/>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021703E-C84B-4BA7-B7B6-72DB2E8DD191}"/>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B1FD7D16-729C-4972-8442-F5B713CF26D1}"/>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3A1E602E-173C-4ABB-9FFF-ACA3B6011395}"/>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A1F09A1D-BE5C-42DE-AEB2-6A0434F75038}"/>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830630C-CC18-430F-8A7F-116A01E9ADAB}"/>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FCEBA004-89A3-48DF-A5DA-1328816DC636}"/>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D0F5D2E4-D140-40BF-A865-492EBFDD8293}"/>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35DFBE5-A814-4F13-92D4-8612F0A220DE}"/>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795360F-3BD2-46FC-841A-B26859322E15}"/>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FD1381F9-0A6C-4DC3-AA64-25819D2F67ED}"/>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1DA26F7-31B0-4BD4-AF61-D8F7EAA50824}"/>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1032A22-5B04-479D-9FE2-DD67BDC4B021}"/>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8CB1288F-F143-4714-A579-DF88A70CC42D}"/>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BE2E63D6-AAD5-40FA-8AB8-FDA3E2C07837}"/>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76E374C-127A-494A-8F66-10079FB301D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A9EA3E1-04A8-408B-9DE8-C39906BF8AC5}"/>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89B8097-E71D-417F-BAA5-953E61644B05}"/>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3A171009-C6EB-4785-B0C4-3DAE83D10C1C}"/>
            </a:ext>
          </a:extLst>
        </xdr:cNvPr>
        <xdr:cNvCxnSpPr/>
      </xdr:nvCxnSpPr>
      <xdr:spPr>
        <a:xfrm flipV="1">
          <a:off x="4760595" y="4406628"/>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BE66A139-9FB5-4D1A-BDC2-5778ACEA9F05}"/>
            </a:ext>
          </a:extLst>
        </xdr:cNvPr>
        <xdr:cNvSpPr txBox="1"/>
      </xdr:nvSpPr>
      <xdr:spPr>
        <a:xfrm>
          <a:off x="4813300" y="5847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0A68F332-D736-481D-B739-8E6933C8F4AA}"/>
            </a:ext>
          </a:extLst>
        </xdr:cNvPr>
        <xdr:cNvCxnSpPr/>
      </xdr:nvCxnSpPr>
      <xdr:spPr>
        <a:xfrm>
          <a:off x="4673600" y="5843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0" name="有形固定資産減価償却率最大値テキスト">
          <a:extLst>
            <a:ext uri="{FF2B5EF4-FFF2-40B4-BE49-F238E27FC236}">
              <a16:creationId xmlns:a16="http://schemas.microsoft.com/office/drawing/2014/main" id="{C3C8DE1E-3211-42CE-8DC7-7E510A755126}"/>
            </a:ext>
          </a:extLst>
        </xdr:cNvPr>
        <xdr:cNvSpPr txBox="1"/>
      </xdr:nvSpPr>
      <xdr:spPr>
        <a:xfrm>
          <a:off x="4813300" y="418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1" name="直線コネクタ 70">
          <a:extLst>
            <a:ext uri="{FF2B5EF4-FFF2-40B4-BE49-F238E27FC236}">
              <a16:creationId xmlns:a16="http://schemas.microsoft.com/office/drawing/2014/main" id="{AD307D99-284E-49E1-AE0B-440007130CF3}"/>
            </a:ext>
          </a:extLst>
        </xdr:cNvPr>
        <xdr:cNvCxnSpPr/>
      </xdr:nvCxnSpPr>
      <xdr:spPr>
        <a:xfrm>
          <a:off x="4673600" y="44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2" name="有形固定資産減価償却率平均値テキスト">
          <a:extLst>
            <a:ext uri="{FF2B5EF4-FFF2-40B4-BE49-F238E27FC236}">
              <a16:creationId xmlns:a16="http://schemas.microsoft.com/office/drawing/2014/main" id="{275C0BC7-AB0D-4E5A-83CB-DBD791932D51}"/>
            </a:ext>
          </a:extLst>
        </xdr:cNvPr>
        <xdr:cNvSpPr txBox="1"/>
      </xdr:nvSpPr>
      <xdr:spPr>
        <a:xfrm>
          <a:off x="4813300" y="5077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3" name="フローチャート: 判断 72">
          <a:extLst>
            <a:ext uri="{FF2B5EF4-FFF2-40B4-BE49-F238E27FC236}">
              <a16:creationId xmlns:a16="http://schemas.microsoft.com/office/drawing/2014/main" id="{6BF0EC09-C35B-4F7F-860C-074AF33236D7}"/>
            </a:ext>
          </a:extLst>
        </xdr:cNvPr>
        <xdr:cNvSpPr/>
      </xdr:nvSpPr>
      <xdr:spPr>
        <a:xfrm>
          <a:off x="4711700" y="509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4" name="フローチャート: 判断 73">
          <a:extLst>
            <a:ext uri="{FF2B5EF4-FFF2-40B4-BE49-F238E27FC236}">
              <a16:creationId xmlns:a16="http://schemas.microsoft.com/office/drawing/2014/main" id="{414A47EF-8AB9-46C2-BC2C-7F793C05C2EE}"/>
            </a:ext>
          </a:extLst>
        </xdr:cNvPr>
        <xdr:cNvSpPr/>
      </xdr:nvSpPr>
      <xdr:spPr>
        <a:xfrm>
          <a:off x="4000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5" name="フローチャート: 判断 74">
          <a:extLst>
            <a:ext uri="{FF2B5EF4-FFF2-40B4-BE49-F238E27FC236}">
              <a16:creationId xmlns:a16="http://schemas.microsoft.com/office/drawing/2014/main" id="{B981D9F3-4290-4847-92EF-DA379BBD58F0}"/>
            </a:ext>
          </a:extLst>
        </xdr:cNvPr>
        <xdr:cNvSpPr/>
      </xdr:nvSpPr>
      <xdr:spPr>
        <a:xfrm>
          <a:off x="3238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76" name="フローチャート: 判断 75">
          <a:extLst>
            <a:ext uri="{FF2B5EF4-FFF2-40B4-BE49-F238E27FC236}">
              <a16:creationId xmlns:a16="http://schemas.microsoft.com/office/drawing/2014/main" id="{0950029C-3F07-4D25-96EC-DB33F489DD5C}"/>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7" name="フローチャート: 判断 76">
          <a:extLst>
            <a:ext uri="{FF2B5EF4-FFF2-40B4-BE49-F238E27FC236}">
              <a16:creationId xmlns:a16="http://schemas.microsoft.com/office/drawing/2014/main" id="{CB3AE9E8-AD75-4225-B4D1-F5CCCA052B07}"/>
            </a:ext>
          </a:extLst>
        </xdr:cNvPr>
        <xdr:cNvSpPr/>
      </xdr:nvSpPr>
      <xdr:spPr>
        <a:xfrm>
          <a:off x="1714500" y="492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BEA523A-25F7-4B5C-8DDF-0E9F7A11499E}"/>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ABCA863-287C-4908-AE82-24F8D634F916}"/>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8DCD32B-2F95-460C-8CF6-5488C593491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A7DF0251-E1E8-4550-ABA3-F21F9814A72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1422D41F-8B24-4DA9-B3F4-9738B283FCFF}"/>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27124</xdr:rowOff>
    </xdr:from>
    <xdr:to>
      <xdr:col>23</xdr:col>
      <xdr:colOff>136525</xdr:colOff>
      <xdr:row>28</xdr:row>
      <xdr:rowOff>128724</xdr:rowOff>
    </xdr:to>
    <xdr:sp macro="" textlink="">
      <xdr:nvSpPr>
        <xdr:cNvPr id="83" name="楕円 82">
          <a:extLst>
            <a:ext uri="{FF2B5EF4-FFF2-40B4-BE49-F238E27FC236}">
              <a16:creationId xmlns:a16="http://schemas.microsoft.com/office/drawing/2014/main" id="{38A61A91-4D4B-4EE8-A375-22AD980AB06A}"/>
            </a:ext>
          </a:extLst>
        </xdr:cNvPr>
        <xdr:cNvSpPr/>
      </xdr:nvSpPr>
      <xdr:spPr>
        <a:xfrm>
          <a:off x="4711700" y="48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50001</xdr:rowOff>
    </xdr:from>
    <xdr:ext cx="405111" cy="259045"/>
    <xdr:sp macro="" textlink="">
      <xdr:nvSpPr>
        <xdr:cNvPr id="84" name="有形固定資産減価償却率該当値テキスト">
          <a:extLst>
            <a:ext uri="{FF2B5EF4-FFF2-40B4-BE49-F238E27FC236}">
              <a16:creationId xmlns:a16="http://schemas.microsoft.com/office/drawing/2014/main" id="{58CA31EB-C3AB-4873-BEA8-6AB2A21E9A6E}"/>
            </a:ext>
          </a:extLst>
        </xdr:cNvPr>
        <xdr:cNvSpPr txBox="1"/>
      </xdr:nvSpPr>
      <xdr:spPr>
        <a:xfrm>
          <a:off x="4813300" y="467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88809</xdr:rowOff>
    </xdr:from>
    <xdr:to>
      <xdr:col>19</xdr:col>
      <xdr:colOff>187325</xdr:colOff>
      <xdr:row>29</xdr:row>
      <xdr:rowOff>18959</xdr:rowOff>
    </xdr:to>
    <xdr:sp macro="" textlink="">
      <xdr:nvSpPr>
        <xdr:cNvPr id="85" name="楕円 84">
          <a:extLst>
            <a:ext uri="{FF2B5EF4-FFF2-40B4-BE49-F238E27FC236}">
              <a16:creationId xmlns:a16="http://schemas.microsoft.com/office/drawing/2014/main" id="{A53004EC-14BF-47F2-93F6-D1366CE5365D}"/>
            </a:ext>
          </a:extLst>
        </xdr:cNvPr>
        <xdr:cNvSpPr/>
      </xdr:nvSpPr>
      <xdr:spPr>
        <a:xfrm>
          <a:off x="4000500" y="488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77924</xdr:rowOff>
    </xdr:from>
    <xdr:to>
      <xdr:col>23</xdr:col>
      <xdr:colOff>85725</xdr:colOff>
      <xdr:row>28</xdr:row>
      <xdr:rowOff>139609</xdr:rowOff>
    </xdr:to>
    <xdr:cxnSp macro="">
      <xdr:nvCxnSpPr>
        <xdr:cNvPr id="86" name="直線コネクタ 85">
          <a:extLst>
            <a:ext uri="{FF2B5EF4-FFF2-40B4-BE49-F238E27FC236}">
              <a16:creationId xmlns:a16="http://schemas.microsoft.com/office/drawing/2014/main" id="{99E2F1C7-B761-430D-B029-F3A2BF19D281}"/>
            </a:ext>
          </a:extLst>
        </xdr:cNvPr>
        <xdr:cNvCxnSpPr/>
      </xdr:nvCxnSpPr>
      <xdr:spPr>
        <a:xfrm flipV="1">
          <a:off x="4051300" y="4878524"/>
          <a:ext cx="7112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54882</xdr:rowOff>
    </xdr:from>
    <xdr:to>
      <xdr:col>15</xdr:col>
      <xdr:colOff>187325</xdr:colOff>
      <xdr:row>28</xdr:row>
      <xdr:rowOff>156482</xdr:rowOff>
    </xdr:to>
    <xdr:sp macro="" textlink="">
      <xdr:nvSpPr>
        <xdr:cNvPr id="87" name="楕円 86">
          <a:extLst>
            <a:ext uri="{FF2B5EF4-FFF2-40B4-BE49-F238E27FC236}">
              <a16:creationId xmlns:a16="http://schemas.microsoft.com/office/drawing/2014/main" id="{CB1CA48E-89F6-45A2-B23E-358401619C30}"/>
            </a:ext>
          </a:extLst>
        </xdr:cNvPr>
        <xdr:cNvSpPr/>
      </xdr:nvSpPr>
      <xdr:spPr>
        <a:xfrm>
          <a:off x="3238500" y="48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105682</xdr:rowOff>
    </xdr:from>
    <xdr:to>
      <xdr:col>19</xdr:col>
      <xdr:colOff>136525</xdr:colOff>
      <xdr:row>28</xdr:row>
      <xdr:rowOff>139609</xdr:rowOff>
    </xdr:to>
    <xdr:cxnSp macro="">
      <xdr:nvCxnSpPr>
        <xdr:cNvPr id="88" name="直線コネクタ 87">
          <a:extLst>
            <a:ext uri="{FF2B5EF4-FFF2-40B4-BE49-F238E27FC236}">
              <a16:creationId xmlns:a16="http://schemas.microsoft.com/office/drawing/2014/main" id="{000BBD13-95E9-49A3-B8E0-8C3A21031160}"/>
            </a:ext>
          </a:extLst>
        </xdr:cNvPr>
        <xdr:cNvCxnSpPr/>
      </xdr:nvCxnSpPr>
      <xdr:spPr>
        <a:xfrm>
          <a:off x="3289300" y="4906282"/>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170815</xdr:rowOff>
    </xdr:from>
    <xdr:to>
      <xdr:col>11</xdr:col>
      <xdr:colOff>187325</xdr:colOff>
      <xdr:row>28</xdr:row>
      <xdr:rowOff>100965</xdr:rowOff>
    </xdr:to>
    <xdr:sp macro="" textlink="">
      <xdr:nvSpPr>
        <xdr:cNvPr id="89" name="楕円 88">
          <a:extLst>
            <a:ext uri="{FF2B5EF4-FFF2-40B4-BE49-F238E27FC236}">
              <a16:creationId xmlns:a16="http://schemas.microsoft.com/office/drawing/2014/main" id="{9BA818C9-E11D-4586-B015-0D6C8316343D}"/>
            </a:ext>
          </a:extLst>
        </xdr:cNvPr>
        <xdr:cNvSpPr/>
      </xdr:nvSpPr>
      <xdr:spPr>
        <a:xfrm>
          <a:off x="2476500" y="47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50165</xdr:rowOff>
    </xdr:from>
    <xdr:to>
      <xdr:col>15</xdr:col>
      <xdr:colOff>136525</xdr:colOff>
      <xdr:row>28</xdr:row>
      <xdr:rowOff>105682</xdr:rowOff>
    </xdr:to>
    <xdr:cxnSp macro="">
      <xdr:nvCxnSpPr>
        <xdr:cNvPr id="90" name="直線コネクタ 89">
          <a:extLst>
            <a:ext uri="{FF2B5EF4-FFF2-40B4-BE49-F238E27FC236}">
              <a16:creationId xmlns:a16="http://schemas.microsoft.com/office/drawing/2014/main" id="{010644D4-0FAE-475E-8377-A612BE28F19C}"/>
            </a:ext>
          </a:extLst>
        </xdr:cNvPr>
        <xdr:cNvCxnSpPr/>
      </xdr:nvCxnSpPr>
      <xdr:spPr>
        <a:xfrm>
          <a:off x="2527300" y="4850765"/>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162106</xdr:rowOff>
    </xdr:from>
    <xdr:to>
      <xdr:col>7</xdr:col>
      <xdr:colOff>187325</xdr:colOff>
      <xdr:row>26</xdr:row>
      <xdr:rowOff>92256</xdr:rowOff>
    </xdr:to>
    <xdr:sp macro="" textlink="">
      <xdr:nvSpPr>
        <xdr:cNvPr id="91" name="楕円 90">
          <a:extLst>
            <a:ext uri="{FF2B5EF4-FFF2-40B4-BE49-F238E27FC236}">
              <a16:creationId xmlns:a16="http://schemas.microsoft.com/office/drawing/2014/main" id="{A2B631C8-38FE-4EEB-BDE5-4460DCE90266}"/>
            </a:ext>
          </a:extLst>
        </xdr:cNvPr>
        <xdr:cNvSpPr/>
      </xdr:nvSpPr>
      <xdr:spPr>
        <a:xfrm>
          <a:off x="1714500" y="444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41456</xdr:rowOff>
    </xdr:from>
    <xdr:to>
      <xdr:col>11</xdr:col>
      <xdr:colOff>136525</xdr:colOff>
      <xdr:row>28</xdr:row>
      <xdr:rowOff>50165</xdr:rowOff>
    </xdr:to>
    <xdr:cxnSp macro="">
      <xdr:nvCxnSpPr>
        <xdr:cNvPr id="92" name="直線コネクタ 91">
          <a:extLst>
            <a:ext uri="{FF2B5EF4-FFF2-40B4-BE49-F238E27FC236}">
              <a16:creationId xmlns:a16="http://schemas.microsoft.com/office/drawing/2014/main" id="{1CAF4B22-21EF-4A8E-871F-D8F2C3EF56FB}"/>
            </a:ext>
          </a:extLst>
        </xdr:cNvPr>
        <xdr:cNvCxnSpPr/>
      </xdr:nvCxnSpPr>
      <xdr:spPr>
        <a:xfrm>
          <a:off x="1765300" y="4499156"/>
          <a:ext cx="762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3" name="n_1aveValue有形固定資産減価償却率">
          <a:extLst>
            <a:ext uri="{FF2B5EF4-FFF2-40B4-BE49-F238E27FC236}">
              <a16:creationId xmlns:a16="http://schemas.microsoft.com/office/drawing/2014/main" id="{F435E106-87D5-48BB-8ECC-9377C587C97B}"/>
            </a:ext>
          </a:extLst>
        </xdr:cNvPr>
        <xdr:cNvSpPr txBox="1"/>
      </xdr:nvSpPr>
      <xdr:spPr>
        <a:xfrm>
          <a:off x="3836044" y="515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4" name="n_2aveValue有形固定資産減価償却率">
          <a:extLst>
            <a:ext uri="{FF2B5EF4-FFF2-40B4-BE49-F238E27FC236}">
              <a16:creationId xmlns:a16="http://schemas.microsoft.com/office/drawing/2014/main" id="{A3E78F1C-7033-491A-8E16-B0648F185B62}"/>
            </a:ext>
          </a:extLst>
        </xdr:cNvPr>
        <xdr:cNvSpPr txBox="1"/>
      </xdr:nvSpPr>
      <xdr:spPr>
        <a:xfrm>
          <a:off x="3086744" y="5127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5" name="n_3aveValue有形固定資産減価償却率">
          <a:extLst>
            <a:ext uri="{FF2B5EF4-FFF2-40B4-BE49-F238E27FC236}">
              <a16:creationId xmlns:a16="http://schemas.microsoft.com/office/drawing/2014/main" id="{8E4603B2-1B5E-48AD-8150-8D3174168813}"/>
            </a:ext>
          </a:extLst>
        </xdr:cNvPr>
        <xdr:cNvSpPr txBox="1"/>
      </xdr:nvSpPr>
      <xdr:spPr>
        <a:xfrm>
          <a:off x="2324744" y="507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aveValue有形固定資産減価償却率">
          <a:extLst>
            <a:ext uri="{FF2B5EF4-FFF2-40B4-BE49-F238E27FC236}">
              <a16:creationId xmlns:a16="http://schemas.microsoft.com/office/drawing/2014/main" id="{60D9501B-93A9-4AD1-A4F5-9841DF1A25BF}"/>
            </a:ext>
          </a:extLst>
        </xdr:cNvPr>
        <xdr:cNvSpPr txBox="1"/>
      </xdr:nvSpPr>
      <xdr:spPr>
        <a:xfrm>
          <a:off x="1562744" y="502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35486</xdr:rowOff>
    </xdr:from>
    <xdr:ext cx="405111" cy="259045"/>
    <xdr:sp macro="" textlink="">
      <xdr:nvSpPr>
        <xdr:cNvPr id="97" name="n_1mainValue有形固定資産減価償却率">
          <a:extLst>
            <a:ext uri="{FF2B5EF4-FFF2-40B4-BE49-F238E27FC236}">
              <a16:creationId xmlns:a16="http://schemas.microsoft.com/office/drawing/2014/main" id="{227CC4F2-4D51-4CEB-8DAF-73B71CD0764A}"/>
            </a:ext>
          </a:extLst>
        </xdr:cNvPr>
        <xdr:cNvSpPr txBox="1"/>
      </xdr:nvSpPr>
      <xdr:spPr>
        <a:xfrm>
          <a:off x="3836044" y="466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1559</xdr:rowOff>
    </xdr:from>
    <xdr:ext cx="405111" cy="259045"/>
    <xdr:sp macro="" textlink="">
      <xdr:nvSpPr>
        <xdr:cNvPr id="98" name="n_2mainValue有形固定資産減価償却率">
          <a:extLst>
            <a:ext uri="{FF2B5EF4-FFF2-40B4-BE49-F238E27FC236}">
              <a16:creationId xmlns:a16="http://schemas.microsoft.com/office/drawing/2014/main" id="{FD2DB0C6-4C9B-4D1A-8C41-DD82A6787C3F}"/>
            </a:ext>
          </a:extLst>
        </xdr:cNvPr>
        <xdr:cNvSpPr txBox="1"/>
      </xdr:nvSpPr>
      <xdr:spPr>
        <a:xfrm>
          <a:off x="3086744" y="463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117492</xdr:rowOff>
    </xdr:from>
    <xdr:ext cx="405111" cy="259045"/>
    <xdr:sp macro="" textlink="">
      <xdr:nvSpPr>
        <xdr:cNvPr id="99" name="n_3mainValue有形固定資産減価償却率">
          <a:extLst>
            <a:ext uri="{FF2B5EF4-FFF2-40B4-BE49-F238E27FC236}">
              <a16:creationId xmlns:a16="http://schemas.microsoft.com/office/drawing/2014/main" id="{7B5DBF62-9A64-4A6E-858B-08C51F34AF54}"/>
            </a:ext>
          </a:extLst>
        </xdr:cNvPr>
        <xdr:cNvSpPr txBox="1"/>
      </xdr:nvSpPr>
      <xdr:spPr>
        <a:xfrm>
          <a:off x="2324744" y="457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108783</xdr:rowOff>
    </xdr:from>
    <xdr:ext cx="405111" cy="259045"/>
    <xdr:sp macro="" textlink="">
      <xdr:nvSpPr>
        <xdr:cNvPr id="100" name="n_4mainValue有形固定資産減価償却率">
          <a:extLst>
            <a:ext uri="{FF2B5EF4-FFF2-40B4-BE49-F238E27FC236}">
              <a16:creationId xmlns:a16="http://schemas.microsoft.com/office/drawing/2014/main" id="{C6EBBFF4-AE56-4483-B538-25B1971E2D77}"/>
            </a:ext>
          </a:extLst>
        </xdr:cNvPr>
        <xdr:cNvSpPr txBox="1"/>
      </xdr:nvSpPr>
      <xdr:spPr>
        <a:xfrm>
          <a:off x="1562744" y="422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27931001-8835-4C46-B4D8-78BA1F6944A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505DC858-ABC8-47C6-BB2E-D7A73364F711}"/>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3C7895E5-C797-444B-AE48-ADDCD5D33D1D}"/>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27ACEC70-15AE-468C-AAFF-36746EDC03C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F19D2FF7-DD35-4FA3-8FF3-53E538ABDF5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2C29B659-F550-4D38-B11E-0171FAA223E9}"/>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76D02F87-0B61-46C0-A474-7F14EF31BB2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C45FC2EB-63EE-4DE7-83E0-1E300CD9453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FCCC9D96-0992-4E28-A0DB-E76927CCDE1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5BB4E02C-20A9-4DC1-AA05-37556B63BF7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45313864-EAFA-471A-8019-6A76A87B0D8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DEC82418-E932-4F94-B1F7-3CABBD8BB949}"/>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A9BB6922-6A75-4A06-8B90-F0F888B1867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a:t>
          </a:r>
          <a:r>
            <a:rPr kumimoji="1" lang="ja-JP" altLang="en-US" sz="1050">
              <a:solidFill>
                <a:schemeClr val="dk1"/>
              </a:solidFill>
              <a:effectLst/>
              <a:latin typeface="+mn-ea"/>
              <a:ea typeface="+mn-ea"/>
              <a:cs typeface="+mn-cs"/>
            </a:rPr>
            <a:t>令和</a:t>
          </a:r>
          <a:r>
            <a:rPr kumimoji="1" lang="en-US" altLang="ja-JP" sz="1050">
              <a:solidFill>
                <a:schemeClr val="dk1"/>
              </a:solidFill>
              <a:effectLst/>
              <a:latin typeface="+mn-ea"/>
              <a:ea typeface="+mn-ea"/>
              <a:cs typeface="+mn-cs"/>
            </a:rPr>
            <a:t>2</a:t>
          </a:r>
          <a:r>
            <a:rPr kumimoji="1" lang="ja-JP" altLang="en-US" sz="1050">
              <a:solidFill>
                <a:schemeClr val="dk1"/>
              </a:solidFill>
              <a:effectLst/>
              <a:latin typeface="+mn-ea"/>
              <a:ea typeface="+mn-ea"/>
              <a:cs typeface="+mn-cs"/>
            </a:rPr>
            <a:t>年度は、役場新庁舎建設事業等に係る地方債発行額の増などにより地方債残高が増加し、債務償還比率は</a:t>
          </a:r>
          <a:r>
            <a:rPr kumimoji="1" lang="en-US" altLang="ja-JP" sz="1050">
              <a:solidFill>
                <a:schemeClr val="dk1"/>
              </a:solidFill>
              <a:effectLst/>
              <a:latin typeface="+mn-ea"/>
              <a:ea typeface="+mn-ea"/>
              <a:cs typeface="+mn-cs"/>
            </a:rPr>
            <a:t>21.6</a:t>
          </a:r>
          <a:r>
            <a:rPr kumimoji="1" lang="ja-JP" altLang="en-US" sz="1050">
              <a:solidFill>
                <a:schemeClr val="dk1"/>
              </a:solidFill>
              <a:effectLst/>
              <a:latin typeface="+mn-ea"/>
              <a:ea typeface="+mn-ea"/>
              <a:cs typeface="+mn-cs"/>
            </a:rPr>
            <a:t>％上昇の</a:t>
          </a:r>
          <a:r>
            <a:rPr kumimoji="1" lang="en-US" altLang="ja-JP" sz="1050">
              <a:solidFill>
                <a:schemeClr val="dk1"/>
              </a:solidFill>
              <a:effectLst/>
              <a:latin typeface="+mn-ea"/>
              <a:ea typeface="+mn-ea"/>
              <a:cs typeface="+mn-cs"/>
            </a:rPr>
            <a:t>708.6</a:t>
          </a:r>
          <a:r>
            <a:rPr kumimoji="1" lang="ja-JP" altLang="en-US" sz="1050">
              <a:solidFill>
                <a:schemeClr val="dk1"/>
              </a:solidFill>
              <a:effectLst/>
              <a:latin typeface="+mn-ea"/>
              <a:ea typeface="+mn-ea"/>
              <a:cs typeface="+mn-cs"/>
            </a:rPr>
            <a:t>％となった。また、</a:t>
          </a:r>
          <a:r>
            <a:rPr kumimoji="1" lang="ja-JP" altLang="ja-JP" sz="1050">
              <a:solidFill>
                <a:schemeClr val="dk1"/>
              </a:solidFill>
              <a:effectLst/>
              <a:latin typeface="+mn-ea"/>
              <a:ea typeface="+mn-ea"/>
              <a:cs typeface="+mn-cs"/>
            </a:rPr>
            <a:t>類似団体平均値</a:t>
          </a:r>
          <a:r>
            <a:rPr kumimoji="1" lang="ja-JP" altLang="en-US" sz="1050">
              <a:solidFill>
                <a:schemeClr val="dk1"/>
              </a:solidFill>
              <a:effectLst/>
              <a:latin typeface="+mn-ea"/>
              <a:ea typeface="+mn-ea"/>
              <a:cs typeface="+mn-cs"/>
            </a:rPr>
            <a:t>と比較しても、</a:t>
          </a:r>
          <a:r>
            <a:rPr kumimoji="1" lang="ja-JP" altLang="ja-JP" sz="1050">
              <a:solidFill>
                <a:schemeClr val="dk1"/>
              </a:solidFill>
              <a:effectLst/>
              <a:latin typeface="+mn-ea"/>
              <a:ea typeface="+mn-ea"/>
              <a:cs typeface="+mn-cs"/>
            </a:rPr>
            <a:t>起債残高等の将来負担額が多額であることや</a:t>
          </a:r>
          <a:r>
            <a:rPr kumimoji="1" lang="ja-JP" altLang="en-US" sz="1050">
              <a:solidFill>
                <a:schemeClr val="dk1"/>
              </a:solidFill>
              <a:effectLst/>
              <a:latin typeface="+mn-ea"/>
              <a:ea typeface="+mn-ea"/>
              <a:cs typeface="+mn-cs"/>
            </a:rPr>
            <a:t>、</a:t>
          </a:r>
          <a:r>
            <a:rPr kumimoji="1" lang="ja-JP" altLang="ja-JP" sz="1050">
              <a:solidFill>
                <a:schemeClr val="dk1"/>
              </a:solidFill>
              <a:effectLst/>
              <a:latin typeface="+mn-ea"/>
              <a:ea typeface="+mn-ea"/>
              <a:cs typeface="+mn-cs"/>
            </a:rPr>
            <a:t>基金等充当可能財源が少額であることから高い</a:t>
          </a:r>
          <a:r>
            <a:rPr kumimoji="1" lang="ja-JP" altLang="en-US" sz="1050">
              <a:solidFill>
                <a:schemeClr val="dk1"/>
              </a:solidFill>
              <a:effectLst/>
              <a:latin typeface="+mn-ea"/>
              <a:ea typeface="+mn-ea"/>
              <a:cs typeface="+mn-cs"/>
            </a:rPr>
            <a:t>比率</a:t>
          </a:r>
          <a:r>
            <a:rPr kumimoji="1" lang="ja-JP" altLang="ja-JP" sz="1050">
              <a:solidFill>
                <a:schemeClr val="dk1"/>
              </a:solidFill>
              <a:effectLst/>
              <a:latin typeface="+mn-ea"/>
              <a:ea typeface="+mn-ea"/>
              <a:cs typeface="+mn-cs"/>
            </a:rPr>
            <a:t>になっている。今後も地方債発行時のシーリングや経費の削減等、数値が改善されるよう取り組んでいく。</a:t>
          </a:r>
          <a:endParaRPr lang="ja-JP" altLang="ja-JP" sz="1050">
            <a:effectLst/>
            <a:latin typeface="+mn-ea"/>
            <a:ea typeface="+mn-ea"/>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359997DE-5B92-4D4D-9357-5483ABD5904D}"/>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034B6A2-0274-49C6-B50B-C075D00DA3F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9ED75DD-C00D-4E98-8CE6-C31ECFABE2E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7" name="直線コネクタ 116">
          <a:extLst>
            <a:ext uri="{FF2B5EF4-FFF2-40B4-BE49-F238E27FC236}">
              <a16:creationId xmlns:a16="http://schemas.microsoft.com/office/drawing/2014/main" id="{85213983-D751-4888-A518-37E7D0D397DD}"/>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8" name="テキスト ボックス 117">
          <a:extLst>
            <a:ext uri="{FF2B5EF4-FFF2-40B4-BE49-F238E27FC236}">
              <a16:creationId xmlns:a16="http://schemas.microsoft.com/office/drawing/2014/main" id="{5503CB51-DD9B-4783-AD46-D10B1A838F6B}"/>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9" name="直線コネクタ 118">
          <a:extLst>
            <a:ext uri="{FF2B5EF4-FFF2-40B4-BE49-F238E27FC236}">
              <a16:creationId xmlns:a16="http://schemas.microsoft.com/office/drawing/2014/main" id="{F0D93422-50C2-4D9C-9C21-33844B4B96C7}"/>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0" name="テキスト ボックス 119">
          <a:extLst>
            <a:ext uri="{FF2B5EF4-FFF2-40B4-BE49-F238E27FC236}">
              <a16:creationId xmlns:a16="http://schemas.microsoft.com/office/drawing/2014/main" id="{FED6A84A-C8A8-4B72-BB72-CC7C43712A9B}"/>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1" name="直線コネクタ 120">
          <a:extLst>
            <a:ext uri="{FF2B5EF4-FFF2-40B4-BE49-F238E27FC236}">
              <a16:creationId xmlns:a16="http://schemas.microsoft.com/office/drawing/2014/main" id="{A4BE02BB-F0A7-4042-A9C9-A56D850E2D79}"/>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2" name="テキスト ボックス 121">
          <a:extLst>
            <a:ext uri="{FF2B5EF4-FFF2-40B4-BE49-F238E27FC236}">
              <a16:creationId xmlns:a16="http://schemas.microsoft.com/office/drawing/2014/main" id="{9B6C5572-1ABA-4372-BF4B-778D55A0F303}"/>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3" name="直線コネクタ 122">
          <a:extLst>
            <a:ext uri="{FF2B5EF4-FFF2-40B4-BE49-F238E27FC236}">
              <a16:creationId xmlns:a16="http://schemas.microsoft.com/office/drawing/2014/main" id="{0A0A159E-D8F2-4A4D-931C-80839E84D49D}"/>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4" name="テキスト ボックス 123">
          <a:extLst>
            <a:ext uri="{FF2B5EF4-FFF2-40B4-BE49-F238E27FC236}">
              <a16:creationId xmlns:a16="http://schemas.microsoft.com/office/drawing/2014/main" id="{4D13D45B-1E4B-4E1D-B08A-43CF7A9C6FF7}"/>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709DC31-CFBA-4493-B21F-EFC4D500FC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AC26272E-A163-400A-A866-80687081D67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7" name="直線コネクタ 126">
          <a:extLst>
            <a:ext uri="{FF2B5EF4-FFF2-40B4-BE49-F238E27FC236}">
              <a16:creationId xmlns:a16="http://schemas.microsoft.com/office/drawing/2014/main" id="{F031FEF7-224B-4FCF-A2D7-656D0E8C9777}"/>
            </a:ext>
          </a:extLst>
        </xdr:cNvPr>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8" name="債務償還比率最小値テキスト">
          <a:extLst>
            <a:ext uri="{FF2B5EF4-FFF2-40B4-BE49-F238E27FC236}">
              <a16:creationId xmlns:a16="http://schemas.microsoft.com/office/drawing/2014/main" id="{04E4446A-8C82-4B49-8ABC-4E919F87BF40}"/>
            </a:ext>
          </a:extLst>
        </xdr:cNvPr>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9" name="直線コネクタ 128">
          <a:extLst>
            <a:ext uri="{FF2B5EF4-FFF2-40B4-BE49-F238E27FC236}">
              <a16:creationId xmlns:a16="http://schemas.microsoft.com/office/drawing/2014/main" id="{49804FFB-81A4-43E5-8240-794B1AF351B2}"/>
            </a:ext>
          </a:extLst>
        </xdr:cNvPr>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0" name="債務償還比率最大値テキスト">
          <a:extLst>
            <a:ext uri="{FF2B5EF4-FFF2-40B4-BE49-F238E27FC236}">
              <a16:creationId xmlns:a16="http://schemas.microsoft.com/office/drawing/2014/main" id="{300DD90B-4124-4367-9905-D32DF3D5C6DA}"/>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a:extLst>
            <a:ext uri="{FF2B5EF4-FFF2-40B4-BE49-F238E27FC236}">
              <a16:creationId xmlns:a16="http://schemas.microsoft.com/office/drawing/2014/main" id="{82C83CD7-FDEC-4D5A-9ECF-EDB235EB026D}"/>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2" name="債務償還比率平均値テキスト">
          <a:extLst>
            <a:ext uri="{FF2B5EF4-FFF2-40B4-BE49-F238E27FC236}">
              <a16:creationId xmlns:a16="http://schemas.microsoft.com/office/drawing/2014/main" id="{910719AB-C5B1-45C6-8007-D38B0608A567}"/>
            </a:ext>
          </a:extLst>
        </xdr:cNvPr>
        <xdr:cNvSpPr txBox="1"/>
      </xdr:nvSpPr>
      <xdr:spPr>
        <a:xfrm>
          <a:off x="14846300" y="489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3" name="フローチャート: 判断 132">
          <a:extLst>
            <a:ext uri="{FF2B5EF4-FFF2-40B4-BE49-F238E27FC236}">
              <a16:creationId xmlns:a16="http://schemas.microsoft.com/office/drawing/2014/main" id="{50912141-DB2F-45EF-9CC4-6B508FE95D0A}"/>
            </a:ext>
          </a:extLst>
        </xdr:cNvPr>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4" name="フローチャート: 判断 133">
          <a:extLst>
            <a:ext uri="{FF2B5EF4-FFF2-40B4-BE49-F238E27FC236}">
              <a16:creationId xmlns:a16="http://schemas.microsoft.com/office/drawing/2014/main" id="{298D9F60-3351-4EB9-9525-1A37CC3395F0}"/>
            </a:ext>
          </a:extLst>
        </xdr:cNvPr>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5" name="フローチャート: 判断 134">
          <a:extLst>
            <a:ext uri="{FF2B5EF4-FFF2-40B4-BE49-F238E27FC236}">
              <a16:creationId xmlns:a16="http://schemas.microsoft.com/office/drawing/2014/main" id="{720DD983-4657-4303-9438-DCBC791E11E6}"/>
            </a:ext>
          </a:extLst>
        </xdr:cNvPr>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6" name="フローチャート: 判断 135">
          <a:extLst>
            <a:ext uri="{FF2B5EF4-FFF2-40B4-BE49-F238E27FC236}">
              <a16:creationId xmlns:a16="http://schemas.microsoft.com/office/drawing/2014/main" id="{4EE30A90-6667-41AB-835F-7555DDA1AEA5}"/>
            </a:ext>
          </a:extLst>
        </xdr:cNvPr>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7" name="フローチャート: 判断 136">
          <a:extLst>
            <a:ext uri="{FF2B5EF4-FFF2-40B4-BE49-F238E27FC236}">
              <a16:creationId xmlns:a16="http://schemas.microsoft.com/office/drawing/2014/main" id="{75C4CB62-9767-46AD-AA00-74743193BE17}"/>
            </a:ext>
          </a:extLst>
        </xdr:cNvPr>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0363DD8-4F97-4809-A839-86D668C2B4EF}"/>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5087417-042E-45DB-AE90-91BAAEC925F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B2BD2C6-D07E-405F-801C-37716FB507D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AD6804A-E642-4511-A6D5-7FCE98C9029A}"/>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30EB648-4337-4CA5-93F7-2D234ED1B38A}"/>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30922</xdr:rowOff>
    </xdr:from>
    <xdr:to>
      <xdr:col>76</xdr:col>
      <xdr:colOff>73025</xdr:colOff>
      <xdr:row>30</xdr:row>
      <xdr:rowOff>132522</xdr:rowOff>
    </xdr:to>
    <xdr:sp macro="" textlink="">
      <xdr:nvSpPr>
        <xdr:cNvPr id="143" name="楕円 142">
          <a:extLst>
            <a:ext uri="{FF2B5EF4-FFF2-40B4-BE49-F238E27FC236}">
              <a16:creationId xmlns:a16="http://schemas.microsoft.com/office/drawing/2014/main" id="{8F990F54-18EF-44AA-8B9E-B465FBD0B618}"/>
            </a:ext>
          </a:extLst>
        </xdr:cNvPr>
        <xdr:cNvSpPr/>
      </xdr:nvSpPr>
      <xdr:spPr>
        <a:xfrm>
          <a:off x="14744700" y="51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9349</xdr:rowOff>
    </xdr:from>
    <xdr:ext cx="469744" cy="259045"/>
    <xdr:sp macro="" textlink="">
      <xdr:nvSpPr>
        <xdr:cNvPr id="144" name="債務償還比率該当値テキスト">
          <a:extLst>
            <a:ext uri="{FF2B5EF4-FFF2-40B4-BE49-F238E27FC236}">
              <a16:creationId xmlns:a16="http://schemas.microsoft.com/office/drawing/2014/main" id="{EBEA7F34-000B-45BA-B22B-F1DAADB0895A}"/>
            </a:ext>
          </a:extLst>
        </xdr:cNvPr>
        <xdr:cNvSpPr txBox="1"/>
      </xdr:nvSpPr>
      <xdr:spPr>
        <a:xfrm>
          <a:off x="14846300" y="515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12268</xdr:rowOff>
    </xdr:from>
    <xdr:to>
      <xdr:col>72</xdr:col>
      <xdr:colOff>123825</xdr:colOff>
      <xdr:row>30</xdr:row>
      <xdr:rowOff>113868</xdr:rowOff>
    </xdr:to>
    <xdr:sp macro="" textlink="">
      <xdr:nvSpPr>
        <xdr:cNvPr id="145" name="楕円 144">
          <a:extLst>
            <a:ext uri="{FF2B5EF4-FFF2-40B4-BE49-F238E27FC236}">
              <a16:creationId xmlns:a16="http://schemas.microsoft.com/office/drawing/2014/main" id="{343B3D6A-7F85-467F-B113-03651B20E613}"/>
            </a:ext>
          </a:extLst>
        </xdr:cNvPr>
        <xdr:cNvSpPr/>
      </xdr:nvSpPr>
      <xdr:spPr>
        <a:xfrm>
          <a:off x="14033500" y="51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63068</xdr:rowOff>
    </xdr:from>
    <xdr:to>
      <xdr:col>76</xdr:col>
      <xdr:colOff>22225</xdr:colOff>
      <xdr:row>30</xdr:row>
      <xdr:rowOff>81722</xdr:rowOff>
    </xdr:to>
    <xdr:cxnSp macro="">
      <xdr:nvCxnSpPr>
        <xdr:cNvPr id="146" name="直線コネクタ 145">
          <a:extLst>
            <a:ext uri="{FF2B5EF4-FFF2-40B4-BE49-F238E27FC236}">
              <a16:creationId xmlns:a16="http://schemas.microsoft.com/office/drawing/2014/main" id="{E6276968-1689-435E-9ABB-0B97316FA4C8}"/>
            </a:ext>
          </a:extLst>
        </xdr:cNvPr>
        <xdr:cNvCxnSpPr/>
      </xdr:nvCxnSpPr>
      <xdr:spPr>
        <a:xfrm>
          <a:off x="14084300" y="5206568"/>
          <a:ext cx="7112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178</xdr:rowOff>
    </xdr:from>
    <xdr:to>
      <xdr:col>68</xdr:col>
      <xdr:colOff>123825</xdr:colOff>
      <xdr:row>30</xdr:row>
      <xdr:rowOff>101778</xdr:rowOff>
    </xdr:to>
    <xdr:sp macro="" textlink="">
      <xdr:nvSpPr>
        <xdr:cNvPr id="147" name="楕円 146">
          <a:extLst>
            <a:ext uri="{FF2B5EF4-FFF2-40B4-BE49-F238E27FC236}">
              <a16:creationId xmlns:a16="http://schemas.microsoft.com/office/drawing/2014/main" id="{187C6705-9B96-4919-8819-4A475F3CEB92}"/>
            </a:ext>
          </a:extLst>
        </xdr:cNvPr>
        <xdr:cNvSpPr/>
      </xdr:nvSpPr>
      <xdr:spPr>
        <a:xfrm>
          <a:off x="13271500" y="514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50978</xdr:rowOff>
    </xdr:from>
    <xdr:to>
      <xdr:col>72</xdr:col>
      <xdr:colOff>73025</xdr:colOff>
      <xdr:row>30</xdr:row>
      <xdr:rowOff>63068</xdr:rowOff>
    </xdr:to>
    <xdr:cxnSp macro="">
      <xdr:nvCxnSpPr>
        <xdr:cNvPr id="148" name="直線コネクタ 147">
          <a:extLst>
            <a:ext uri="{FF2B5EF4-FFF2-40B4-BE49-F238E27FC236}">
              <a16:creationId xmlns:a16="http://schemas.microsoft.com/office/drawing/2014/main" id="{E589A6E6-5AAD-4D83-A6C2-66F26182207A}"/>
            </a:ext>
          </a:extLst>
        </xdr:cNvPr>
        <xdr:cNvCxnSpPr/>
      </xdr:nvCxnSpPr>
      <xdr:spPr>
        <a:xfrm>
          <a:off x="13322300" y="5194478"/>
          <a:ext cx="762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45689</xdr:rowOff>
    </xdr:from>
    <xdr:to>
      <xdr:col>64</xdr:col>
      <xdr:colOff>123825</xdr:colOff>
      <xdr:row>30</xdr:row>
      <xdr:rowOff>147289</xdr:rowOff>
    </xdr:to>
    <xdr:sp macro="" textlink="">
      <xdr:nvSpPr>
        <xdr:cNvPr id="149" name="楕円 148">
          <a:extLst>
            <a:ext uri="{FF2B5EF4-FFF2-40B4-BE49-F238E27FC236}">
              <a16:creationId xmlns:a16="http://schemas.microsoft.com/office/drawing/2014/main" id="{EF38216B-249A-49C9-8998-94E6043D8F18}"/>
            </a:ext>
          </a:extLst>
        </xdr:cNvPr>
        <xdr:cNvSpPr/>
      </xdr:nvSpPr>
      <xdr:spPr>
        <a:xfrm>
          <a:off x="12509500" y="518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50978</xdr:rowOff>
    </xdr:from>
    <xdr:to>
      <xdr:col>68</xdr:col>
      <xdr:colOff>73025</xdr:colOff>
      <xdr:row>30</xdr:row>
      <xdr:rowOff>96489</xdr:rowOff>
    </xdr:to>
    <xdr:cxnSp macro="">
      <xdr:nvCxnSpPr>
        <xdr:cNvPr id="150" name="直線コネクタ 149">
          <a:extLst>
            <a:ext uri="{FF2B5EF4-FFF2-40B4-BE49-F238E27FC236}">
              <a16:creationId xmlns:a16="http://schemas.microsoft.com/office/drawing/2014/main" id="{CCE8C110-1E85-4239-B4F5-5357CF808763}"/>
            </a:ext>
          </a:extLst>
        </xdr:cNvPr>
        <xdr:cNvCxnSpPr/>
      </xdr:nvCxnSpPr>
      <xdr:spPr>
        <a:xfrm flipV="1">
          <a:off x="12560300" y="5194478"/>
          <a:ext cx="762000" cy="4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79284</xdr:rowOff>
    </xdr:from>
    <xdr:to>
      <xdr:col>60</xdr:col>
      <xdr:colOff>123825</xdr:colOff>
      <xdr:row>31</xdr:row>
      <xdr:rowOff>9434</xdr:rowOff>
    </xdr:to>
    <xdr:sp macro="" textlink="">
      <xdr:nvSpPr>
        <xdr:cNvPr id="151" name="楕円 150">
          <a:extLst>
            <a:ext uri="{FF2B5EF4-FFF2-40B4-BE49-F238E27FC236}">
              <a16:creationId xmlns:a16="http://schemas.microsoft.com/office/drawing/2014/main" id="{3FADEFB5-A858-4FD9-ACA4-AC72EBC8D238}"/>
            </a:ext>
          </a:extLst>
        </xdr:cNvPr>
        <xdr:cNvSpPr/>
      </xdr:nvSpPr>
      <xdr:spPr>
        <a:xfrm>
          <a:off x="11747500" y="52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96489</xdr:rowOff>
    </xdr:from>
    <xdr:to>
      <xdr:col>64</xdr:col>
      <xdr:colOff>73025</xdr:colOff>
      <xdr:row>30</xdr:row>
      <xdr:rowOff>130084</xdr:rowOff>
    </xdr:to>
    <xdr:cxnSp macro="">
      <xdr:nvCxnSpPr>
        <xdr:cNvPr id="152" name="直線コネクタ 151">
          <a:extLst>
            <a:ext uri="{FF2B5EF4-FFF2-40B4-BE49-F238E27FC236}">
              <a16:creationId xmlns:a16="http://schemas.microsoft.com/office/drawing/2014/main" id="{0A812AF7-93E3-47D6-9326-55A7C8C13F4A}"/>
            </a:ext>
          </a:extLst>
        </xdr:cNvPr>
        <xdr:cNvCxnSpPr/>
      </xdr:nvCxnSpPr>
      <xdr:spPr>
        <a:xfrm flipV="1">
          <a:off x="11798300" y="5239989"/>
          <a:ext cx="762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3" name="n_1aveValue債務償還比率">
          <a:extLst>
            <a:ext uri="{FF2B5EF4-FFF2-40B4-BE49-F238E27FC236}">
              <a16:creationId xmlns:a16="http://schemas.microsoft.com/office/drawing/2014/main" id="{0BFE1057-50E0-4585-B1B1-6E3AB93BC8EF}"/>
            </a:ext>
          </a:extLst>
        </xdr:cNvPr>
        <xdr:cNvSpPr txBox="1"/>
      </xdr:nvSpPr>
      <xdr:spPr>
        <a:xfrm>
          <a:off x="13836727" y="486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4" name="n_2aveValue債務償還比率">
          <a:extLst>
            <a:ext uri="{FF2B5EF4-FFF2-40B4-BE49-F238E27FC236}">
              <a16:creationId xmlns:a16="http://schemas.microsoft.com/office/drawing/2014/main" id="{7B6353E8-3298-4168-A14E-01251A45D11B}"/>
            </a:ext>
          </a:extLst>
        </xdr:cNvPr>
        <xdr:cNvSpPr txBox="1"/>
      </xdr:nvSpPr>
      <xdr:spPr>
        <a:xfrm>
          <a:off x="13087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5" name="n_3aveValue債務償還比率">
          <a:extLst>
            <a:ext uri="{FF2B5EF4-FFF2-40B4-BE49-F238E27FC236}">
              <a16:creationId xmlns:a16="http://schemas.microsoft.com/office/drawing/2014/main" id="{DE1BD097-9EBE-4FF6-9DAB-0566F047BE19}"/>
            </a:ext>
          </a:extLst>
        </xdr:cNvPr>
        <xdr:cNvSpPr txBox="1"/>
      </xdr:nvSpPr>
      <xdr:spPr>
        <a:xfrm>
          <a:off x="12325427" y="484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56" name="n_4aveValue債務償還比率">
          <a:extLst>
            <a:ext uri="{FF2B5EF4-FFF2-40B4-BE49-F238E27FC236}">
              <a16:creationId xmlns:a16="http://schemas.microsoft.com/office/drawing/2014/main" id="{483A9AF5-F43A-402B-BEBD-7F7324EF9A06}"/>
            </a:ext>
          </a:extLst>
        </xdr:cNvPr>
        <xdr:cNvSpPr txBox="1"/>
      </xdr:nvSpPr>
      <xdr:spPr>
        <a:xfrm>
          <a:off x="11563427" y="486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104995</xdr:rowOff>
    </xdr:from>
    <xdr:ext cx="469744" cy="259045"/>
    <xdr:sp macro="" textlink="">
      <xdr:nvSpPr>
        <xdr:cNvPr id="157" name="n_1mainValue債務償還比率">
          <a:extLst>
            <a:ext uri="{FF2B5EF4-FFF2-40B4-BE49-F238E27FC236}">
              <a16:creationId xmlns:a16="http://schemas.microsoft.com/office/drawing/2014/main" id="{2C4C98E8-5F60-4C90-80FA-E579C13F2C34}"/>
            </a:ext>
          </a:extLst>
        </xdr:cNvPr>
        <xdr:cNvSpPr txBox="1"/>
      </xdr:nvSpPr>
      <xdr:spPr>
        <a:xfrm>
          <a:off x="13836727" y="524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92905</xdr:rowOff>
    </xdr:from>
    <xdr:ext cx="469744" cy="259045"/>
    <xdr:sp macro="" textlink="">
      <xdr:nvSpPr>
        <xdr:cNvPr id="158" name="n_2mainValue債務償還比率">
          <a:extLst>
            <a:ext uri="{FF2B5EF4-FFF2-40B4-BE49-F238E27FC236}">
              <a16:creationId xmlns:a16="http://schemas.microsoft.com/office/drawing/2014/main" id="{116790FA-9029-4C5E-9D72-7EAAABE066BC}"/>
            </a:ext>
          </a:extLst>
        </xdr:cNvPr>
        <xdr:cNvSpPr txBox="1"/>
      </xdr:nvSpPr>
      <xdr:spPr>
        <a:xfrm>
          <a:off x="13087427" y="523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138416</xdr:rowOff>
    </xdr:from>
    <xdr:ext cx="469744" cy="259045"/>
    <xdr:sp macro="" textlink="">
      <xdr:nvSpPr>
        <xdr:cNvPr id="159" name="n_3mainValue債務償還比率">
          <a:extLst>
            <a:ext uri="{FF2B5EF4-FFF2-40B4-BE49-F238E27FC236}">
              <a16:creationId xmlns:a16="http://schemas.microsoft.com/office/drawing/2014/main" id="{40EED0C5-5DE6-440F-B670-BF353070D0FA}"/>
            </a:ext>
          </a:extLst>
        </xdr:cNvPr>
        <xdr:cNvSpPr txBox="1"/>
      </xdr:nvSpPr>
      <xdr:spPr>
        <a:xfrm>
          <a:off x="12325427" y="52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561</xdr:rowOff>
    </xdr:from>
    <xdr:ext cx="469744" cy="259045"/>
    <xdr:sp macro="" textlink="">
      <xdr:nvSpPr>
        <xdr:cNvPr id="160" name="n_4mainValue債務償還比率">
          <a:extLst>
            <a:ext uri="{FF2B5EF4-FFF2-40B4-BE49-F238E27FC236}">
              <a16:creationId xmlns:a16="http://schemas.microsoft.com/office/drawing/2014/main" id="{12106172-57EF-4ECF-85BF-9E7C85CC7723}"/>
            </a:ext>
          </a:extLst>
        </xdr:cNvPr>
        <xdr:cNvSpPr txBox="1"/>
      </xdr:nvSpPr>
      <xdr:spPr>
        <a:xfrm>
          <a:off x="11563427" y="53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383E067-6F19-4BF2-9EFF-B265B630A5E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17DB52BA-60E0-4F23-BFB7-F2D2CC2DB09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7C23EEC-4E06-40A6-A78D-EB486072611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978AAC0E-43DF-494C-96A1-FA57BA1D0CB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9D82DF1-F7E6-4F59-9E4B-D3E0F41C249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3F8E6DA9-3D28-4D5C-95F5-E074D2A8B5C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D83686F-2B0F-4C8D-B178-19B55500D1B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A05CA1-0E00-4989-AB32-F8B0E64CE6E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CA280E-FDC5-4B91-9927-BA5B6BAED5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D98552-BA57-40A4-A2C8-E1DD73A75FB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575BF7D-D3C9-4519-9AD9-8E87592D108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1B3E29-BFAA-4205-AE6E-7B0F846081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A4E00D7-5D57-4779-97CB-0C75AFE54E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F0073E-9495-420A-B74B-B1C99F6069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3C09A6-1351-413D-A0E7-93768C62BE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B00E8D-0518-4F23-B40D-3D12E443E1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A32E4D-1EAA-41CC-8992-B06237CA852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53FF20-A921-44F4-91E1-C7C384195E4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B2DE1D-30FD-4A8E-9960-C6550E9C7C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751EDD8-8C34-49A5-8DFE-3E6892A502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4AFFFA-48A8-45C0-9B79-B93ECB1390E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E7D0CB-4AEB-49B0-93FF-9DF32C5E124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47C785-5BA8-47AE-B0A1-FB3AAE3AC8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B85CFA-A876-40DF-8D52-64BBEA4B87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E63B635-2BCA-4902-BFE4-016163A05C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97B93A-9D16-421B-A605-3D718F52F21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D0DBE8-F9C8-4D6E-BDAC-70354530A9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3745C63-3F24-47A8-A185-E0F150F42D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D62BF5-32A3-4C5C-AB35-A466977EB8C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BDC0A7-7007-41B3-9167-7A62A851353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01B2C1-EEB0-442B-AEAC-EFFA0492AF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5A595D-2337-4C1E-95E9-F1A1312ACCE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A6CDD4-1CEC-45C3-990C-F15EAD7D86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360B11B-EA01-494D-8883-3360D56D1B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852678-FEBF-4FFD-A658-532FEC13F6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3EC446-6CDC-4FB3-831B-28AF3146449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08523D9-9F12-4502-847A-37E23D51AD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159E0B-E946-44F6-94A7-E72BEDE0CE6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9975424-1529-4819-9A26-83824D8B5F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4AB27E-97EF-409A-B8AD-8C1CCEC88B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9DF1A2-988F-4112-9875-4B069597D7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16D01C4-7918-4C9A-A3FF-FAE445C7EC0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6F7F07E-D9F7-439C-B82E-60613E28E7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08B3D4-B84B-465F-849D-501D7C73E4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A657F1C-C35C-41F1-AAE8-7D3AEBBB5A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AB4E3C8-A8B9-4ECD-9F61-20BF0D4E59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EA56C26-4B91-4A8D-BB69-6022D1DDDF1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AFF22D4-1202-4552-A131-3B9C8358ED2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35E1387-E604-4AC5-8170-4B49D90337E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1576FB0-4916-4311-A8AC-2935579BB60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287F0A0-CA9F-4D53-B40A-FA1C0A92AEA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4CA116D-4912-46C9-B6FD-A3523E334F2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9942EF-64FF-4853-9F23-C8ED4739366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D33A37C-7809-4ADA-956B-89DB532ADF7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CDB2DDF-3219-48C2-9449-BC09D8682AA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69809D2-1A6F-4278-B4F4-6307E5C66D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86D723-AD63-470D-BA49-1DCA2FAE32C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6B2BAD1-0617-42A7-97E0-8CDDFEC55FA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1D7ED64-1709-4CCA-ACF7-B0770BC607C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177E085-384D-44E4-9BAD-FF91EF2F365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211C5CB-D579-4B29-9B47-FB282E44F7C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8B2931CB-FC12-4811-A39F-5422501857AD}"/>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9CD3AD89-98D4-4A21-94FC-F030F3461AB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A4F5C5A0-1FB0-46E4-8F86-73F6B7C20A8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B8BA9173-FBC4-4362-B35B-6AC2D6DDE844}"/>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C95C3696-C299-41BB-962C-0998B883F8CB}"/>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F35C7B69-1AFA-4843-B402-0D6E4DAD237D}"/>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CB42FF1D-972E-4171-8E23-A6200E5658E1}"/>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EB46CE7E-9DAC-4F7C-8B60-4579B5B65E59}"/>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9B0B83E3-C6A7-4C54-9A17-4056E94D4181}"/>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57B5AEE4-6310-43CB-9098-8A5BC0A57499}"/>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79A1069A-951F-4DD5-8182-786A3A25F43A}"/>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D552378-315F-4EA2-8B98-30BE8F56DA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989E7C-29C2-40F0-AF92-ED833C81D0B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E5CE1A9-34EC-4197-8E42-293A315E38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2065000-B739-4BE2-8EF5-D37AFE9470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AF045DB-8BD8-4AB5-AC97-7A535133428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154940</xdr:rowOff>
    </xdr:from>
    <xdr:to>
      <xdr:col>24</xdr:col>
      <xdr:colOff>114300</xdr:colOff>
      <xdr:row>36</xdr:row>
      <xdr:rowOff>85090</xdr:rowOff>
    </xdr:to>
    <xdr:sp macro="" textlink="">
      <xdr:nvSpPr>
        <xdr:cNvPr id="73" name="楕円 72">
          <a:extLst>
            <a:ext uri="{FF2B5EF4-FFF2-40B4-BE49-F238E27FC236}">
              <a16:creationId xmlns:a16="http://schemas.microsoft.com/office/drawing/2014/main" id="{9DD0BF55-9A80-44FB-8DB9-10B12E2A9056}"/>
            </a:ext>
          </a:extLst>
        </xdr:cNvPr>
        <xdr:cNvSpPr/>
      </xdr:nvSpPr>
      <xdr:spPr>
        <a:xfrm>
          <a:off x="4584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9E9780BA-B3AD-458D-A1EC-0BE8FC1BCF33}"/>
            </a:ext>
          </a:extLst>
        </xdr:cNvPr>
        <xdr:cNvSpPr txBox="1"/>
      </xdr:nvSpPr>
      <xdr:spPr>
        <a:xfrm>
          <a:off x="4673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5" name="楕円 74">
          <a:extLst>
            <a:ext uri="{FF2B5EF4-FFF2-40B4-BE49-F238E27FC236}">
              <a16:creationId xmlns:a16="http://schemas.microsoft.com/office/drawing/2014/main" id="{09432CE6-8F73-4479-B15D-0C80513C5AC9}"/>
            </a:ext>
          </a:extLst>
        </xdr:cNvPr>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34290</xdr:rowOff>
    </xdr:from>
    <xdr:to>
      <xdr:col>24</xdr:col>
      <xdr:colOff>63500</xdr:colOff>
      <xdr:row>36</xdr:row>
      <xdr:rowOff>81915</xdr:rowOff>
    </xdr:to>
    <xdr:cxnSp macro="">
      <xdr:nvCxnSpPr>
        <xdr:cNvPr id="76" name="直線コネクタ 75">
          <a:extLst>
            <a:ext uri="{FF2B5EF4-FFF2-40B4-BE49-F238E27FC236}">
              <a16:creationId xmlns:a16="http://schemas.microsoft.com/office/drawing/2014/main" id="{8AB581AF-336C-45D3-A520-663C9D16A737}"/>
            </a:ext>
          </a:extLst>
        </xdr:cNvPr>
        <xdr:cNvCxnSpPr/>
      </xdr:nvCxnSpPr>
      <xdr:spPr>
        <a:xfrm flipV="1">
          <a:off x="3797300" y="62064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170180</xdr:rowOff>
    </xdr:from>
    <xdr:to>
      <xdr:col>15</xdr:col>
      <xdr:colOff>101600</xdr:colOff>
      <xdr:row>36</xdr:row>
      <xdr:rowOff>100330</xdr:rowOff>
    </xdr:to>
    <xdr:sp macro="" textlink="">
      <xdr:nvSpPr>
        <xdr:cNvPr id="77" name="楕円 76">
          <a:extLst>
            <a:ext uri="{FF2B5EF4-FFF2-40B4-BE49-F238E27FC236}">
              <a16:creationId xmlns:a16="http://schemas.microsoft.com/office/drawing/2014/main" id="{B5B1A495-BDDF-4B12-868D-4C49E70B4069}"/>
            </a:ext>
          </a:extLst>
        </xdr:cNvPr>
        <xdr:cNvSpPr/>
      </xdr:nvSpPr>
      <xdr:spPr>
        <a:xfrm>
          <a:off x="2857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81915</xdr:rowOff>
    </xdr:to>
    <xdr:cxnSp macro="">
      <xdr:nvCxnSpPr>
        <xdr:cNvPr id="78" name="直線コネクタ 77">
          <a:extLst>
            <a:ext uri="{FF2B5EF4-FFF2-40B4-BE49-F238E27FC236}">
              <a16:creationId xmlns:a16="http://schemas.microsoft.com/office/drawing/2014/main" id="{C4CD38A2-051F-4C95-9582-1495C446BD56}"/>
            </a:ext>
          </a:extLst>
        </xdr:cNvPr>
        <xdr:cNvCxnSpPr/>
      </xdr:nvCxnSpPr>
      <xdr:spPr>
        <a:xfrm>
          <a:off x="2908300" y="6221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141605</xdr:rowOff>
    </xdr:from>
    <xdr:to>
      <xdr:col>10</xdr:col>
      <xdr:colOff>165100</xdr:colOff>
      <xdr:row>36</xdr:row>
      <xdr:rowOff>71755</xdr:rowOff>
    </xdr:to>
    <xdr:sp macro="" textlink="">
      <xdr:nvSpPr>
        <xdr:cNvPr id="79" name="楕円 78">
          <a:extLst>
            <a:ext uri="{FF2B5EF4-FFF2-40B4-BE49-F238E27FC236}">
              <a16:creationId xmlns:a16="http://schemas.microsoft.com/office/drawing/2014/main" id="{8F5D2E13-8C27-41D7-8BB3-3D4F31A9CAE0}"/>
            </a:ext>
          </a:extLst>
        </xdr:cNvPr>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20955</xdr:rowOff>
    </xdr:from>
    <xdr:to>
      <xdr:col>15</xdr:col>
      <xdr:colOff>50800</xdr:colOff>
      <xdr:row>36</xdr:row>
      <xdr:rowOff>49530</xdr:rowOff>
    </xdr:to>
    <xdr:cxnSp macro="">
      <xdr:nvCxnSpPr>
        <xdr:cNvPr id="80" name="直線コネクタ 79">
          <a:extLst>
            <a:ext uri="{FF2B5EF4-FFF2-40B4-BE49-F238E27FC236}">
              <a16:creationId xmlns:a16="http://schemas.microsoft.com/office/drawing/2014/main" id="{D6C1DA17-BEF5-499E-BEFF-E32A6EFE9853}"/>
            </a:ext>
          </a:extLst>
        </xdr:cNvPr>
        <xdr:cNvCxnSpPr/>
      </xdr:nvCxnSpPr>
      <xdr:spPr>
        <a:xfrm>
          <a:off x="2019300" y="6193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xdr:rowOff>
    </xdr:from>
    <xdr:to>
      <xdr:col>6</xdr:col>
      <xdr:colOff>38100</xdr:colOff>
      <xdr:row>36</xdr:row>
      <xdr:rowOff>102235</xdr:rowOff>
    </xdr:to>
    <xdr:sp macro="" textlink="">
      <xdr:nvSpPr>
        <xdr:cNvPr id="81" name="楕円 80">
          <a:extLst>
            <a:ext uri="{FF2B5EF4-FFF2-40B4-BE49-F238E27FC236}">
              <a16:creationId xmlns:a16="http://schemas.microsoft.com/office/drawing/2014/main" id="{8F380C38-12F0-466A-84E2-411C43AF5420}"/>
            </a:ext>
          </a:extLst>
        </xdr:cNvPr>
        <xdr:cNvSpPr/>
      </xdr:nvSpPr>
      <xdr:spPr>
        <a:xfrm>
          <a:off x="1079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20955</xdr:rowOff>
    </xdr:from>
    <xdr:to>
      <xdr:col>10</xdr:col>
      <xdr:colOff>114300</xdr:colOff>
      <xdr:row>36</xdr:row>
      <xdr:rowOff>51435</xdr:rowOff>
    </xdr:to>
    <xdr:cxnSp macro="">
      <xdr:nvCxnSpPr>
        <xdr:cNvPr id="82" name="直線コネクタ 81">
          <a:extLst>
            <a:ext uri="{FF2B5EF4-FFF2-40B4-BE49-F238E27FC236}">
              <a16:creationId xmlns:a16="http://schemas.microsoft.com/office/drawing/2014/main" id="{3DE386CF-FE93-44F8-BE0B-287B78CA71C8}"/>
            </a:ext>
          </a:extLst>
        </xdr:cNvPr>
        <xdr:cNvCxnSpPr/>
      </xdr:nvCxnSpPr>
      <xdr:spPr>
        <a:xfrm flipV="1">
          <a:off x="1130300" y="61931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85747673-2629-46B5-989C-29C1FF662F85}"/>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AE40377B-2106-4DBB-88AA-B133336A4C2E}"/>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8952C365-6614-4E84-959A-35B6223850B6}"/>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8CB0C7D4-F111-4485-AD14-D03E41599764}"/>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87" name="n_1mainValue【道路】&#10;有形固定資産減価償却率">
          <a:extLst>
            <a:ext uri="{FF2B5EF4-FFF2-40B4-BE49-F238E27FC236}">
              <a16:creationId xmlns:a16="http://schemas.microsoft.com/office/drawing/2014/main" id="{4F46424B-6132-4787-855A-FEA949A22BCC}"/>
            </a:ext>
          </a:extLst>
        </xdr:cNvPr>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116857</xdr:rowOff>
    </xdr:from>
    <xdr:ext cx="405111" cy="259045"/>
    <xdr:sp macro="" textlink="">
      <xdr:nvSpPr>
        <xdr:cNvPr id="88" name="n_2mainValue【道路】&#10;有形固定資産減価償却率">
          <a:extLst>
            <a:ext uri="{FF2B5EF4-FFF2-40B4-BE49-F238E27FC236}">
              <a16:creationId xmlns:a16="http://schemas.microsoft.com/office/drawing/2014/main" id="{00231611-A832-47BC-81D9-A9B45D569D48}"/>
            </a:ext>
          </a:extLst>
        </xdr:cNvPr>
        <xdr:cNvSpPr txBox="1"/>
      </xdr:nvSpPr>
      <xdr:spPr>
        <a:xfrm>
          <a:off x="2705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25957DEF-3DA2-4529-B78D-92EA9688A9E8}"/>
            </a:ext>
          </a:extLst>
        </xdr:cNvPr>
        <xdr:cNvSpPr txBox="1"/>
      </xdr:nvSpPr>
      <xdr:spPr>
        <a:xfrm>
          <a:off x="18167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118762</xdr:rowOff>
    </xdr:from>
    <xdr:ext cx="405111" cy="259045"/>
    <xdr:sp macro="" textlink="">
      <xdr:nvSpPr>
        <xdr:cNvPr id="90" name="n_4mainValue【道路】&#10;有形固定資産減価償却率">
          <a:extLst>
            <a:ext uri="{FF2B5EF4-FFF2-40B4-BE49-F238E27FC236}">
              <a16:creationId xmlns:a16="http://schemas.microsoft.com/office/drawing/2014/main" id="{78958C38-DFD0-4E16-95FF-F61B3C7032B7}"/>
            </a:ext>
          </a:extLst>
        </xdr:cNvPr>
        <xdr:cNvSpPr txBox="1"/>
      </xdr:nvSpPr>
      <xdr:spPr>
        <a:xfrm>
          <a:off x="927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1D57E55-2F6C-41BB-B5EF-DEF7385384C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6920F59-5898-4A0C-BA1D-E6042FC951B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0F2197-7AF1-40D5-BD00-83EC27ACFF5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8EC58C4-5FB7-4947-AE21-F465E9458C6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6AAF1FF-C65F-48EC-8DB5-982DAF1B59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34413F0-7109-4D40-A84C-325045CA8C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46C7C50-5849-4EA3-8502-1AB62F7092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E8D02C5-B7E5-4F0B-8BD0-0D9FF86121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13A62B8-1B34-44B3-AE5D-6FA2BD40D48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C201157-31A4-452D-9F37-4F12FF6596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AEEC174-F3D3-4FCF-866B-71B74C2E24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88D99AA-5CAF-46BB-BDB8-6968F7B6F9A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A4BCE2-04C6-40A9-BDAE-74788ACD5A3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3BD2AEC-4E43-45CF-BA93-60AE1D41DC2C}"/>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E887AF7F-30BD-4DF6-8247-177563299E4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D6399AF-312A-46D3-9CB7-10DF69CB951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C3EC5991-A16F-48AC-BB11-ADA1118BB81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D377E56-0B94-4CFD-885C-83F27968138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4261DDE-E7CE-4125-80BC-6414FD6612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54463E9-1D77-419A-80AB-A750F9E324E9}"/>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C6A149C-22DB-485E-8FD5-DC34559B65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FEA5F752-1965-4349-86B6-A192706239D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96430E6-2391-495D-8036-FF83F87CDF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3CDE8AD3-149D-4C67-BAF1-8E856BBA4864}"/>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6B3513CA-9469-4E1F-B64E-DCF64DD4FA3B}"/>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63563B05-E6A3-4F94-BEDC-91B2A7EFE3B5}"/>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492F7061-C237-4429-9E85-DD3BF791EDD2}"/>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4062091E-6A78-4440-B939-A2E6695915AA}"/>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22498F79-9672-4654-BD40-00E8A55E6ED4}"/>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878DA2E9-EFE1-47D7-B11E-BC174EBD7656}"/>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BB1EA403-0726-414C-8312-DD3074F0AA9F}"/>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A4561194-507F-476E-9C5B-A8E7233AAA44}"/>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9BADDED4-9634-4F22-8C91-2064F6527622}"/>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30B46008-4F21-4557-9FC8-A35A9F84D27F}"/>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AF3B809-9C34-409E-994A-314D2AD9484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E88A76-1C20-4F45-BEFE-80AF070B26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0CCD556-410A-4F46-9CD6-AF6B6DC2282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C918638-C81B-48EF-8B7C-EF8F4FF653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5FF84FA-1827-40B7-B998-B283D0417A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149873</xdr:rowOff>
    </xdr:from>
    <xdr:to>
      <xdr:col>55</xdr:col>
      <xdr:colOff>50800</xdr:colOff>
      <xdr:row>40</xdr:row>
      <xdr:rowOff>80023</xdr:rowOff>
    </xdr:to>
    <xdr:sp macro="" textlink="">
      <xdr:nvSpPr>
        <xdr:cNvPr id="130" name="楕円 129">
          <a:extLst>
            <a:ext uri="{FF2B5EF4-FFF2-40B4-BE49-F238E27FC236}">
              <a16:creationId xmlns:a16="http://schemas.microsoft.com/office/drawing/2014/main" id="{9DB81063-0C7B-43E1-B081-E951DDE38EF7}"/>
            </a:ext>
          </a:extLst>
        </xdr:cNvPr>
        <xdr:cNvSpPr/>
      </xdr:nvSpPr>
      <xdr:spPr>
        <a:xfrm>
          <a:off x="10426700" y="68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1300</xdr:rowOff>
    </xdr:from>
    <xdr:ext cx="469744" cy="259045"/>
    <xdr:sp macro="" textlink="">
      <xdr:nvSpPr>
        <xdr:cNvPr id="131" name="【道路】&#10;一人当たり延長該当値テキスト">
          <a:extLst>
            <a:ext uri="{FF2B5EF4-FFF2-40B4-BE49-F238E27FC236}">
              <a16:creationId xmlns:a16="http://schemas.microsoft.com/office/drawing/2014/main" id="{4C52AD9B-684C-4A0D-BBCD-44E0E1696804}"/>
            </a:ext>
          </a:extLst>
        </xdr:cNvPr>
        <xdr:cNvSpPr txBox="1"/>
      </xdr:nvSpPr>
      <xdr:spPr>
        <a:xfrm>
          <a:off x="10515600"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150749</xdr:rowOff>
    </xdr:from>
    <xdr:to>
      <xdr:col>50</xdr:col>
      <xdr:colOff>165100</xdr:colOff>
      <xdr:row>40</xdr:row>
      <xdr:rowOff>80899</xdr:rowOff>
    </xdr:to>
    <xdr:sp macro="" textlink="">
      <xdr:nvSpPr>
        <xdr:cNvPr id="132" name="楕円 131">
          <a:extLst>
            <a:ext uri="{FF2B5EF4-FFF2-40B4-BE49-F238E27FC236}">
              <a16:creationId xmlns:a16="http://schemas.microsoft.com/office/drawing/2014/main" id="{D88B4B57-849B-4098-8284-DB41F6CC6258}"/>
            </a:ext>
          </a:extLst>
        </xdr:cNvPr>
        <xdr:cNvSpPr/>
      </xdr:nvSpPr>
      <xdr:spPr>
        <a:xfrm>
          <a:off x="9588500" y="68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29223</xdr:rowOff>
    </xdr:from>
    <xdr:to>
      <xdr:col>55</xdr:col>
      <xdr:colOff>0</xdr:colOff>
      <xdr:row>40</xdr:row>
      <xdr:rowOff>30099</xdr:rowOff>
    </xdr:to>
    <xdr:cxnSp macro="">
      <xdr:nvCxnSpPr>
        <xdr:cNvPr id="133" name="直線コネクタ 132">
          <a:extLst>
            <a:ext uri="{FF2B5EF4-FFF2-40B4-BE49-F238E27FC236}">
              <a16:creationId xmlns:a16="http://schemas.microsoft.com/office/drawing/2014/main" id="{6055B185-2B4B-47D9-924A-DC07993D01E6}"/>
            </a:ext>
          </a:extLst>
        </xdr:cNvPr>
        <xdr:cNvCxnSpPr/>
      </xdr:nvCxnSpPr>
      <xdr:spPr>
        <a:xfrm flipV="1">
          <a:off x="9639300" y="6887223"/>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151435</xdr:rowOff>
    </xdr:from>
    <xdr:to>
      <xdr:col>46</xdr:col>
      <xdr:colOff>38100</xdr:colOff>
      <xdr:row>40</xdr:row>
      <xdr:rowOff>81585</xdr:rowOff>
    </xdr:to>
    <xdr:sp macro="" textlink="">
      <xdr:nvSpPr>
        <xdr:cNvPr id="134" name="楕円 133">
          <a:extLst>
            <a:ext uri="{FF2B5EF4-FFF2-40B4-BE49-F238E27FC236}">
              <a16:creationId xmlns:a16="http://schemas.microsoft.com/office/drawing/2014/main" id="{631235B2-6EFD-4BAC-8163-117D81D2CACB}"/>
            </a:ext>
          </a:extLst>
        </xdr:cNvPr>
        <xdr:cNvSpPr/>
      </xdr:nvSpPr>
      <xdr:spPr>
        <a:xfrm>
          <a:off x="8699500" y="68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30099</xdr:rowOff>
    </xdr:from>
    <xdr:to>
      <xdr:col>50</xdr:col>
      <xdr:colOff>114300</xdr:colOff>
      <xdr:row>40</xdr:row>
      <xdr:rowOff>30785</xdr:rowOff>
    </xdr:to>
    <xdr:cxnSp macro="">
      <xdr:nvCxnSpPr>
        <xdr:cNvPr id="135" name="直線コネクタ 134">
          <a:extLst>
            <a:ext uri="{FF2B5EF4-FFF2-40B4-BE49-F238E27FC236}">
              <a16:creationId xmlns:a16="http://schemas.microsoft.com/office/drawing/2014/main" id="{1E89CC70-0786-4ECE-AC6C-C796EB6E667D}"/>
            </a:ext>
          </a:extLst>
        </xdr:cNvPr>
        <xdr:cNvCxnSpPr/>
      </xdr:nvCxnSpPr>
      <xdr:spPr>
        <a:xfrm flipV="1">
          <a:off x="8750300" y="688809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152540</xdr:rowOff>
    </xdr:from>
    <xdr:to>
      <xdr:col>41</xdr:col>
      <xdr:colOff>101600</xdr:colOff>
      <xdr:row>40</xdr:row>
      <xdr:rowOff>82690</xdr:rowOff>
    </xdr:to>
    <xdr:sp macro="" textlink="">
      <xdr:nvSpPr>
        <xdr:cNvPr id="136" name="楕円 135">
          <a:extLst>
            <a:ext uri="{FF2B5EF4-FFF2-40B4-BE49-F238E27FC236}">
              <a16:creationId xmlns:a16="http://schemas.microsoft.com/office/drawing/2014/main" id="{41BCD6D7-9C5B-4DD6-8CC7-9DDB7FD101F2}"/>
            </a:ext>
          </a:extLst>
        </xdr:cNvPr>
        <xdr:cNvSpPr/>
      </xdr:nvSpPr>
      <xdr:spPr>
        <a:xfrm>
          <a:off x="7810500" y="6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30785</xdr:rowOff>
    </xdr:from>
    <xdr:to>
      <xdr:col>45</xdr:col>
      <xdr:colOff>177800</xdr:colOff>
      <xdr:row>40</xdr:row>
      <xdr:rowOff>31890</xdr:rowOff>
    </xdr:to>
    <xdr:cxnSp macro="">
      <xdr:nvCxnSpPr>
        <xdr:cNvPr id="137" name="直線コネクタ 136">
          <a:extLst>
            <a:ext uri="{FF2B5EF4-FFF2-40B4-BE49-F238E27FC236}">
              <a16:creationId xmlns:a16="http://schemas.microsoft.com/office/drawing/2014/main" id="{0F8FDC4C-566A-4D5A-91E3-0314D34D3D6A}"/>
            </a:ext>
          </a:extLst>
        </xdr:cNvPr>
        <xdr:cNvCxnSpPr/>
      </xdr:nvCxnSpPr>
      <xdr:spPr>
        <a:xfrm flipV="1">
          <a:off x="7861300" y="688878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157493</xdr:rowOff>
    </xdr:from>
    <xdr:to>
      <xdr:col>36</xdr:col>
      <xdr:colOff>165100</xdr:colOff>
      <xdr:row>40</xdr:row>
      <xdr:rowOff>87643</xdr:rowOff>
    </xdr:to>
    <xdr:sp macro="" textlink="">
      <xdr:nvSpPr>
        <xdr:cNvPr id="138" name="楕円 137">
          <a:extLst>
            <a:ext uri="{FF2B5EF4-FFF2-40B4-BE49-F238E27FC236}">
              <a16:creationId xmlns:a16="http://schemas.microsoft.com/office/drawing/2014/main" id="{5E8FA16E-4DD3-40DC-A1D4-5241D281AB32}"/>
            </a:ext>
          </a:extLst>
        </xdr:cNvPr>
        <xdr:cNvSpPr/>
      </xdr:nvSpPr>
      <xdr:spPr>
        <a:xfrm>
          <a:off x="6921500" y="68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31890</xdr:rowOff>
    </xdr:from>
    <xdr:to>
      <xdr:col>41</xdr:col>
      <xdr:colOff>50800</xdr:colOff>
      <xdr:row>40</xdr:row>
      <xdr:rowOff>36843</xdr:rowOff>
    </xdr:to>
    <xdr:cxnSp macro="">
      <xdr:nvCxnSpPr>
        <xdr:cNvPr id="139" name="直線コネクタ 138">
          <a:extLst>
            <a:ext uri="{FF2B5EF4-FFF2-40B4-BE49-F238E27FC236}">
              <a16:creationId xmlns:a16="http://schemas.microsoft.com/office/drawing/2014/main" id="{D3DDF7DE-C01B-4FFA-ADC2-B54529379A67}"/>
            </a:ext>
          </a:extLst>
        </xdr:cNvPr>
        <xdr:cNvCxnSpPr/>
      </xdr:nvCxnSpPr>
      <xdr:spPr>
        <a:xfrm flipV="1">
          <a:off x="6972300" y="688989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6F8A0ED9-A935-4B8F-816A-4810AFB3C7CB}"/>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AA66B546-36ED-4801-88C4-7123A19541F4}"/>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C34D2F56-42E0-4BA1-A130-24646804AA22}"/>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386E798D-C674-4D51-A5E3-1A87CFCC695F}"/>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72026</xdr:rowOff>
    </xdr:from>
    <xdr:ext cx="469744" cy="259045"/>
    <xdr:sp macro="" textlink="">
      <xdr:nvSpPr>
        <xdr:cNvPr id="144" name="n_1mainValue【道路】&#10;一人当たり延長">
          <a:extLst>
            <a:ext uri="{FF2B5EF4-FFF2-40B4-BE49-F238E27FC236}">
              <a16:creationId xmlns:a16="http://schemas.microsoft.com/office/drawing/2014/main" id="{1A5CCAF1-6CE6-4FDC-88D3-2C2CAD5B396C}"/>
            </a:ext>
          </a:extLst>
        </xdr:cNvPr>
        <xdr:cNvSpPr txBox="1"/>
      </xdr:nvSpPr>
      <xdr:spPr>
        <a:xfrm>
          <a:off x="9391727" y="69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72712</xdr:rowOff>
    </xdr:from>
    <xdr:ext cx="469744" cy="259045"/>
    <xdr:sp macro="" textlink="">
      <xdr:nvSpPr>
        <xdr:cNvPr id="145" name="n_2mainValue【道路】&#10;一人当たり延長">
          <a:extLst>
            <a:ext uri="{FF2B5EF4-FFF2-40B4-BE49-F238E27FC236}">
              <a16:creationId xmlns:a16="http://schemas.microsoft.com/office/drawing/2014/main" id="{9FCA5830-3BA5-4A0B-BA3D-CEE918C8AC0A}"/>
            </a:ext>
          </a:extLst>
        </xdr:cNvPr>
        <xdr:cNvSpPr txBox="1"/>
      </xdr:nvSpPr>
      <xdr:spPr>
        <a:xfrm>
          <a:off x="8515427" y="693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73817</xdr:rowOff>
    </xdr:from>
    <xdr:ext cx="469744" cy="259045"/>
    <xdr:sp macro="" textlink="">
      <xdr:nvSpPr>
        <xdr:cNvPr id="146" name="n_3mainValue【道路】&#10;一人当たり延長">
          <a:extLst>
            <a:ext uri="{FF2B5EF4-FFF2-40B4-BE49-F238E27FC236}">
              <a16:creationId xmlns:a16="http://schemas.microsoft.com/office/drawing/2014/main" id="{324CE6BF-FD9E-4289-8317-05B719FDCEE3}"/>
            </a:ext>
          </a:extLst>
        </xdr:cNvPr>
        <xdr:cNvSpPr txBox="1"/>
      </xdr:nvSpPr>
      <xdr:spPr>
        <a:xfrm>
          <a:off x="7626427" y="69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78770</xdr:rowOff>
    </xdr:from>
    <xdr:ext cx="469744" cy="259045"/>
    <xdr:sp macro="" textlink="">
      <xdr:nvSpPr>
        <xdr:cNvPr id="147" name="n_4mainValue【道路】&#10;一人当たり延長">
          <a:extLst>
            <a:ext uri="{FF2B5EF4-FFF2-40B4-BE49-F238E27FC236}">
              <a16:creationId xmlns:a16="http://schemas.microsoft.com/office/drawing/2014/main" id="{34479647-F9C9-4AA5-93ED-894D08165021}"/>
            </a:ext>
          </a:extLst>
        </xdr:cNvPr>
        <xdr:cNvSpPr txBox="1"/>
      </xdr:nvSpPr>
      <xdr:spPr>
        <a:xfrm>
          <a:off x="6737427" y="69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44948F6-ACC4-44AD-B153-E7529540D13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DFABF02-E15E-4579-BCDC-F0BA33F6FF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68017436-C128-4593-A814-7C08D39BD31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7D969B6-73B7-4845-B08C-EAD5F673B1F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937BA2A-065C-4AD4-A229-BDD611E6375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0D3A561-E4A9-44DF-8752-E4850890B39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A92AABE-FA11-4978-A420-EB06E9F33E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C5001F8-E3AB-4C77-B2C9-5ADE5F07295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DE559C9C-20A9-4345-8EAB-14447D7FDD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A221A01-7037-4AD5-A905-8C1B76C527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75EDBCD1-7C87-4375-93BA-C0FD819001C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1648150-C569-4588-A071-7F3FFFD4BFC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495D9745-0972-4762-B2D7-B9568DD2D43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4D07020-CC73-4FA7-A5FF-AA6BCA9EDDC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8058A1C-2B78-499A-8923-074A14E20CB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B4C30ABE-5681-4E52-A602-35367C766FA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8FA4249A-74F8-490A-A478-041131189BB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4D3F564-7866-4462-8651-EE1C6E2270A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310B7E41-A1AE-45A3-9B57-C69A42F8FEA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1CA713AC-2D7A-4466-B3EA-E84CA7E2A99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C03620CC-4C4F-49A2-94F2-A3AB67ACDD0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888C064-FA1B-44C7-8F63-000B93747F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AD8C4DB-6F9D-4333-9549-8B478D2E0E8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990FEC6E-D87C-40D5-A48F-EB3D53C6190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9E9D710-8FB5-4E3F-9EAB-72BA6A0E41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AB0D684D-7F34-4600-A663-FD49CF6CB62E}"/>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71E6E0E9-6C93-48C4-97D4-5F3FD7A6E68A}"/>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13C2D96-0BAF-4364-AFEB-23A4AC32E25B}"/>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3E5CBB5-9297-446A-8E53-A4F4447814AE}"/>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7FE8FABA-7EB3-4087-8414-16F53F317747}"/>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067B79E-E122-4A5B-B5FB-C46F344F4483}"/>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43F56BF6-AEB9-436B-870F-A070A01A9E0F}"/>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4312329E-E7FB-410A-99CB-AE7FAE61B05D}"/>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A4647FD9-22DA-4BBA-86DA-614C226CE7E3}"/>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86BA765D-6900-4BB5-BFB7-14D021730D3C}"/>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C29FEAB5-BBEB-4F07-81A4-01B8D88BAEF9}"/>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6B781E5-C00D-4E9C-BB7C-E602454C853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F64C5026-B63A-4AD3-ACD8-76A8D58311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4706BCD-B877-490D-AF10-292BFD0CEE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C8B9BE3-F6B4-4BF5-9972-2CCF988264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DF127DD-3DFA-4E97-9E9B-246818C968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9" name="楕円 188">
          <a:extLst>
            <a:ext uri="{FF2B5EF4-FFF2-40B4-BE49-F238E27FC236}">
              <a16:creationId xmlns:a16="http://schemas.microsoft.com/office/drawing/2014/main" id="{3F3C0893-71BF-4F57-9527-4A48946CA143}"/>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275705A-3522-40DE-8D77-7AAF2125433A}"/>
            </a:ext>
          </a:extLst>
        </xdr:cNvPr>
        <xdr:cNvSpPr txBox="1"/>
      </xdr:nvSpPr>
      <xdr:spPr>
        <a:xfrm>
          <a:off x="4673600"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1" name="楕円 190">
          <a:extLst>
            <a:ext uri="{FF2B5EF4-FFF2-40B4-BE49-F238E27FC236}">
              <a16:creationId xmlns:a16="http://schemas.microsoft.com/office/drawing/2014/main" id="{E86F9917-78B0-4076-AA27-D139ADC8A011}"/>
            </a:ext>
          </a:extLst>
        </xdr:cNvPr>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70213</xdr:rowOff>
    </xdr:to>
    <xdr:cxnSp macro="">
      <xdr:nvCxnSpPr>
        <xdr:cNvPr id="192" name="直線コネクタ 191">
          <a:extLst>
            <a:ext uri="{FF2B5EF4-FFF2-40B4-BE49-F238E27FC236}">
              <a16:creationId xmlns:a16="http://schemas.microsoft.com/office/drawing/2014/main" id="{1D449139-AADE-4509-88EF-15E8CA2EE726}"/>
            </a:ext>
          </a:extLst>
        </xdr:cNvPr>
        <xdr:cNvCxnSpPr/>
      </xdr:nvCxnSpPr>
      <xdr:spPr>
        <a:xfrm>
          <a:off x="3797300" y="1048131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3" name="楕円 192">
          <a:extLst>
            <a:ext uri="{FF2B5EF4-FFF2-40B4-BE49-F238E27FC236}">
              <a16:creationId xmlns:a16="http://schemas.microsoft.com/office/drawing/2014/main" id="{7F092D05-491A-4C7F-AAEF-F4E561B2DA4F}"/>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22860</xdr:rowOff>
    </xdr:to>
    <xdr:cxnSp macro="">
      <xdr:nvCxnSpPr>
        <xdr:cNvPr id="194" name="直線コネクタ 193">
          <a:extLst>
            <a:ext uri="{FF2B5EF4-FFF2-40B4-BE49-F238E27FC236}">
              <a16:creationId xmlns:a16="http://schemas.microsoft.com/office/drawing/2014/main" id="{4D6A4069-19D6-4775-8C61-B3280617C868}"/>
            </a:ext>
          </a:extLst>
        </xdr:cNvPr>
        <xdr:cNvCxnSpPr/>
      </xdr:nvCxnSpPr>
      <xdr:spPr>
        <a:xfrm>
          <a:off x="2908300" y="104796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5" name="楕円 194">
          <a:extLst>
            <a:ext uri="{FF2B5EF4-FFF2-40B4-BE49-F238E27FC236}">
              <a16:creationId xmlns:a16="http://schemas.microsoft.com/office/drawing/2014/main" id="{D5FD0F70-9185-4E8E-880A-3BAC40D806C3}"/>
            </a:ext>
          </a:extLst>
        </xdr:cNvPr>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21227</xdr:rowOff>
    </xdr:to>
    <xdr:cxnSp macro="">
      <xdr:nvCxnSpPr>
        <xdr:cNvPr id="196" name="直線コネクタ 195">
          <a:extLst>
            <a:ext uri="{FF2B5EF4-FFF2-40B4-BE49-F238E27FC236}">
              <a16:creationId xmlns:a16="http://schemas.microsoft.com/office/drawing/2014/main" id="{5572752C-6B22-40EE-90BA-FF834EB8EAA8}"/>
            </a:ext>
          </a:extLst>
        </xdr:cNvPr>
        <xdr:cNvCxnSpPr/>
      </xdr:nvCxnSpPr>
      <xdr:spPr>
        <a:xfrm>
          <a:off x="2019300" y="104715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7" name="楕円 196">
          <a:extLst>
            <a:ext uri="{FF2B5EF4-FFF2-40B4-BE49-F238E27FC236}">
              <a16:creationId xmlns:a16="http://schemas.microsoft.com/office/drawing/2014/main" id="{E1731663-038A-4733-8865-686E3DB2D340}"/>
            </a:ext>
          </a:extLst>
        </xdr:cNvPr>
        <xdr:cNvSpPr/>
      </xdr:nvSpPr>
      <xdr:spPr>
        <a:xfrm>
          <a:off x="1079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13063</xdr:rowOff>
    </xdr:to>
    <xdr:cxnSp macro="">
      <xdr:nvCxnSpPr>
        <xdr:cNvPr id="198" name="直線コネクタ 197">
          <a:extLst>
            <a:ext uri="{FF2B5EF4-FFF2-40B4-BE49-F238E27FC236}">
              <a16:creationId xmlns:a16="http://schemas.microsoft.com/office/drawing/2014/main" id="{AADAA50C-E15C-4B73-9397-178F2E6D6DBC}"/>
            </a:ext>
          </a:extLst>
        </xdr:cNvPr>
        <xdr:cNvCxnSpPr/>
      </xdr:nvCxnSpPr>
      <xdr:spPr>
        <a:xfrm>
          <a:off x="1130300" y="1046008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D441F11-B830-45F6-9100-AD53C936C64F}"/>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BCFE689-B432-4BF5-BBF0-B4B77B83F0AD}"/>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722D68EA-9410-497B-A764-EAA87598EDAE}"/>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D3609CED-8FA9-4ECB-B3ED-93F27920937C}"/>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D925AE5-7D6F-4D32-8873-510ECF2B5CF3}"/>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282BFB23-0762-45C0-B9AB-EAFF37B45A04}"/>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BA0B8EA-0705-4FD8-BFFA-7B699FA7C10F}"/>
            </a:ext>
          </a:extLst>
        </xdr:cNvPr>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7820E0C4-9D17-4A94-84C7-6490AF9447C7}"/>
            </a:ext>
          </a:extLst>
        </xdr:cNvPr>
        <xdr:cNvSpPr txBox="1"/>
      </xdr:nvSpPr>
      <xdr:spPr>
        <a:xfrm>
          <a:off x="927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03D8C88-105A-41CD-88E0-37560BEA0C8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F2C2A72-B6A3-4576-AEA5-D50FD86867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AB05B86-FD5A-4D6A-AD47-06904B6BD9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EF7736B-D1F1-4736-9675-A36B82E35D9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BBF0578-F5C3-43AA-B66B-5D7605F022A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5610691-1796-44B6-B4BD-6A69B00C9DB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20EC595-67C0-496A-810E-B8E8C4C61C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3D73747-6D71-4A02-AE98-97144898645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7618635-3E53-4C48-8900-EBE206F221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89CE091-FD5D-4C0C-BD33-99CBBCBF41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D702436-AE85-4BCE-AA42-EDD0221C6E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9434F4A-D89D-4895-8ABE-07A329D0F5B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46AF1A2D-F56B-440D-BA8D-572FD40BBDB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53DF00BC-B6FC-450E-A9B2-9CB6730EC35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C5A499BF-C0AA-484B-9E49-90DDA38D795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9BCF867C-2FEF-4E94-BBE3-667F7461754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AEF70558-0431-4FB6-91F2-5213EDCBD5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4715DA8-6043-4A8B-9B17-E5E29055977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5141864F-989C-46D6-8E7F-C5E37EF0228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4C4D23A-6A12-46ED-8BFA-3AD11E5C770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BD2E607-0EE6-4A4D-891D-53042146E8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70E69051-84B4-4668-ABAB-9B527018AAA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19C4D11-13DA-494D-8D72-8A5CF0215E8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7D1B9CF4-7F0E-4F57-AC08-15100A9ED426}"/>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293F454-7513-4C37-98E2-1AB570A99D1C}"/>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5957952D-BC20-459F-8F69-AF1728FAE4AF}"/>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4359145-7F48-4516-832F-B0B89598DFD4}"/>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F3A28E2B-F9B6-471D-9385-E3F6C82DC47D}"/>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139109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6D87B72-0DC5-4634-B4AD-B5D77CC07567}"/>
            </a:ext>
          </a:extLst>
        </xdr:cNvPr>
        <xdr:cNvSpPr txBox="1"/>
      </xdr:nvSpPr>
      <xdr:spPr>
        <a:xfrm>
          <a:off x="10515600" y="10769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E2E59A9B-D36D-46AE-BCC1-3CDBEE869582}"/>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E27CECFF-EC56-4388-9D8C-37B569F3D2CF}"/>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9E03BA14-A516-4117-94E2-B2D85BDF7B49}"/>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EBE65237-B15C-46E7-8312-E14E118DAE16}"/>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FA80B171-89B8-4F94-B605-C2BFB1AD509D}"/>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2185B89-7587-4CF3-86F1-9614B9F849C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15E4950-EF51-4ED5-A211-0B79409397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50DDE56-14B2-45D2-9C3F-0E09CF65EA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44EE43F-C865-48E6-90DB-5CA6D067057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A919BA6-1756-4A60-8E97-D59D8DEF35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98244</xdr:rowOff>
    </xdr:from>
    <xdr:to>
      <xdr:col>55</xdr:col>
      <xdr:colOff>50800</xdr:colOff>
      <xdr:row>63</xdr:row>
      <xdr:rowOff>28394</xdr:rowOff>
    </xdr:to>
    <xdr:sp macro="" textlink="">
      <xdr:nvSpPr>
        <xdr:cNvPr id="246" name="楕円 245">
          <a:extLst>
            <a:ext uri="{FF2B5EF4-FFF2-40B4-BE49-F238E27FC236}">
              <a16:creationId xmlns:a16="http://schemas.microsoft.com/office/drawing/2014/main" id="{89792E51-CE0D-459E-AD14-39B519B5C772}"/>
            </a:ext>
          </a:extLst>
        </xdr:cNvPr>
        <xdr:cNvSpPr/>
      </xdr:nvSpPr>
      <xdr:spPr>
        <a:xfrm>
          <a:off x="10426700" y="1072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121121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408AC25A-5696-4B98-A5CD-AA9038F5514D}"/>
            </a:ext>
          </a:extLst>
        </xdr:cNvPr>
        <xdr:cNvSpPr txBox="1"/>
      </xdr:nvSpPr>
      <xdr:spPr>
        <a:xfrm>
          <a:off x="10515600" y="1057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98596</xdr:rowOff>
    </xdr:from>
    <xdr:to>
      <xdr:col>50</xdr:col>
      <xdr:colOff>165100</xdr:colOff>
      <xdr:row>63</xdr:row>
      <xdr:rowOff>28746</xdr:rowOff>
    </xdr:to>
    <xdr:sp macro="" textlink="">
      <xdr:nvSpPr>
        <xdr:cNvPr id="248" name="楕円 247">
          <a:extLst>
            <a:ext uri="{FF2B5EF4-FFF2-40B4-BE49-F238E27FC236}">
              <a16:creationId xmlns:a16="http://schemas.microsoft.com/office/drawing/2014/main" id="{921DD7E9-D36C-4B71-B539-332586F21954}"/>
            </a:ext>
          </a:extLst>
        </xdr:cNvPr>
        <xdr:cNvSpPr/>
      </xdr:nvSpPr>
      <xdr:spPr>
        <a:xfrm>
          <a:off x="9588500" y="107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149044</xdr:rowOff>
    </xdr:from>
    <xdr:to>
      <xdr:col>55</xdr:col>
      <xdr:colOff>0</xdr:colOff>
      <xdr:row>62</xdr:row>
      <xdr:rowOff>149396</xdr:rowOff>
    </xdr:to>
    <xdr:cxnSp macro="">
      <xdr:nvCxnSpPr>
        <xdr:cNvPr id="249" name="直線コネクタ 248">
          <a:extLst>
            <a:ext uri="{FF2B5EF4-FFF2-40B4-BE49-F238E27FC236}">
              <a16:creationId xmlns:a16="http://schemas.microsoft.com/office/drawing/2014/main" id="{4C6A4EAD-45B0-4D6F-AB13-45BB4DAC639C}"/>
            </a:ext>
          </a:extLst>
        </xdr:cNvPr>
        <xdr:cNvCxnSpPr/>
      </xdr:nvCxnSpPr>
      <xdr:spPr>
        <a:xfrm flipV="1">
          <a:off x="9639300" y="10778944"/>
          <a:ext cx="8382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98775</xdr:rowOff>
    </xdr:from>
    <xdr:to>
      <xdr:col>46</xdr:col>
      <xdr:colOff>38100</xdr:colOff>
      <xdr:row>63</xdr:row>
      <xdr:rowOff>28925</xdr:rowOff>
    </xdr:to>
    <xdr:sp macro="" textlink="">
      <xdr:nvSpPr>
        <xdr:cNvPr id="250" name="楕円 249">
          <a:extLst>
            <a:ext uri="{FF2B5EF4-FFF2-40B4-BE49-F238E27FC236}">
              <a16:creationId xmlns:a16="http://schemas.microsoft.com/office/drawing/2014/main" id="{48510E12-697A-4B08-8FDE-46F88E3373E1}"/>
            </a:ext>
          </a:extLst>
        </xdr:cNvPr>
        <xdr:cNvSpPr/>
      </xdr:nvSpPr>
      <xdr:spPr>
        <a:xfrm>
          <a:off x="8699500" y="107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149396</xdr:rowOff>
    </xdr:from>
    <xdr:to>
      <xdr:col>50</xdr:col>
      <xdr:colOff>114300</xdr:colOff>
      <xdr:row>62</xdr:row>
      <xdr:rowOff>149575</xdr:rowOff>
    </xdr:to>
    <xdr:cxnSp macro="">
      <xdr:nvCxnSpPr>
        <xdr:cNvPr id="251" name="直線コネクタ 250">
          <a:extLst>
            <a:ext uri="{FF2B5EF4-FFF2-40B4-BE49-F238E27FC236}">
              <a16:creationId xmlns:a16="http://schemas.microsoft.com/office/drawing/2014/main" id="{64F44B01-B1C5-4DD4-A6DC-934F371E462D}"/>
            </a:ext>
          </a:extLst>
        </xdr:cNvPr>
        <xdr:cNvCxnSpPr/>
      </xdr:nvCxnSpPr>
      <xdr:spPr>
        <a:xfrm flipV="1">
          <a:off x="8750300" y="10779296"/>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103794</xdr:rowOff>
    </xdr:from>
    <xdr:to>
      <xdr:col>41</xdr:col>
      <xdr:colOff>101600</xdr:colOff>
      <xdr:row>63</xdr:row>
      <xdr:rowOff>33944</xdr:rowOff>
    </xdr:to>
    <xdr:sp macro="" textlink="">
      <xdr:nvSpPr>
        <xdr:cNvPr id="252" name="楕円 251">
          <a:extLst>
            <a:ext uri="{FF2B5EF4-FFF2-40B4-BE49-F238E27FC236}">
              <a16:creationId xmlns:a16="http://schemas.microsoft.com/office/drawing/2014/main" id="{B44D7E5F-5862-4D2F-8BA4-E4883E08D4F9}"/>
            </a:ext>
          </a:extLst>
        </xdr:cNvPr>
        <xdr:cNvSpPr/>
      </xdr:nvSpPr>
      <xdr:spPr>
        <a:xfrm>
          <a:off x="7810500" y="107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149575</xdr:rowOff>
    </xdr:from>
    <xdr:to>
      <xdr:col>45</xdr:col>
      <xdr:colOff>177800</xdr:colOff>
      <xdr:row>62</xdr:row>
      <xdr:rowOff>154594</xdr:rowOff>
    </xdr:to>
    <xdr:cxnSp macro="">
      <xdr:nvCxnSpPr>
        <xdr:cNvPr id="253" name="直線コネクタ 252">
          <a:extLst>
            <a:ext uri="{FF2B5EF4-FFF2-40B4-BE49-F238E27FC236}">
              <a16:creationId xmlns:a16="http://schemas.microsoft.com/office/drawing/2014/main" id="{8330828A-E78A-44DC-BB4C-02BE83B43028}"/>
            </a:ext>
          </a:extLst>
        </xdr:cNvPr>
        <xdr:cNvCxnSpPr/>
      </xdr:nvCxnSpPr>
      <xdr:spPr>
        <a:xfrm flipV="1">
          <a:off x="7861300" y="10779475"/>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107723</xdr:rowOff>
    </xdr:from>
    <xdr:to>
      <xdr:col>36</xdr:col>
      <xdr:colOff>165100</xdr:colOff>
      <xdr:row>63</xdr:row>
      <xdr:rowOff>37873</xdr:rowOff>
    </xdr:to>
    <xdr:sp macro="" textlink="">
      <xdr:nvSpPr>
        <xdr:cNvPr id="254" name="楕円 253">
          <a:extLst>
            <a:ext uri="{FF2B5EF4-FFF2-40B4-BE49-F238E27FC236}">
              <a16:creationId xmlns:a16="http://schemas.microsoft.com/office/drawing/2014/main" id="{16114993-E4BD-4B63-B3EB-A0AABA57778D}"/>
            </a:ext>
          </a:extLst>
        </xdr:cNvPr>
        <xdr:cNvSpPr/>
      </xdr:nvSpPr>
      <xdr:spPr>
        <a:xfrm>
          <a:off x="6921500" y="1073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154594</xdr:rowOff>
    </xdr:from>
    <xdr:to>
      <xdr:col>41</xdr:col>
      <xdr:colOff>50800</xdr:colOff>
      <xdr:row>62</xdr:row>
      <xdr:rowOff>158523</xdr:rowOff>
    </xdr:to>
    <xdr:cxnSp macro="">
      <xdr:nvCxnSpPr>
        <xdr:cNvPr id="255" name="直線コネクタ 254">
          <a:extLst>
            <a:ext uri="{FF2B5EF4-FFF2-40B4-BE49-F238E27FC236}">
              <a16:creationId xmlns:a16="http://schemas.microsoft.com/office/drawing/2014/main" id="{1B631046-3AB2-4371-87FF-8EBDC5FA551F}"/>
            </a:ext>
          </a:extLst>
        </xdr:cNvPr>
        <xdr:cNvCxnSpPr/>
      </xdr:nvCxnSpPr>
      <xdr:spPr>
        <a:xfrm flipV="1">
          <a:off x="6972300" y="10784494"/>
          <a:ext cx="889000" cy="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31268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4A40A4A-CD4D-4B81-9F9B-7ACE9908233E}"/>
            </a:ext>
          </a:extLst>
        </xdr:cNvPr>
        <xdr:cNvSpPr txBox="1"/>
      </xdr:nvSpPr>
      <xdr:spPr>
        <a:xfrm>
          <a:off x="9327095" y="1083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45703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15743605-1AF1-4325-A09D-ECAB90467CFB}"/>
            </a:ext>
          </a:extLst>
        </xdr:cNvPr>
        <xdr:cNvSpPr txBox="1"/>
      </xdr:nvSpPr>
      <xdr:spPr>
        <a:xfrm>
          <a:off x="8450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47007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214DB55F-1CD4-4143-9205-2056E5E74F34}"/>
            </a:ext>
          </a:extLst>
        </xdr:cNvPr>
        <xdr:cNvSpPr txBox="1"/>
      </xdr:nvSpPr>
      <xdr:spPr>
        <a:xfrm>
          <a:off x="7561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56614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64543F79-EDEB-414C-BFBA-BE5545048BE0}"/>
            </a:ext>
          </a:extLst>
        </xdr:cNvPr>
        <xdr:cNvSpPr txBox="1"/>
      </xdr:nvSpPr>
      <xdr:spPr>
        <a:xfrm>
          <a:off x="6672795" y="1085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45273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2CCE161-30CE-424B-B195-046282E5CDF6}"/>
            </a:ext>
          </a:extLst>
        </xdr:cNvPr>
        <xdr:cNvSpPr txBox="1"/>
      </xdr:nvSpPr>
      <xdr:spPr>
        <a:xfrm>
          <a:off x="9327095" y="1050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45452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CB14E9B-3A0C-44FF-9332-B2F93022550F}"/>
            </a:ext>
          </a:extLst>
        </xdr:cNvPr>
        <xdr:cNvSpPr txBox="1"/>
      </xdr:nvSpPr>
      <xdr:spPr>
        <a:xfrm>
          <a:off x="8450795" y="1050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50471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B803C729-486E-492A-B31E-1186BE5B21D8}"/>
            </a:ext>
          </a:extLst>
        </xdr:cNvPr>
        <xdr:cNvSpPr txBox="1"/>
      </xdr:nvSpPr>
      <xdr:spPr>
        <a:xfrm>
          <a:off x="7561795" y="1050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54400</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74620914-6821-41AA-A898-8FFEF59F410E}"/>
            </a:ext>
          </a:extLst>
        </xdr:cNvPr>
        <xdr:cNvSpPr txBox="1"/>
      </xdr:nvSpPr>
      <xdr:spPr>
        <a:xfrm>
          <a:off x="6672795" y="10512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68B87212-43CB-41D3-B219-978CFAD9AE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27929BA8-5DE5-4C12-9AB7-7C912505400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F2702FB8-E78F-4F16-B109-F8352F7671B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3086B0DD-D438-4024-BC99-5337E7B2BB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AFF4757-62E5-4B13-B338-24E1536AF1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3BC2DD6-A835-4144-86B1-7F6E638776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CCC35C2-421E-47D7-86C8-501C0E52D6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541F8B48-C4E7-494D-A68B-92A786B1492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B90EB51-9A33-44BE-A59A-7B9B0EA9D2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4F43F4D-CD19-42D0-BB5F-5FED550F2D1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ACFEDD4-79AC-44CE-A067-13600895FC4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0FC37AE-4248-49D9-8DF1-4AEE4A1C929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41E4D6D4-BD4D-42B4-83F8-A7FEA6C047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23169C8A-694A-4C8B-AE47-311D7CEDA84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C584B47-1EA7-4954-A5FD-85675090B6A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FF32E912-256F-4C5B-8537-150F8C1D3C0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23F97B11-84E1-40ED-B5B0-998057B5EC0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B49A252-BB52-4C7C-9E95-2E88EE5AA0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11FE867D-D02F-4055-B9B2-977F629529C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1C6C393D-D09F-4943-9FED-0C3BA4033F6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C28239DA-44DD-43EB-94D9-91CFFB871A3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BD11B285-D5DC-4559-9BD4-E5FE0FF16BA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1E69F271-9774-443A-B3BB-D31B8907803D}"/>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28D145F-C91E-4F21-A1C3-57655A78867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F127A3E-2DD3-4815-8BF4-1BCC30D4021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EF65685E-8DBF-4CDB-9C30-9372C9B641A8}"/>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1ABBFD87-4B52-49BE-A76A-1E0AF31570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50754483-3017-4D0A-A0AF-504F6260C214}"/>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AD3F28F5-9A26-40D5-949A-3DAB4601FFC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C66E3719-6F9B-4E05-936E-4A38C9BDAD7D}"/>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589A4DB-A4CB-42BA-8A45-E9F1CACFBEC8}"/>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3C948521-C17B-4CF8-A4C8-2EE4491E1638}"/>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A112D363-CC66-4E6F-B6FF-1265F97F3547}"/>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472187E4-0D92-4CA9-80B7-B84DE0029D99}"/>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58E42E6D-2C6E-443E-A894-7FF3BDF41BCB}"/>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695032BC-F03F-4BC4-A701-C1F234CACE72}"/>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1308C37-4FFB-4CC0-9FC4-0BECE40D2B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E13248A-8E93-49C0-9763-3CC595E8C0D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0A6C1B6-B90F-45EC-9578-9337FEE4AD0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B9A7A9A-E5B1-481E-80A4-88CEAA6EE7C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6048F9A-14C4-4A07-96B8-6F69A06C40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67311</xdr:rowOff>
    </xdr:from>
    <xdr:to>
      <xdr:col>24</xdr:col>
      <xdr:colOff>114300</xdr:colOff>
      <xdr:row>86</xdr:row>
      <xdr:rowOff>168911</xdr:rowOff>
    </xdr:to>
    <xdr:sp macro="" textlink="">
      <xdr:nvSpPr>
        <xdr:cNvPr id="305" name="楕円 304">
          <a:extLst>
            <a:ext uri="{FF2B5EF4-FFF2-40B4-BE49-F238E27FC236}">
              <a16:creationId xmlns:a16="http://schemas.microsoft.com/office/drawing/2014/main" id="{17DAE29F-5B36-4B29-B61E-9F7F8CA4F67E}"/>
            </a:ext>
          </a:extLst>
        </xdr:cNvPr>
        <xdr:cNvSpPr/>
      </xdr:nvSpPr>
      <xdr:spPr>
        <a:xfrm>
          <a:off x="45847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153688</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F6B739A3-2779-4476-AA0F-68F465CE3C1A}"/>
            </a:ext>
          </a:extLst>
        </xdr:cNvPr>
        <xdr:cNvSpPr txBox="1"/>
      </xdr:nvSpPr>
      <xdr:spPr>
        <a:xfrm>
          <a:off x="4673600" y="1472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68943</xdr:rowOff>
    </xdr:from>
    <xdr:to>
      <xdr:col>20</xdr:col>
      <xdr:colOff>38100</xdr:colOff>
      <xdr:row>86</xdr:row>
      <xdr:rowOff>170543</xdr:rowOff>
    </xdr:to>
    <xdr:sp macro="" textlink="">
      <xdr:nvSpPr>
        <xdr:cNvPr id="307" name="楕円 306">
          <a:extLst>
            <a:ext uri="{FF2B5EF4-FFF2-40B4-BE49-F238E27FC236}">
              <a16:creationId xmlns:a16="http://schemas.microsoft.com/office/drawing/2014/main" id="{A1016360-8818-459E-805E-5FDD9FB04631}"/>
            </a:ext>
          </a:extLst>
        </xdr:cNvPr>
        <xdr:cNvSpPr/>
      </xdr:nvSpPr>
      <xdr:spPr>
        <a:xfrm>
          <a:off x="3746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118111</xdr:rowOff>
    </xdr:from>
    <xdr:to>
      <xdr:col>24</xdr:col>
      <xdr:colOff>63500</xdr:colOff>
      <xdr:row>86</xdr:row>
      <xdr:rowOff>119743</xdr:rowOff>
    </xdr:to>
    <xdr:cxnSp macro="">
      <xdr:nvCxnSpPr>
        <xdr:cNvPr id="308" name="直線コネクタ 307">
          <a:extLst>
            <a:ext uri="{FF2B5EF4-FFF2-40B4-BE49-F238E27FC236}">
              <a16:creationId xmlns:a16="http://schemas.microsoft.com/office/drawing/2014/main" id="{F42CEBD3-54F2-4E87-A84B-32B4549D764C}"/>
            </a:ext>
          </a:extLst>
        </xdr:cNvPr>
        <xdr:cNvCxnSpPr/>
      </xdr:nvCxnSpPr>
      <xdr:spPr>
        <a:xfrm flipV="1">
          <a:off x="3797300" y="1486281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67311</xdr:rowOff>
    </xdr:from>
    <xdr:to>
      <xdr:col>15</xdr:col>
      <xdr:colOff>101600</xdr:colOff>
      <xdr:row>86</xdr:row>
      <xdr:rowOff>168911</xdr:rowOff>
    </xdr:to>
    <xdr:sp macro="" textlink="">
      <xdr:nvSpPr>
        <xdr:cNvPr id="309" name="楕円 308">
          <a:extLst>
            <a:ext uri="{FF2B5EF4-FFF2-40B4-BE49-F238E27FC236}">
              <a16:creationId xmlns:a16="http://schemas.microsoft.com/office/drawing/2014/main" id="{27D3A9B5-B4D4-4264-90FD-A21A23DB62D6}"/>
            </a:ext>
          </a:extLst>
        </xdr:cNvPr>
        <xdr:cNvSpPr/>
      </xdr:nvSpPr>
      <xdr:spPr>
        <a:xfrm>
          <a:off x="2857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118111</xdr:rowOff>
    </xdr:from>
    <xdr:to>
      <xdr:col>19</xdr:col>
      <xdr:colOff>177800</xdr:colOff>
      <xdr:row>86</xdr:row>
      <xdr:rowOff>119743</xdr:rowOff>
    </xdr:to>
    <xdr:cxnSp macro="">
      <xdr:nvCxnSpPr>
        <xdr:cNvPr id="310" name="直線コネクタ 309">
          <a:extLst>
            <a:ext uri="{FF2B5EF4-FFF2-40B4-BE49-F238E27FC236}">
              <a16:creationId xmlns:a16="http://schemas.microsoft.com/office/drawing/2014/main" id="{2D84CB90-109D-46FA-859D-8B7118E2A9A8}"/>
            </a:ext>
          </a:extLst>
        </xdr:cNvPr>
        <xdr:cNvCxnSpPr/>
      </xdr:nvCxnSpPr>
      <xdr:spPr>
        <a:xfrm>
          <a:off x="2908300" y="148628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60779</xdr:rowOff>
    </xdr:from>
    <xdr:to>
      <xdr:col>10</xdr:col>
      <xdr:colOff>165100</xdr:colOff>
      <xdr:row>86</xdr:row>
      <xdr:rowOff>162379</xdr:rowOff>
    </xdr:to>
    <xdr:sp macro="" textlink="">
      <xdr:nvSpPr>
        <xdr:cNvPr id="311" name="楕円 310">
          <a:extLst>
            <a:ext uri="{FF2B5EF4-FFF2-40B4-BE49-F238E27FC236}">
              <a16:creationId xmlns:a16="http://schemas.microsoft.com/office/drawing/2014/main" id="{7B2AE119-AFB1-4F86-9A48-174943DC32CE}"/>
            </a:ext>
          </a:extLst>
        </xdr:cNvPr>
        <xdr:cNvSpPr/>
      </xdr:nvSpPr>
      <xdr:spPr>
        <a:xfrm>
          <a:off x="1968500" y="1480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111579</xdr:rowOff>
    </xdr:from>
    <xdr:to>
      <xdr:col>15</xdr:col>
      <xdr:colOff>50800</xdr:colOff>
      <xdr:row>86</xdr:row>
      <xdr:rowOff>118111</xdr:rowOff>
    </xdr:to>
    <xdr:cxnSp macro="">
      <xdr:nvCxnSpPr>
        <xdr:cNvPr id="312" name="直線コネクタ 311">
          <a:extLst>
            <a:ext uri="{FF2B5EF4-FFF2-40B4-BE49-F238E27FC236}">
              <a16:creationId xmlns:a16="http://schemas.microsoft.com/office/drawing/2014/main" id="{A3C4F4FD-C4C9-4C10-86AB-C128918BA26B}"/>
            </a:ext>
          </a:extLst>
        </xdr:cNvPr>
        <xdr:cNvCxnSpPr/>
      </xdr:nvCxnSpPr>
      <xdr:spPr>
        <a:xfrm>
          <a:off x="2019300" y="1485627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52614</xdr:rowOff>
    </xdr:from>
    <xdr:to>
      <xdr:col>6</xdr:col>
      <xdr:colOff>38100</xdr:colOff>
      <xdr:row>86</xdr:row>
      <xdr:rowOff>154214</xdr:rowOff>
    </xdr:to>
    <xdr:sp macro="" textlink="">
      <xdr:nvSpPr>
        <xdr:cNvPr id="313" name="楕円 312">
          <a:extLst>
            <a:ext uri="{FF2B5EF4-FFF2-40B4-BE49-F238E27FC236}">
              <a16:creationId xmlns:a16="http://schemas.microsoft.com/office/drawing/2014/main" id="{0CDC7D96-DAF1-4763-BDE2-1A6505BE580E}"/>
            </a:ext>
          </a:extLst>
        </xdr:cNvPr>
        <xdr:cNvSpPr/>
      </xdr:nvSpPr>
      <xdr:spPr>
        <a:xfrm>
          <a:off x="107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103414</xdr:rowOff>
    </xdr:from>
    <xdr:to>
      <xdr:col>10</xdr:col>
      <xdr:colOff>114300</xdr:colOff>
      <xdr:row>86</xdr:row>
      <xdr:rowOff>111579</xdr:rowOff>
    </xdr:to>
    <xdr:cxnSp macro="">
      <xdr:nvCxnSpPr>
        <xdr:cNvPr id="314" name="直線コネクタ 313">
          <a:extLst>
            <a:ext uri="{FF2B5EF4-FFF2-40B4-BE49-F238E27FC236}">
              <a16:creationId xmlns:a16="http://schemas.microsoft.com/office/drawing/2014/main" id="{B46E1450-3ABB-4415-B577-46F44772D274}"/>
            </a:ext>
          </a:extLst>
        </xdr:cNvPr>
        <xdr:cNvCxnSpPr/>
      </xdr:nvCxnSpPr>
      <xdr:spPr>
        <a:xfrm>
          <a:off x="1130300" y="148481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95298D26-7F25-4B9B-9E8B-E2C31E537715}"/>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2698E9EA-54E4-4556-B641-FA40B3138393}"/>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43B84A1C-6598-493E-B7D2-CC657DD920DB}"/>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6228F25F-72BB-4D00-839D-0B21F0A63E27}"/>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161670</xdr:rowOff>
    </xdr:from>
    <xdr:ext cx="405111" cy="259045"/>
    <xdr:sp macro="" textlink="">
      <xdr:nvSpPr>
        <xdr:cNvPr id="319" name="n_1mainValue【公営住宅】&#10;有形固定資産減価償却率">
          <a:extLst>
            <a:ext uri="{FF2B5EF4-FFF2-40B4-BE49-F238E27FC236}">
              <a16:creationId xmlns:a16="http://schemas.microsoft.com/office/drawing/2014/main" id="{59B9FB69-BB68-49FC-B04B-107170B3CBE8}"/>
            </a:ext>
          </a:extLst>
        </xdr:cNvPr>
        <xdr:cNvSpPr txBox="1"/>
      </xdr:nvSpPr>
      <xdr:spPr>
        <a:xfrm>
          <a:off x="3582044" y="1490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160038</xdr:rowOff>
    </xdr:from>
    <xdr:ext cx="405111" cy="259045"/>
    <xdr:sp macro="" textlink="">
      <xdr:nvSpPr>
        <xdr:cNvPr id="320" name="n_2mainValue【公営住宅】&#10;有形固定資産減価償却率">
          <a:extLst>
            <a:ext uri="{FF2B5EF4-FFF2-40B4-BE49-F238E27FC236}">
              <a16:creationId xmlns:a16="http://schemas.microsoft.com/office/drawing/2014/main" id="{F4221A41-A8F0-4362-A7A7-1669866560E5}"/>
            </a:ext>
          </a:extLst>
        </xdr:cNvPr>
        <xdr:cNvSpPr txBox="1"/>
      </xdr:nvSpPr>
      <xdr:spPr>
        <a:xfrm>
          <a:off x="2705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153506</xdr:rowOff>
    </xdr:from>
    <xdr:ext cx="405111" cy="259045"/>
    <xdr:sp macro="" textlink="">
      <xdr:nvSpPr>
        <xdr:cNvPr id="321" name="n_3mainValue【公営住宅】&#10;有形固定資産減価償却率">
          <a:extLst>
            <a:ext uri="{FF2B5EF4-FFF2-40B4-BE49-F238E27FC236}">
              <a16:creationId xmlns:a16="http://schemas.microsoft.com/office/drawing/2014/main" id="{B6BCF544-69A7-404E-90DD-8EEBB1A28373}"/>
            </a:ext>
          </a:extLst>
        </xdr:cNvPr>
        <xdr:cNvSpPr txBox="1"/>
      </xdr:nvSpPr>
      <xdr:spPr>
        <a:xfrm>
          <a:off x="1816744" y="1489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145341</xdr:rowOff>
    </xdr:from>
    <xdr:ext cx="405111" cy="259045"/>
    <xdr:sp macro="" textlink="">
      <xdr:nvSpPr>
        <xdr:cNvPr id="322" name="n_4mainValue【公営住宅】&#10;有形固定資産減価償却率">
          <a:extLst>
            <a:ext uri="{FF2B5EF4-FFF2-40B4-BE49-F238E27FC236}">
              <a16:creationId xmlns:a16="http://schemas.microsoft.com/office/drawing/2014/main" id="{7F2C048D-E17C-4C3E-A6AA-8139018B4489}"/>
            </a:ext>
          </a:extLst>
        </xdr:cNvPr>
        <xdr:cNvSpPr txBox="1"/>
      </xdr:nvSpPr>
      <xdr:spPr>
        <a:xfrm>
          <a:off x="927744" y="148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BB53865-CE3C-44ED-A94A-2B7EA8CBBC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52ADA84C-677F-4779-A702-28F22C3B31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9528C65-7FAA-4169-BAA3-86288826BE3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9A4256D-9AE2-4E98-AFFD-2ECB15287F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60C6D1E-154F-421B-B780-54D1C3F368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A9EBBFE-9F1E-471F-9B09-EDA3AE31E2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8663A75-22F1-44D5-AEAD-92AFD178EF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88D2F05-1A36-4464-8DD6-62F52D3B13B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F23FAEF-2D29-4263-B8EA-BAE54C8439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A0AC6B6-CFAE-4D09-83F7-185A425B27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C5A7B282-5E4D-4BC5-9CA1-0D3409366E5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678B8982-9747-4EB0-AF75-FEE6191FCE6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CD1E2433-D568-4423-A91C-48ED5116EA9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C5A4C408-2ED8-4746-ACFE-2FBA2128106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8839A8B4-14F0-4893-9190-4682A543441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FE1520C1-F069-440B-89A1-21F82A8902B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82A2C58C-A9BA-41BC-AFE4-4D22A6382A0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7C0F1723-AF01-48EA-BBAB-B0D7AB37B54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1E60DD46-F6EB-49F1-B6BE-9222D64A7C6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2A8524D9-0003-4846-8325-E4C1C748AB6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ADCB9394-2B05-4F40-B024-DB51C387FA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DB361E29-82B0-4EE7-9485-B3E6D90C9926}"/>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D72344A8-AFB6-4808-895B-B06DF18DA69C}"/>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9FD71EDC-2BD4-4A73-A4C7-58FE1F7D0D69}"/>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6BD18DC7-7F67-492F-8B74-24269BE8A581}"/>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1F6F4074-6BE5-4040-9D97-F45D40BEA8E4}"/>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3D246919-DB91-4A4D-8A1F-F6E4FA9D9CA2}"/>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918BC57E-83CB-4B51-9FF6-AA189F232FF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BE408E29-C55F-49F0-BA50-9B49E6B58462}"/>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6E0EBBE4-A319-49AC-9C47-0BA43D903BAA}"/>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8D869569-868C-4F29-8BA1-0F457656EE8A}"/>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A6758F6-9525-44A9-8091-692A03437DD1}"/>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62AFE49-D1B1-4FB9-A585-3DC2EFC2BC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43BA8B1-999E-44F6-9897-8AC8D57945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887EC10-F6B0-43D1-924E-B54F3435B8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D22BDD8-F077-4E23-A45F-4C19918351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28FFA2F-583A-479E-90A4-EAF0C13E11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138861</xdr:rowOff>
    </xdr:from>
    <xdr:to>
      <xdr:col>55</xdr:col>
      <xdr:colOff>50800</xdr:colOff>
      <xdr:row>86</xdr:row>
      <xdr:rowOff>69011</xdr:rowOff>
    </xdr:to>
    <xdr:sp macro="" textlink="">
      <xdr:nvSpPr>
        <xdr:cNvPr id="360" name="楕円 359">
          <a:extLst>
            <a:ext uri="{FF2B5EF4-FFF2-40B4-BE49-F238E27FC236}">
              <a16:creationId xmlns:a16="http://schemas.microsoft.com/office/drawing/2014/main" id="{4C7726E3-EECE-4C16-A9A4-116ED4F10932}"/>
            </a:ext>
          </a:extLst>
        </xdr:cNvPr>
        <xdr:cNvSpPr/>
      </xdr:nvSpPr>
      <xdr:spPr>
        <a:xfrm>
          <a:off x="104267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53788</xdr:rowOff>
    </xdr:from>
    <xdr:ext cx="469744" cy="259045"/>
    <xdr:sp macro="" textlink="">
      <xdr:nvSpPr>
        <xdr:cNvPr id="361" name="【公営住宅】&#10;一人当たり面積該当値テキスト">
          <a:extLst>
            <a:ext uri="{FF2B5EF4-FFF2-40B4-BE49-F238E27FC236}">
              <a16:creationId xmlns:a16="http://schemas.microsoft.com/office/drawing/2014/main" id="{BF094087-40DC-43E6-A25C-68B4B11FEBA2}"/>
            </a:ext>
          </a:extLst>
        </xdr:cNvPr>
        <xdr:cNvSpPr txBox="1"/>
      </xdr:nvSpPr>
      <xdr:spPr>
        <a:xfrm>
          <a:off x="10515600" y="1462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138861</xdr:rowOff>
    </xdr:from>
    <xdr:to>
      <xdr:col>50</xdr:col>
      <xdr:colOff>165100</xdr:colOff>
      <xdr:row>86</xdr:row>
      <xdr:rowOff>69011</xdr:rowOff>
    </xdr:to>
    <xdr:sp macro="" textlink="">
      <xdr:nvSpPr>
        <xdr:cNvPr id="362" name="楕円 361">
          <a:extLst>
            <a:ext uri="{FF2B5EF4-FFF2-40B4-BE49-F238E27FC236}">
              <a16:creationId xmlns:a16="http://schemas.microsoft.com/office/drawing/2014/main" id="{7A63CDF9-5256-48C1-A2FC-3A450D24B1B3}"/>
            </a:ext>
          </a:extLst>
        </xdr:cNvPr>
        <xdr:cNvSpPr/>
      </xdr:nvSpPr>
      <xdr:spPr>
        <a:xfrm>
          <a:off x="9588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18211</xdr:rowOff>
    </xdr:from>
    <xdr:to>
      <xdr:col>55</xdr:col>
      <xdr:colOff>0</xdr:colOff>
      <xdr:row>86</xdr:row>
      <xdr:rowOff>18211</xdr:rowOff>
    </xdr:to>
    <xdr:cxnSp macro="">
      <xdr:nvCxnSpPr>
        <xdr:cNvPr id="363" name="直線コネクタ 362">
          <a:extLst>
            <a:ext uri="{FF2B5EF4-FFF2-40B4-BE49-F238E27FC236}">
              <a16:creationId xmlns:a16="http://schemas.microsoft.com/office/drawing/2014/main" id="{3A69380B-5A53-4072-9A1A-40C7ADDECCC3}"/>
            </a:ext>
          </a:extLst>
        </xdr:cNvPr>
        <xdr:cNvCxnSpPr/>
      </xdr:nvCxnSpPr>
      <xdr:spPr>
        <a:xfrm>
          <a:off x="9639300" y="14762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138861</xdr:rowOff>
    </xdr:from>
    <xdr:to>
      <xdr:col>46</xdr:col>
      <xdr:colOff>38100</xdr:colOff>
      <xdr:row>86</xdr:row>
      <xdr:rowOff>69011</xdr:rowOff>
    </xdr:to>
    <xdr:sp macro="" textlink="">
      <xdr:nvSpPr>
        <xdr:cNvPr id="364" name="楕円 363">
          <a:extLst>
            <a:ext uri="{FF2B5EF4-FFF2-40B4-BE49-F238E27FC236}">
              <a16:creationId xmlns:a16="http://schemas.microsoft.com/office/drawing/2014/main" id="{116AB7AE-7959-447D-9548-12B3B6248460}"/>
            </a:ext>
          </a:extLst>
        </xdr:cNvPr>
        <xdr:cNvSpPr/>
      </xdr:nvSpPr>
      <xdr:spPr>
        <a:xfrm>
          <a:off x="8699500" y="147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18211</xdr:rowOff>
    </xdr:from>
    <xdr:to>
      <xdr:col>50</xdr:col>
      <xdr:colOff>114300</xdr:colOff>
      <xdr:row>86</xdr:row>
      <xdr:rowOff>18211</xdr:rowOff>
    </xdr:to>
    <xdr:cxnSp macro="">
      <xdr:nvCxnSpPr>
        <xdr:cNvPr id="365" name="直線コネクタ 364">
          <a:extLst>
            <a:ext uri="{FF2B5EF4-FFF2-40B4-BE49-F238E27FC236}">
              <a16:creationId xmlns:a16="http://schemas.microsoft.com/office/drawing/2014/main" id="{479CD3EE-C152-4634-9CC3-A20CED435E2E}"/>
            </a:ext>
          </a:extLst>
        </xdr:cNvPr>
        <xdr:cNvCxnSpPr/>
      </xdr:nvCxnSpPr>
      <xdr:spPr>
        <a:xfrm>
          <a:off x="8750300" y="14762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139091</xdr:rowOff>
    </xdr:from>
    <xdr:to>
      <xdr:col>41</xdr:col>
      <xdr:colOff>101600</xdr:colOff>
      <xdr:row>86</xdr:row>
      <xdr:rowOff>69241</xdr:rowOff>
    </xdr:to>
    <xdr:sp macro="" textlink="">
      <xdr:nvSpPr>
        <xdr:cNvPr id="366" name="楕円 365">
          <a:extLst>
            <a:ext uri="{FF2B5EF4-FFF2-40B4-BE49-F238E27FC236}">
              <a16:creationId xmlns:a16="http://schemas.microsoft.com/office/drawing/2014/main" id="{CD9A91AB-1DD9-4C89-B3F8-B31F616A616E}"/>
            </a:ext>
          </a:extLst>
        </xdr:cNvPr>
        <xdr:cNvSpPr/>
      </xdr:nvSpPr>
      <xdr:spPr>
        <a:xfrm>
          <a:off x="7810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18211</xdr:rowOff>
    </xdr:from>
    <xdr:to>
      <xdr:col>45</xdr:col>
      <xdr:colOff>177800</xdr:colOff>
      <xdr:row>86</xdr:row>
      <xdr:rowOff>18441</xdr:rowOff>
    </xdr:to>
    <xdr:cxnSp macro="">
      <xdr:nvCxnSpPr>
        <xdr:cNvPr id="367" name="直線コネクタ 366">
          <a:extLst>
            <a:ext uri="{FF2B5EF4-FFF2-40B4-BE49-F238E27FC236}">
              <a16:creationId xmlns:a16="http://schemas.microsoft.com/office/drawing/2014/main" id="{953CEAEF-2D7F-41DB-9DE8-17D38809892E}"/>
            </a:ext>
          </a:extLst>
        </xdr:cNvPr>
        <xdr:cNvCxnSpPr/>
      </xdr:nvCxnSpPr>
      <xdr:spPr>
        <a:xfrm flipV="1">
          <a:off x="7861300" y="1476291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139091</xdr:rowOff>
    </xdr:from>
    <xdr:to>
      <xdr:col>36</xdr:col>
      <xdr:colOff>165100</xdr:colOff>
      <xdr:row>86</xdr:row>
      <xdr:rowOff>69241</xdr:rowOff>
    </xdr:to>
    <xdr:sp macro="" textlink="">
      <xdr:nvSpPr>
        <xdr:cNvPr id="368" name="楕円 367">
          <a:extLst>
            <a:ext uri="{FF2B5EF4-FFF2-40B4-BE49-F238E27FC236}">
              <a16:creationId xmlns:a16="http://schemas.microsoft.com/office/drawing/2014/main" id="{411FB8E2-9727-4C56-AB5C-9B75D227845D}"/>
            </a:ext>
          </a:extLst>
        </xdr:cNvPr>
        <xdr:cNvSpPr/>
      </xdr:nvSpPr>
      <xdr:spPr>
        <a:xfrm>
          <a:off x="6921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18441</xdr:rowOff>
    </xdr:from>
    <xdr:to>
      <xdr:col>41</xdr:col>
      <xdr:colOff>50800</xdr:colOff>
      <xdr:row>86</xdr:row>
      <xdr:rowOff>18441</xdr:rowOff>
    </xdr:to>
    <xdr:cxnSp macro="">
      <xdr:nvCxnSpPr>
        <xdr:cNvPr id="369" name="直線コネクタ 368">
          <a:extLst>
            <a:ext uri="{FF2B5EF4-FFF2-40B4-BE49-F238E27FC236}">
              <a16:creationId xmlns:a16="http://schemas.microsoft.com/office/drawing/2014/main" id="{4635959E-02E8-4C15-8A6C-9085000D6512}"/>
            </a:ext>
          </a:extLst>
        </xdr:cNvPr>
        <xdr:cNvCxnSpPr/>
      </xdr:nvCxnSpPr>
      <xdr:spPr>
        <a:xfrm>
          <a:off x="6972300" y="14763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6CACE0A5-7F86-4E8B-B5FC-FE60106EE4D3}"/>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2EACDC13-6F55-4471-80F1-31E921958BB7}"/>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C1ECF5E2-2074-4904-B6CF-6981BFE85FA9}"/>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34510524-4B3D-4FB1-AABF-BD46158AEC3C}"/>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60138</xdr:rowOff>
    </xdr:from>
    <xdr:ext cx="469744" cy="259045"/>
    <xdr:sp macro="" textlink="">
      <xdr:nvSpPr>
        <xdr:cNvPr id="374" name="n_1mainValue【公営住宅】&#10;一人当たり面積">
          <a:extLst>
            <a:ext uri="{FF2B5EF4-FFF2-40B4-BE49-F238E27FC236}">
              <a16:creationId xmlns:a16="http://schemas.microsoft.com/office/drawing/2014/main" id="{0E34C563-7118-4B89-83A9-66454B4D29E2}"/>
            </a:ext>
          </a:extLst>
        </xdr:cNvPr>
        <xdr:cNvSpPr txBox="1"/>
      </xdr:nvSpPr>
      <xdr:spPr>
        <a:xfrm>
          <a:off x="93917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60138</xdr:rowOff>
    </xdr:from>
    <xdr:ext cx="469744" cy="259045"/>
    <xdr:sp macro="" textlink="">
      <xdr:nvSpPr>
        <xdr:cNvPr id="375" name="n_2mainValue【公営住宅】&#10;一人当たり面積">
          <a:extLst>
            <a:ext uri="{FF2B5EF4-FFF2-40B4-BE49-F238E27FC236}">
              <a16:creationId xmlns:a16="http://schemas.microsoft.com/office/drawing/2014/main" id="{E55066C4-DD6C-4139-8A37-666D3CD465D9}"/>
            </a:ext>
          </a:extLst>
        </xdr:cNvPr>
        <xdr:cNvSpPr txBox="1"/>
      </xdr:nvSpPr>
      <xdr:spPr>
        <a:xfrm>
          <a:off x="8515427" y="1480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60368</xdr:rowOff>
    </xdr:from>
    <xdr:ext cx="469744" cy="259045"/>
    <xdr:sp macro="" textlink="">
      <xdr:nvSpPr>
        <xdr:cNvPr id="376" name="n_3mainValue【公営住宅】&#10;一人当たり面積">
          <a:extLst>
            <a:ext uri="{FF2B5EF4-FFF2-40B4-BE49-F238E27FC236}">
              <a16:creationId xmlns:a16="http://schemas.microsoft.com/office/drawing/2014/main" id="{4E900B5D-6852-45DA-B20D-F53BBA54779D}"/>
            </a:ext>
          </a:extLst>
        </xdr:cNvPr>
        <xdr:cNvSpPr txBox="1"/>
      </xdr:nvSpPr>
      <xdr:spPr>
        <a:xfrm>
          <a:off x="7626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60368</xdr:rowOff>
    </xdr:from>
    <xdr:ext cx="469744" cy="259045"/>
    <xdr:sp macro="" textlink="">
      <xdr:nvSpPr>
        <xdr:cNvPr id="377" name="n_4mainValue【公営住宅】&#10;一人当たり面積">
          <a:extLst>
            <a:ext uri="{FF2B5EF4-FFF2-40B4-BE49-F238E27FC236}">
              <a16:creationId xmlns:a16="http://schemas.microsoft.com/office/drawing/2014/main" id="{ED478FC1-AFB2-4B53-ABEA-7F702122EFF8}"/>
            </a:ext>
          </a:extLst>
        </xdr:cNvPr>
        <xdr:cNvSpPr txBox="1"/>
      </xdr:nvSpPr>
      <xdr:spPr>
        <a:xfrm>
          <a:off x="6737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4B4040BA-7CBD-4676-8C8D-DCDA78C0F3A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A25D93-C0EC-467D-8154-67AD8B371A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29E2AE0E-40B1-4C5E-94A0-18CCBAA16B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697DFC53-B99F-43B8-BD05-766C99D91D2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4DD4F5D-5BE3-44D2-9169-91C3CA647A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03F2550-6992-4186-829C-C896532CBF4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FDBBEEEF-B18A-4AEF-B0B9-D8C42469AB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34FE701-70CE-417E-872D-ED85D9AEA31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8F211DB8-4613-49D3-909F-9452D86391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9B684777-7620-45F8-B50A-1517AA4BCD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FFD936B8-FD4D-4FD3-8216-28D0FBF88AC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2133EBC-5F4D-4704-BEBE-1C3ECCE94D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AF857992-4E9A-4BA5-B687-E9B9EE488C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79A7C2DF-1776-4D81-B26D-13A3F772425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C0FC260-8803-43DE-A724-E95073C8657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1588E73B-5A67-4E95-8ED9-DE9274DD686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6732876-D949-4463-AD86-D07FAF83B1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F517BCEB-361C-4980-BA61-A89F05D1A8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CC4E82E-CBF6-476B-9A86-455DCD4EE4A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735F4289-E976-445F-9EC5-1A186256F9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70A729C7-31FB-4882-8132-5FF931B1BDD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3D1E7E7-2C57-4B9B-8A1B-8E8070B07D1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E02986A5-00C6-432E-B4F0-7C41CB6871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4F66CB21-C951-424B-A85E-C10F398F87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381184D2-06FB-41E1-8024-F2D7F939C1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FE480A8A-72D4-4140-92D0-50699EF7309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247FD52-F7A8-4927-98BA-8AB06AF62AD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74B1DC2C-1852-4064-945B-56A22D8523C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CF83C5C3-1A6E-4BDA-BF7F-026C5B7416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4262ED96-9BB6-490E-8CCD-A4A8B56A7C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8EA13CC-7D41-4964-B1C6-BB2D36507F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A20D9E3F-FFFD-4239-8515-E8A87FD1C98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1079E5DB-6D5A-4B0A-A41E-189092E0F04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60C04679-C957-4109-B13B-6C79E1BF7E4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884786F6-8D83-441E-8D9A-EF0B7B89A2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C7F1EE44-05D7-4C1A-886D-80CF24540E4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CC29AE68-07A9-4BF6-9CB2-25D11E5FE5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9A153293-5DA0-4DC4-9228-B1A9A62021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B87FB90E-2640-405D-9EAB-FB5C67DFBD5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110FF02-413A-49C0-88D1-89C3ABD653C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8F50E244-9CA6-4D1A-9C2C-1A60F6540E71}"/>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1D402FC1-C5C9-472C-89F2-827EC8B4F1A3}"/>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A395A81-7218-4818-B744-6B76E7220E5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489A0F9C-AC00-4F9C-B497-2F29C4EF5731}"/>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C2C14DF9-0556-416F-87C1-483567E46E9C}"/>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D0AB0FA-FE3D-4A4B-98A5-416EE883D988}"/>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A0BCB74A-990A-43AD-9887-A69B2B098241}"/>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3C851C3F-E7D5-44AF-9096-31665A04D57F}"/>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5B529A92-7B5C-4239-87B6-8FF6B2324428}"/>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A09F1EF-7E8E-45BB-8C11-0B648C3F6D1A}"/>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A42560A8-2A80-483A-80FA-83D903A47BF4}"/>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965AE5F-07C1-4958-B5A8-3EADAB9B6D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2219D6D-2D35-4256-AE83-B65D1DA0EC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FEC68D-85E7-435B-A8DE-2D421C9A5C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48DC7DC-6280-4BB4-9A93-9587AC6E6E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5DE8ECF-B9BB-4AA5-8C9B-39BBD7ABCA7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34925</xdr:rowOff>
    </xdr:from>
    <xdr:to>
      <xdr:col>85</xdr:col>
      <xdr:colOff>177800</xdr:colOff>
      <xdr:row>39</xdr:row>
      <xdr:rowOff>136525</xdr:rowOff>
    </xdr:to>
    <xdr:sp macro="" textlink="">
      <xdr:nvSpPr>
        <xdr:cNvPr id="434" name="楕円 433">
          <a:extLst>
            <a:ext uri="{FF2B5EF4-FFF2-40B4-BE49-F238E27FC236}">
              <a16:creationId xmlns:a16="http://schemas.microsoft.com/office/drawing/2014/main" id="{8024FCF1-75B7-4AD2-8DD6-3A77C23CF5C2}"/>
            </a:ext>
          </a:extLst>
        </xdr:cNvPr>
        <xdr:cNvSpPr/>
      </xdr:nvSpPr>
      <xdr:spPr>
        <a:xfrm>
          <a:off x="16268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13352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BAFF4F58-F6F9-4636-B183-837E4B59C1A0}"/>
            </a:ext>
          </a:extLst>
        </xdr:cNvPr>
        <xdr:cNvSpPr txBox="1"/>
      </xdr:nvSpPr>
      <xdr:spPr>
        <a:xfrm>
          <a:off x="16357600"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436" name="楕円 435">
          <a:extLst>
            <a:ext uri="{FF2B5EF4-FFF2-40B4-BE49-F238E27FC236}">
              <a16:creationId xmlns:a16="http://schemas.microsoft.com/office/drawing/2014/main" id="{894CF373-E226-4A49-AD9A-8C9848593E40}"/>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85725</xdr:rowOff>
    </xdr:to>
    <xdr:cxnSp macro="">
      <xdr:nvCxnSpPr>
        <xdr:cNvPr id="437" name="直線コネクタ 436">
          <a:extLst>
            <a:ext uri="{FF2B5EF4-FFF2-40B4-BE49-F238E27FC236}">
              <a16:creationId xmlns:a16="http://schemas.microsoft.com/office/drawing/2014/main" id="{FE25392E-0180-4825-9714-BF59AEB59000}"/>
            </a:ext>
          </a:extLst>
        </xdr:cNvPr>
        <xdr:cNvCxnSpPr/>
      </xdr:nvCxnSpPr>
      <xdr:spPr>
        <a:xfrm>
          <a:off x="15481300" y="671893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147320</xdr:rowOff>
    </xdr:from>
    <xdr:to>
      <xdr:col>76</xdr:col>
      <xdr:colOff>165100</xdr:colOff>
      <xdr:row>39</xdr:row>
      <xdr:rowOff>77470</xdr:rowOff>
    </xdr:to>
    <xdr:sp macro="" textlink="">
      <xdr:nvSpPr>
        <xdr:cNvPr id="438" name="楕円 437">
          <a:extLst>
            <a:ext uri="{FF2B5EF4-FFF2-40B4-BE49-F238E27FC236}">
              <a16:creationId xmlns:a16="http://schemas.microsoft.com/office/drawing/2014/main" id="{E260CA88-5655-4861-A157-68BBC44AB5E6}"/>
            </a:ext>
          </a:extLst>
        </xdr:cNvPr>
        <xdr:cNvSpPr/>
      </xdr:nvSpPr>
      <xdr:spPr>
        <a:xfrm>
          <a:off x="14541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26670</xdr:rowOff>
    </xdr:from>
    <xdr:to>
      <xdr:col>81</xdr:col>
      <xdr:colOff>50800</xdr:colOff>
      <xdr:row>39</xdr:row>
      <xdr:rowOff>32385</xdr:rowOff>
    </xdr:to>
    <xdr:cxnSp macro="">
      <xdr:nvCxnSpPr>
        <xdr:cNvPr id="439" name="直線コネクタ 438">
          <a:extLst>
            <a:ext uri="{FF2B5EF4-FFF2-40B4-BE49-F238E27FC236}">
              <a16:creationId xmlns:a16="http://schemas.microsoft.com/office/drawing/2014/main" id="{FE58A0F6-B755-40CB-BFAC-E8AF7C58D360}"/>
            </a:ext>
          </a:extLst>
        </xdr:cNvPr>
        <xdr:cNvCxnSpPr/>
      </xdr:nvCxnSpPr>
      <xdr:spPr>
        <a:xfrm>
          <a:off x="14592300" y="6713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40" name="楕円 439">
          <a:extLst>
            <a:ext uri="{FF2B5EF4-FFF2-40B4-BE49-F238E27FC236}">
              <a16:creationId xmlns:a16="http://schemas.microsoft.com/office/drawing/2014/main" id="{8F8117D6-0500-4AC6-8A5E-C3FB44BCBF2B}"/>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26670</xdr:rowOff>
    </xdr:to>
    <xdr:cxnSp macro="">
      <xdr:nvCxnSpPr>
        <xdr:cNvPr id="441" name="直線コネクタ 440">
          <a:extLst>
            <a:ext uri="{FF2B5EF4-FFF2-40B4-BE49-F238E27FC236}">
              <a16:creationId xmlns:a16="http://schemas.microsoft.com/office/drawing/2014/main" id="{44DD6BFB-00B6-45A4-B9F8-29514A04139A}"/>
            </a:ext>
          </a:extLst>
        </xdr:cNvPr>
        <xdr:cNvCxnSpPr/>
      </xdr:nvCxnSpPr>
      <xdr:spPr>
        <a:xfrm>
          <a:off x="13703300" y="6692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84455</xdr:rowOff>
    </xdr:from>
    <xdr:to>
      <xdr:col>67</xdr:col>
      <xdr:colOff>101600</xdr:colOff>
      <xdr:row>39</xdr:row>
      <xdr:rowOff>14605</xdr:rowOff>
    </xdr:to>
    <xdr:sp macro="" textlink="">
      <xdr:nvSpPr>
        <xdr:cNvPr id="442" name="楕円 441">
          <a:extLst>
            <a:ext uri="{FF2B5EF4-FFF2-40B4-BE49-F238E27FC236}">
              <a16:creationId xmlns:a16="http://schemas.microsoft.com/office/drawing/2014/main" id="{920397F6-FFBC-40D8-812B-3863F24F64DA}"/>
            </a:ext>
          </a:extLst>
        </xdr:cNvPr>
        <xdr:cNvSpPr/>
      </xdr:nvSpPr>
      <xdr:spPr>
        <a:xfrm>
          <a:off x="1276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135255</xdr:rowOff>
    </xdr:from>
    <xdr:to>
      <xdr:col>71</xdr:col>
      <xdr:colOff>177800</xdr:colOff>
      <xdr:row>39</xdr:row>
      <xdr:rowOff>5715</xdr:rowOff>
    </xdr:to>
    <xdr:cxnSp macro="">
      <xdr:nvCxnSpPr>
        <xdr:cNvPr id="443" name="直線コネクタ 442">
          <a:extLst>
            <a:ext uri="{FF2B5EF4-FFF2-40B4-BE49-F238E27FC236}">
              <a16:creationId xmlns:a16="http://schemas.microsoft.com/office/drawing/2014/main" id="{6A494270-A119-4A99-8C80-E08C6F43B87E}"/>
            </a:ext>
          </a:extLst>
        </xdr:cNvPr>
        <xdr:cNvCxnSpPr/>
      </xdr:nvCxnSpPr>
      <xdr:spPr>
        <a:xfrm>
          <a:off x="12814300" y="66503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34D5D99A-083D-4997-9752-BF08889BA233}"/>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B205002-A0D3-4484-8D04-A490C61939BF}"/>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101694F5-4E93-4C67-B38B-D4FA99351797}"/>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F491AADA-9674-4D52-81F8-4BCCC93F5263}"/>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21C6D6E2-A44D-426F-948E-F045520C024A}"/>
            </a:ext>
          </a:extLst>
        </xdr:cNvPr>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68597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8A37951E-96B4-43B9-B621-1097FA5ED1C5}"/>
            </a:ext>
          </a:extLst>
        </xdr:cNvPr>
        <xdr:cNvSpPr txBox="1"/>
      </xdr:nvSpPr>
      <xdr:spPr>
        <a:xfrm>
          <a:off x="14389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7EBBEA34-27DF-44EB-AA90-AC856A698F66}"/>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5732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9D6D8EBB-164D-4CD2-8CD9-7539B5AC4B76}"/>
            </a:ext>
          </a:extLst>
        </xdr:cNvPr>
        <xdr:cNvSpPr txBox="1"/>
      </xdr:nvSpPr>
      <xdr:spPr>
        <a:xfrm>
          <a:off x="12611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04125AB-4DF9-472E-97DB-4704693FB8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7F7124E-AE44-44AE-A4F9-E41C88CDBE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BFF2EEE-B49D-4A7F-89C5-B7BA6BC801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72860870-4CCE-452D-A413-EDDDF3CA4C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7C84D8B6-CCC7-4FB9-9861-525871B29F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B93B5CD-6229-4DE7-94B8-8286D18D079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2AFC7112-6D02-44F8-87C9-54A0241268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C74B0B24-2A7C-4F55-9A94-4CF1EA35E1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0362BD4-C0FF-4406-805E-24D69E59BC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D4F808B3-DE4F-492B-9A05-5F2972124D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0466A57-CAD6-4BBD-9669-8EE7E9062D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20B95615-38BF-41D7-A785-7B6A53A9576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9DC53A4E-456A-4574-B64D-F99DB4CFC25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ED7E407-52D3-4750-9EA1-225A85FE1EF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6C4D808D-12CD-4F9B-B611-06D516CD74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7A46417-2B44-4E20-B64B-943D7E308DE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D172E905-5728-4EF7-B029-93390717AB0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93C13A74-531A-4742-BBE3-F29AF04F27C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71B5EE9A-251F-4774-89DF-1BE0A947B8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907671B-9FC0-4670-ADB9-C38AA3DE85B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81FC4AC5-8129-46F6-8962-FF17C621AA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517D13B0-7F8C-4FF1-A87B-30703DB0CA12}"/>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E11B65E9-D9A8-45CD-92A4-160B0E805CEA}"/>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E49B046-7584-46A7-88AD-1FF0968FCFFA}"/>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F471847-96A0-4868-BBDD-F14F01957134}"/>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36E66336-5CF9-40F6-895A-7A57A3F57ADA}"/>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C41DF45-2479-42D4-B9C3-64E1674B2201}"/>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4C22BE4F-0DBB-44D8-BF3F-EA49A0D649AE}"/>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EE7A954E-2799-4E79-BCC5-E91124EDDF4A}"/>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8D982E39-0061-4F0D-8B41-1E49B3FF1FF2}"/>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BB646337-6ED9-48C7-97CB-426562C8B627}"/>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D20FCB32-CE12-4B57-8265-9DAD1462005C}"/>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B9079257-590C-4807-8C99-223812E542D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A72FC27-19D1-4C79-A3A0-369C209FD03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BB587B5-EB33-42C7-825B-FB82CD14C83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7DB6651-FFE3-4390-A5D7-15DD3F4252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7E6424D-DB7B-4552-9115-C4511A6673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144272</xdr:rowOff>
    </xdr:from>
    <xdr:to>
      <xdr:col>116</xdr:col>
      <xdr:colOff>114300</xdr:colOff>
      <xdr:row>40</xdr:row>
      <xdr:rowOff>74422</xdr:rowOff>
    </xdr:to>
    <xdr:sp macro="" textlink="">
      <xdr:nvSpPr>
        <xdr:cNvPr id="489" name="楕円 488">
          <a:extLst>
            <a:ext uri="{FF2B5EF4-FFF2-40B4-BE49-F238E27FC236}">
              <a16:creationId xmlns:a16="http://schemas.microsoft.com/office/drawing/2014/main" id="{77AF832E-9C3D-4FA0-833A-266EBB3C97B0}"/>
            </a:ext>
          </a:extLst>
        </xdr:cNvPr>
        <xdr:cNvSpPr/>
      </xdr:nvSpPr>
      <xdr:spPr>
        <a:xfrm>
          <a:off x="221107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122699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F1E254D-1A3E-4161-A16F-15C2CB53B9CA}"/>
            </a:ext>
          </a:extLst>
        </xdr:cNvPr>
        <xdr:cNvSpPr txBox="1"/>
      </xdr:nvSpPr>
      <xdr:spPr>
        <a:xfrm>
          <a:off x="22199600" y="68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144272</xdr:rowOff>
    </xdr:from>
    <xdr:to>
      <xdr:col>112</xdr:col>
      <xdr:colOff>38100</xdr:colOff>
      <xdr:row>40</xdr:row>
      <xdr:rowOff>74422</xdr:rowOff>
    </xdr:to>
    <xdr:sp macro="" textlink="">
      <xdr:nvSpPr>
        <xdr:cNvPr id="491" name="楕円 490">
          <a:extLst>
            <a:ext uri="{FF2B5EF4-FFF2-40B4-BE49-F238E27FC236}">
              <a16:creationId xmlns:a16="http://schemas.microsoft.com/office/drawing/2014/main" id="{7381C32B-9592-4EA2-B154-24B05A0B3759}"/>
            </a:ext>
          </a:extLst>
        </xdr:cNvPr>
        <xdr:cNvSpPr/>
      </xdr:nvSpPr>
      <xdr:spPr>
        <a:xfrm>
          <a:off x="21272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23622</xdr:rowOff>
    </xdr:from>
    <xdr:to>
      <xdr:col>116</xdr:col>
      <xdr:colOff>63500</xdr:colOff>
      <xdr:row>40</xdr:row>
      <xdr:rowOff>23622</xdr:rowOff>
    </xdr:to>
    <xdr:cxnSp macro="">
      <xdr:nvCxnSpPr>
        <xdr:cNvPr id="492" name="直線コネクタ 491">
          <a:extLst>
            <a:ext uri="{FF2B5EF4-FFF2-40B4-BE49-F238E27FC236}">
              <a16:creationId xmlns:a16="http://schemas.microsoft.com/office/drawing/2014/main" id="{94666D72-9F87-40A3-B02D-EB27FB4E060A}"/>
            </a:ext>
          </a:extLst>
        </xdr:cNvPr>
        <xdr:cNvCxnSpPr/>
      </xdr:nvCxnSpPr>
      <xdr:spPr>
        <a:xfrm>
          <a:off x="21323300" y="6881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xdr:rowOff>
    </xdr:from>
    <xdr:to>
      <xdr:col>107</xdr:col>
      <xdr:colOff>101600</xdr:colOff>
      <xdr:row>39</xdr:row>
      <xdr:rowOff>113284</xdr:rowOff>
    </xdr:to>
    <xdr:sp macro="" textlink="">
      <xdr:nvSpPr>
        <xdr:cNvPr id="493" name="楕円 492">
          <a:extLst>
            <a:ext uri="{FF2B5EF4-FFF2-40B4-BE49-F238E27FC236}">
              <a16:creationId xmlns:a16="http://schemas.microsoft.com/office/drawing/2014/main" id="{FEBEE0DC-8D61-40D7-B5C2-1C6498B39A4F}"/>
            </a:ext>
          </a:extLst>
        </xdr:cNvPr>
        <xdr:cNvSpPr/>
      </xdr:nvSpPr>
      <xdr:spPr>
        <a:xfrm>
          <a:off x="20383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62484</xdr:rowOff>
    </xdr:from>
    <xdr:to>
      <xdr:col>111</xdr:col>
      <xdr:colOff>177800</xdr:colOff>
      <xdr:row>40</xdr:row>
      <xdr:rowOff>23622</xdr:rowOff>
    </xdr:to>
    <xdr:cxnSp macro="">
      <xdr:nvCxnSpPr>
        <xdr:cNvPr id="494" name="直線コネクタ 493">
          <a:extLst>
            <a:ext uri="{FF2B5EF4-FFF2-40B4-BE49-F238E27FC236}">
              <a16:creationId xmlns:a16="http://schemas.microsoft.com/office/drawing/2014/main" id="{A781B58F-197B-4192-8C9C-9CAB34B23B23}"/>
            </a:ext>
          </a:extLst>
        </xdr:cNvPr>
        <xdr:cNvCxnSpPr/>
      </xdr:nvCxnSpPr>
      <xdr:spPr>
        <a:xfrm>
          <a:off x="20434300" y="674903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112268</xdr:rowOff>
    </xdr:from>
    <xdr:to>
      <xdr:col>102</xdr:col>
      <xdr:colOff>165100</xdr:colOff>
      <xdr:row>39</xdr:row>
      <xdr:rowOff>42418</xdr:rowOff>
    </xdr:to>
    <xdr:sp macro="" textlink="">
      <xdr:nvSpPr>
        <xdr:cNvPr id="495" name="楕円 494">
          <a:extLst>
            <a:ext uri="{FF2B5EF4-FFF2-40B4-BE49-F238E27FC236}">
              <a16:creationId xmlns:a16="http://schemas.microsoft.com/office/drawing/2014/main" id="{46E0FC4B-06FC-4576-ACCD-7A99840770FE}"/>
            </a:ext>
          </a:extLst>
        </xdr:cNvPr>
        <xdr:cNvSpPr/>
      </xdr:nvSpPr>
      <xdr:spPr>
        <a:xfrm>
          <a:off x="19494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163068</xdr:rowOff>
    </xdr:from>
    <xdr:to>
      <xdr:col>107</xdr:col>
      <xdr:colOff>50800</xdr:colOff>
      <xdr:row>39</xdr:row>
      <xdr:rowOff>62484</xdr:rowOff>
    </xdr:to>
    <xdr:cxnSp macro="">
      <xdr:nvCxnSpPr>
        <xdr:cNvPr id="496" name="直線コネクタ 495">
          <a:extLst>
            <a:ext uri="{FF2B5EF4-FFF2-40B4-BE49-F238E27FC236}">
              <a16:creationId xmlns:a16="http://schemas.microsoft.com/office/drawing/2014/main" id="{37E4F99A-1D91-489C-973F-C41AB88F7DC6}"/>
            </a:ext>
          </a:extLst>
        </xdr:cNvPr>
        <xdr:cNvCxnSpPr/>
      </xdr:nvCxnSpPr>
      <xdr:spPr>
        <a:xfrm>
          <a:off x="19545300" y="667816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112268</xdr:rowOff>
    </xdr:from>
    <xdr:to>
      <xdr:col>98</xdr:col>
      <xdr:colOff>38100</xdr:colOff>
      <xdr:row>39</xdr:row>
      <xdr:rowOff>42418</xdr:rowOff>
    </xdr:to>
    <xdr:sp macro="" textlink="">
      <xdr:nvSpPr>
        <xdr:cNvPr id="497" name="楕円 496">
          <a:extLst>
            <a:ext uri="{FF2B5EF4-FFF2-40B4-BE49-F238E27FC236}">
              <a16:creationId xmlns:a16="http://schemas.microsoft.com/office/drawing/2014/main" id="{2658A432-9AF2-4D53-975F-EB688846A9CD}"/>
            </a:ext>
          </a:extLst>
        </xdr:cNvPr>
        <xdr:cNvSpPr/>
      </xdr:nvSpPr>
      <xdr:spPr>
        <a:xfrm>
          <a:off x="18605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163068</xdr:rowOff>
    </xdr:from>
    <xdr:to>
      <xdr:col>102</xdr:col>
      <xdr:colOff>114300</xdr:colOff>
      <xdr:row>38</xdr:row>
      <xdr:rowOff>163068</xdr:rowOff>
    </xdr:to>
    <xdr:cxnSp macro="">
      <xdr:nvCxnSpPr>
        <xdr:cNvPr id="498" name="直線コネクタ 497">
          <a:extLst>
            <a:ext uri="{FF2B5EF4-FFF2-40B4-BE49-F238E27FC236}">
              <a16:creationId xmlns:a16="http://schemas.microsoft.com/office/drawing/2014/main" id="{A56F0129-E4F3-4E56-AB6D-1EF17BEB9145}"/>
            </a:ext>
          </a:extLst>
        </xdr:cNvPr>
        <xdr:cNvCxnSpPr/>
      </xdr:nvCxnSpPr>
      <xdr:spPr>
        <a:xfrm>
          <a:off x="18656300" y="6678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368DC4D9-E57C-4F97-90F0-ACC6671C1914}"/>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DCACB1E7-20F6-4163-8583-9C99B0BA5E21}"/>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AE0B875-F581-451A-81B1-910A41D18384}"/>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EF8D76EA-3917-4B17-A1F4-82BFB1B92D5C}"/>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65549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88D1091B-872F-4AD1-B8A7-008FF6517E7E}"/>
            </a:ext>
          </a:extLst>
        </xdr:cNvPr>
        <xdr:cNvSpPr txBox="1"/>
      </xdr:nvSpPr>
      <xdr:spPr>
        <a:xfrm>
          <a:off x="210757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69A0D2F2-BAC1-4401-B252-C1F1256A8F57}"/>
            </a:ext>
          </a:extLst>
        </xdr:cNvPr>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58945</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5BF7ED76-A011-44AE-801D-6D5431952D20}"/>
            </a:ext>
          </a:extLst>
        </xdr:cNvPr>
        <xdr:cNvSpPr txBox="1"/>
      </xdr:nvSpPr>
      <xdr:spPr>
        <a:xfrm>
          <a:off x="19310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58945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9E8C445C-DCF6-471C-9D60-2CFA36ED82A0}"/>
            </a:ext>
          </a:extLst>
        </xdr:cNvPr>
        <xdr:cNvSpPr txBox="1"/>
      </xdr:nvSpPr>
      <xdr:spPr>
        <a:xfrm>
          <a:off x="18421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B00FBEBD-E801-4136-B408-B35226798E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6E99022-0980-4620-B978-4588FBF5394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BE9BA7D8-3888-4D1C-AA8C-409BA7C41C4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C25A4B44-AD8B-47BA-A338-5839E0FF9A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0352BDA-2977-4436-98D8-D06EBACBD1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F706C51-4D9F-4F4C-BBC1-79B715353BD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990FAB61-8DAC-47B6-9D80-B43481F6E5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ABA2D2CE-CDC2-4150-A67D-77E457A4D6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971E0EC-D79D-4752-A108-13B04353167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7B0487DB-7827-4B97-8042-DBB3E8E1FD9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739B4B11-7926-4D40-9A16-27C4618551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396775F0-1559-404A-902B-422C266587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1C08BB28-1B41-4503-BC2D-97942F5C4AB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94731BDE-DE81-4C2F-8A10-D3F091A8792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A82BB69A-9FD5-4F5D-9533-BC5868A3854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C32205C-4048-4E05-801E-87824D32AA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A05C4137-91A4-44C1-82AD-642C3CFAFE3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5938197-B4CF-47BB-A6C8-4778CDF22B7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5257F7F2-C428-4C62-BE3D-AC23E5F64A7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6BA99C06-20E2-423D-8950-85715E5F67C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C0CA9D76-B072-4025-B006-AB7AD95A51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E61F5FA-D8D9-4DC4-BB13-7005A13FBAA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3696F032-A72C-4A7D-804D-75D3F82A7EF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9417D77C-B7C4-48D2-9BC8-A928880538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C77D501A-578D-44B2-9CBB-22E1884C23D6}"/>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F793E67F-98C4-42E5-A160-F0D33F1B4AC6}"/>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E9FF1C58-1B3B-4136-81B4-F05EDA6C1355}"/>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66626CCA-E7DB-4142-A426-FF6E965BEA68}"/>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2AC276A1-9577-4721-9408-96BC043F1A85}"/>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D5F83327-EDA0-45EC-9AA2-C1CB926B72AE}"/>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A5D4E3F-1E51-43B8-BFA9-211F4F5F11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5868051-04B9-464E-977D-6FAB3F57D624}"/>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F7224A92-90AE-4777-9C2F-C9825335B461}"/>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D96BFAD7-5DBC-476C-910E-2E4F4AFA20C6}"/>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F5ABC3DE-5D41-4BA9-BAC1-F1D923A47948}"/>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C5FAE1DA-C785-42DB-B46B-0C387A28566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450F1FF-8C00-4EE4-BBCE-6DE40C3A40B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8BF4CBBA-575C-4841-AFBC-78ACEF3C175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AD50697-8D4B-4255-8371-876F0AFDA7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3012D5F-1246-447A-B8CA-D35D42F059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47" name="楕円 546">
          <a:extLst>
            <a:ext uri="{FF2B5EF4-FFF2-40B4-BE49-F238E27FC236}">
              <a16:creationId xmlns:a16="http://schemas.microsoft.com/office/drawing/2014/main" id="{DBF45277-FC28-43E6-B6FB-67370A280434}"/>
            </a:ext>
          </a:extLst>
        </xdr:cNvPr>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EE61143A-A064-4CE2-8219-F01D64993315}"/>
            </a:ext>
          </a:extLst>
        </xdr:cNvPr>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113030</xdr:rowOff>
    </xdr:from>
    <xdr:to>
      <xdr:col>81</xdr:col>
      <xdr:colOff>101600</xdr:colOff>
      <xdr:row>59</xdr:row>
      <xdr:rowOff>43180</xdr:rowOff>
    </xdr:to>
    <xdr:sp macro="" textlink="">
      <xdr:nvSpPr>
        <xdr:cNvPr id="549" name="楕円 548">
          <a:extLst>
            <a:ext uri="{FF2B5EF4-FFF2-40B4-BE49-F238E27FC236}">
              <a16:creationId xmlns:a16="http://schemas.microsoft.com/office/drawing/2014/main" id="{0B6551DA-7AD9-4DA3-AF6E-2C5D43411751}"/>
            </a:ext>
          </a:extLst>
        </xdr:cNvPr>
        <xdr:cNvSpPr/>
      </xdr:nvSpPr>
      <xdr:spPr>
        <a:xfrm>
          <a:off x="15430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163830</xdr:rowOff>
    </xdr:from>
    <xdr:to>
      <xdr:col>85</xdr:col>
      <xdr:colOff>127000</xdr:colOff>
      <xdr:row>59</xdr:row>
      <xdr:rowOff>22860</xdr:rowOff>
    </xdr:to>
    <xdr:cxnSp macro="">
      <xdr:nvCxnSpPr>
        <xdr:cNvPr id="550" name="直線コネクタ 549">
          <a:extLst>
            <a:ext uri="{FF2B5EF4-FFF2-40B4-BE49-F238E27FC236}">
              <a16:creationId xmlns:a16="http://schemas.microsoft.com/office/drawing/2014/main" id="{EBD9EC97-993A-45C5-B0EB-01D45E0C7CAD}"/>
            </a:ext>
          </a:extLst>
        </xdr:cNvPr>
        <xdr:cNvCxnSpPr/>
      </xdr:nvCxnSpPr>
      <xdr:spPr>
        <a:xfrm>
          <a:off x="15481300" y="10107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1" name="楕円 550">
          <a:extLst>
            <a:ext uri="{FF2B5EF4-FFF2-40B4-BE49-F238E27FC236}">
              <a16:creationId xmlns:a16="http://schemas.microsoft.com/office/drawing/2014/main" id="{2ECF5E0B-71EB-4E54-B47A-056C6325C4B2}"/>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58</xdr:row>
      <xdr:rowOff>163830</xdr:rowOff>
    </xdr:to>
    <xdr:cxnSp macro="">
      <xdr:nvCxnSpPr>
        <xdr:cNvPr id="552" name="直線コネクタ 551">
          <a:extLst>
            <a:ext uri="{FF2B5EF4-FFF2-40B4-BE49-F238E27FC236}">
              <a16:creationId xmlns:a16="http://schemas.microsoft.com/office/drawing/2014/main" id="{DC3C4582-0146-41C4-90AC-41571D5FC2B6}"/>
            </a:ext>
          </a:extLst>
        </xdr:cNvPr>
        <xdr:cNvCxnSpPr/>
      </xdr:nvCxnSpPr>
      <xdr:spPr>
        <a:xfrm>
          <a:off x="14592300" y="1010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553" name="楕円 552">
          <a:extLst>
            <a:ext uri="{FF2B5EF4-FFF2-40B4-BE49-F238E27FC236}">
              <a16:creationId xmlns:a16="http://schemas.microsoft.com/office/drawing/2014/main" id="{A364CBCD-4B61-44DF-B6C6-A750C320495B}"/>
            </a:ext>
          </a:extLst>
        </xdr:cNvPr>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121920</xdr:rowOff>
    </xdr:from>
    <xdr:to>
      <xdr:col>76</xdr:col>
      <xdr:colOff>114300</xdr:colOff>
      <xdr:row>58</xdr:row>
      <xdr:rowOff>160020</xdr:rowOff>
    </xdr:to>
    <xdr:cxnSp macro="">
      <xdr:nvCxnSpPr>
        <xdr:cNvPr id="554" name="直線コネクタ 553">
          <a:extLst>
            <a:ext uri="{FF2B5EF4-FFF2-40B4-BE49-F238E27FC236}">
              <a16:creationId xmlns:a16="http://schemas.microsoft.com/office/drawing/2014/main" id="{129A86EC-3077-4680-9F4F-469D35C74641}"/>
            </a:ext>
          </a:extLst>
        </xdr:cNvPr>
        <xdr:cNvCxnSpPr/>
      </xdr:nvCxnSpPr>
      <xdr:spPr>
        <a:xfrm>
          <a:off x="13703300" y="10066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27305</xdr:rowOff>
    </xdr:from>
    <xdr:to>
      <xdr:col>67</xdr:col>
      <xdr:colOff>101600</xdr:colOff>
      <xdr:row>58</xdr:row>
      <xdr:rowOff>128905</xdr:rowOff>
    </xdr:to>
    <xdr:sp macro="" textlink="">
      <xdr:nvSpPr>
        <xdr:cNvPr id="555" name="楕円 554">
          <a:extLst>
            <a:ext uri="{FF2B5EF4-FFF2-40B4-BE49-F238E27FC236}">
              <a16:creationId xmlns:a16="http://schemas.microsoft.com/office/drawing/2014/main" id="{DF637E60-AF3A-4B1E-BA59-88A99F90A317}"/>
            </a:ext>
          </a:extLst>
        </xdr:cNvPr>
        <xdr:cNvSpPr/>
      </xdr:nvSpPr>
      <xdr:spPr>
        <a:xfrm>
          <a:off x="12763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78105</xdr:rowOff>
    </xdr:from>
    <xdr:to>
      <xdr:col>71</xdr:col>
      <xdr:colOff>177800</xdr:colOff>
      <xdr:row>58</xdr:row>
      <xdr:rowOff>121920</xdr:rowOff>
    </xdr:to>
    <xdr:cxnSp macro="">
      <xdr:nvCxnSpPr>
        <xdr:cNvPr id="556" name="直線コネクタ 555">
          <a:extLst>
            <a:ext uri="{FF2B5EF4-FFF2-40B4-BE49-F238E27FC236}">
              <a16:creationId xmlns:a16="http://schemas.microsoft.com/office/drawing/2014/main" id="{AE5811A1-DFA0-4A63-9101-0DA20C2BDFB2}"/>
            </a:ext>
          </a:extLst>
        </xdr:cNvPr>
        <xdr:cNvCxnSpPr/>
      </xdr:nvCxnSpPr>
      <xdr:spPr>
        <a:xfrm>
          <a:off x="12814300" y="100222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0F3B2E37-9842-481A-8F4E-50333D09B8FE}"/>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D82F3893-0E47-4ECC-BF71-A7D2279C27CC}"/>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15F2C17D-FED0-438C-9D47-3F702A90008B}"/>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6C2829DE-F025-4CC6-9479-EF2D802E1EFF}"/>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59707</xdr:rowOff>
    </xdr:from>
    <xdr:ext cx="405111" cy="259045"/>
    <xdr:sp macro="" textlink="">
      <xdr:nvSpPr>
        <xdr:cNvPr id="561" name="n_1mainValue【学校施設】&#10;有形固定資産減価償却率">
          <a:extLst>
            <a:ext uri="{FF2B5EF4-FFF2-40B4-BE49-F238E27FC236}">
              <a16:creationId xmlns:a16="http://schemas.microsoft.com/office/drawing/2014/main" id="{05F831D2-5D98-4389-81CF-0D65886E579E}"/>
            </a:ext>
          </a:extLst>
        </xdr:cNvPr>
        <xdr:cNvSpPr txBox="1"/>
      </xdr:nvSpPr>
      <xdr:spPr>
        <a:xfrm>
          <a:off x="15266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2" name="n_2mainValue【学校施設】&#10;有形固定資産減価償却率">
          <a:extLst>
            <a:ext uri="{FF2B5EF4-FFF2-40B4-BE49-F238E27FC236}">
              <a16:creationId xmlns:a16="http://schemas.microsoft.com/office/drawing/2014/main" id="{CEAF46C9-A2F3-4057-90CB-6E885D7F89C1}"/>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563" name="n_3mainValue【学校施設】&#10;有形固定資産減価償却率">
          <a:extLst>
            <a:ext uri="{FF2B5EF4-FFF2-40B4-BE49-F238E27FC236}">
              <a16:creationId xmlns:a16="http://schemas.microsoft.com/office/drawing/2014/main" id="{E9A459DE-592C-41DB-BD3E-82DB4BB9F388}"/>
            </a:ext>
          </a:extLst>
        </xdr:cNvPr>
        <xdr:cNvSpPr txBox="1"/>
      </xdr:nvSpPr>
      <xdr:spPr>
        <a:xfrm>
          <a:off x="13500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145432</xdr:rowOff>
    </xdr:from>
    <xdr:ext cx="405111" cy="259045"/>
    <xdr:sp macro="" textlink="">
      <xdr:nvSpPr>
        <xdr:cNvPr id="564" name="n_4mainValue【学校施設】&#10;有形固定資産減価償却率">
          <a:extLst>
            <a:ext uri="{FF2B5EF4-FFF2-40B4-BE49-F238E27FC236}">
              <a16:creationId xmlns:a16="http://schemas.microsoft.com/office/drawing/2014/main" id="{F9561DCE-2516-4A1E-9658-6D1479043BE5}"/>
            </a:ext>
          </a:extLst>
        </xdr:cNvPr>
        <xdr:cNvSpPr txBox="1"/>
      </xdr:nvSpPr>
      <xdr:spPr>
        <a:xfrm>
          <a:off x="12611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BBF2233C-BEDA-4C5A-8DBB-8C07FEED65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370AFBCA-CF18-4E89-A3CE-B38C953E82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93E9020-A17B-4746-9C93-37BA2006F0C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FFE9537-AFA8-4518-80F5-4C1CB2B994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2F8E3DD1-4E48-41EA-BC4F-216058A9B39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BE7980E0-42F6-4957-9A63-405EE863CD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F28DBFAB-E4EB-4604-8B2E-FADD3C9B9F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DCFC0F2A-8E9E-4254-82E4-B91E6829AE4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A5BBBAE3-6A52-41B3-BCDB-DE101A1EBE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E2652634-5E1F-4559-9670-A81AE53A9C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F43EA96B-1ACB-4203-B873-A7EDE28EBC5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CE5653C7-F147-4681-9E26-74F2A3DF9C5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DBAB157D-36FB-4004-AE2C-C0F1847A1D5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025CB82-DE8E-4F46-BE78-2C88F3E9C6E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B2EFC1C-1B90-4C01-92D0-4F7F6658F1D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4289761-91D9-4367-B086-7C3D32FF30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3D16CA01-B98D-4AAA-8F8C-E9548F23A37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C135859C-F643-4B20-A106-E4BDB9B64F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E1C59C7-2C5C-4C48-978A-9242EF31618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39C08CDB-9ACA-4B07-B8E1-E5B12190CD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2D5B5FF-E8D6-4A04-89D4-D25A37D6224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BA818A8-7FA6-428E-8148-D81D175779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C19BF509-769F-442E-BA7C-FECD393150A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371DE0D-9ACD-4BDE-A2DD-CDFA70EDE0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810AF98B-324C-478E-82E8-BD8CE0ACC8FD}"/>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AA360652-C399-4693-BB37-DBDBBF06759A}"/>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DF6B3932-258D-4F47-8F7A-91F4EF4EAEEF}"/>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84393485-270F-4E2D-8981-82D3A88B3183}"/>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86ACAF0E-49EF-491B-91C6-7520965D5DE5}"/>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143273</xdr:rowOff>
    </xdr:from>
    <xdr:ext cx="469744" cy="259045"/>
    <xdr:sp macro="" textlink="">
      <xdr:nvSpPr>
        <xdr:cNvPr id="594" name="【学校施設】&#10;一人当たり面積平均値テキスト">
          <a:extLst>
            <a:ext uri="{FF2B5EF4-FFF2-40B4-BE49-F238E27FC236}">
              <a16:creationId xmlns:a16="http://schemas.microsoft.com/office/drawing/2014/main" id="{9C60B05E-4EAC-4256-AE8C-85228634C212}"/>
            </a:ext>
          </a:extLst>
        </xdr:cNvPr>
        <xdr:cNvSpPr txBox="1"/>
      </xdr:nvSpPr>
      <xdr:spPr>
        <a:xfrm>
          <a:off x="22199600" y="10601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E2B91C56-F27B-44C7-B79F-3E420BFEB6B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5CEBEAF0-8F25-47A5-82DF-904A92F4355B}"/>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9F05D98A-1CD8-47CC-8669-BB618E5D9D23}"/>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2C85DFD0-3D47-42AD-9642-5888AB7468DE}"/>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7303A00C-D01D-430E-9147-24FAA61DEE92}"/>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89E4F1A-0437-41F2-BCA5-7E4BA9DEE55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428AE80-0424-4DBF-85D5-F8CF2B74BC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25A0CE61-B6AD-46C0-9F63-B73F33ECC8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4E47EE3-8BC7-44BD-8D48-CAE375A2BCC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F282BEE-3590-41E9-9C2D-BCB756B38E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140462</xdr:rowOff>
    </xdr:from>
    <xdr:to>
      <xdr:col>116</xdr:col>
      <xdr:colOff>114300</xdr:colOff>
      <xdr:row>61</xdr:row>
      <xdr:rowOff>70612</xdr:rowOff>
    </xdr:to>
    <xdr:sp macro="" textlink="">
      <xdr:nvSpPr>
        <xdr:cNvPr id="605" name="楕円 604">
          <a:extLst>
            <a:ext uri="{FF2B5EF4-FFF2-40B4-BE49-F238E27FC236}">
              <a16:creationId xmlns:a16="http://schemas.microsoft.com/office/drawing/2014/main" id="{5D00799C-B143-423E-90AB-1219A6EF8F6D}"/>
            </a:ext>
          </a:extLst>
        </xdr:cNvPr>
        <xdr:cNvSpPr/>
      </xdr:nvSpPr>
      <xdr:spPr>
        <a:xfrm>
          <a:off x="22110700" y="104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163339</xdr:rowOff>
    </xdr:from>
    <xdr:ext cx="469744" cy="259045"/>
    <xdr:sp macro="" textlink="">
      <xdr:nvSpPr>
        <xdr:cNvPr id="606" name="【学校施設】&#10;一人当たり面積該当値テキスト">
          <a:extLst>
            <a:ext uri="{FF2B5EF4-FFF2-40B4-BE49-F238E27FC236}">
              <a16:creationId xmlns:a16="http://schemas.microsoft.com/office/drawing/2014/main" id="{BC3D903C-B832-48E5-A51E-EB5175B377E5}"/>
            </a:ext>
          </a:extLst>
        </xdr:cNvPr>
        <xdr:cNvSpPr txBox="1"/>
      </xdr:nvSpPr>
      <xdr:spPr>
        <a:xfrm>
          <a:off x="22199600" y="1027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141986</xdr:rowOff>
    </xdr:from>
    <xdr:to>
      <xdr:col>112</xdr:col>
      <xdr:colOff>38100</xdr:colOff>
      <xdr:row>61</xdr:row>
      <xdr:rowOff>72136</xdr:rowOff>
    </xdr:to>
    <xdr:sp macro="" textlink="">
      <xdr:nvSpPr>
        <xdr:cNvPr id="607" name="楕円 606">
          <a:extLst>
            <a:ext uri="{FF2B5EF4-FFF2-40B4-BE49-F238E27FC236}">
              <a16:creationId xmlns:a16="http://schemas.microsoft.com/office/drawing/2014/main" id="{72B1FE64-488B-4ABD-9BB1-0CABC6335354}"/>
            </a:ext>
          </a:extLst>
        </xdr:cNvPr>
        <xdr:cNvSpPr/>
      </xdr:nvSpPr>
      <xdr:spPr>
        <a:xfrm>
          <a:off x="21272500" y="104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19812</xdr:rowOff>
    </xdr:from>
    <xdr:to>
      <xdr:col>116</xdr:col>
      <xdr:colOff>63500</xdr:colOff>
      <xdr:row>61</xdr:row>
      <xdr:rowOff>21336</xdr:rowOff>
    </xdr:to>
    <xdr:cxnSp macro="">
      <xdr:nvCxnSpPr>
        <xdr:cNvPr id="608" name="直線コネクタ 607">
          <a:extLst>
            <a:ext uri="{FF2B5EF4-FFF2-40B4-BE49-F238E27FC236}">
              <a16:creationId xmlns:a16="http://schemas.microsoft.com/office/drawing/2014/main" id="{7DD2C29D-6FEA-4E4C-ACC0-DCF84297A47C}"/>
            </a:ext>
          </a:extLst>
        </xdr:cNvPr>
        <xdr:cNvCxnSpPr/>
      </xdr:nvCxnSpPr>
      <xdr:spPr>
        <a:xfrm flipV="1">
          <a:off x="21323300" y="1047826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99314</xdr:rowOff>
    </xdr:from>
    <xdr:to>
      <xdr:col>107</xdr:col>
      <xdr:colOff>101600</xdr:colOff>
      <xdr:row>61</xdr:row>
      <xdr:rowOff>29464</xdr:rowOff>
    </xdr:to>
    <xdr:sp macro="" textlink="">
      <xdr:nvSpPr>
        <xdr:cNvPr id="609" name="楕円 608">
          <a:extLst>
            <a:ext uri="{FF2B5EF4-FFF2-40B4-BE49-F238E27FC236}">
              <a16:creationId xmlns:a16="http://schemas.microsoft.com/office/drawing/2014/main" id="{16733113-11DD-41B7-8DAE-FFC18B935EA6}"/>
            </a:ext>
          </a:extLst>
        </xdr:cNvPr>
        <xdr:cNvSpPr/>
      </xdr:nvSpPr>
      <xdr:spPr>
        <a:xfrm>
          <a:off x="20383500" y="103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150114</xdr:rowOff>
    </xdr:from>
    <xdr:to>
      <xdr:col>111</xdr:col>
      <xdr:colOff>177800</xdr:colOff>
      <xdr:row>61</xdr:row>
      <xdr:rowOff>21336</xdr:rowOff>
    </xdr:to>
    <xdr:cxnSp macro="">
      <xdr:nvCxnSpPr>
        <xdr:cNvPr id="610" name="直線コネクタ 609">
          <a:extLst>
            <a:ext uri="{FF2B5EF4-FFF2-40B4-BE49-F238E27FC236}">
              <a16:creationId xmlns:a16="http://schemas.microsoft.com/office/drawing/2014/main" id="{70596FAA-AF77-4484-8DF0-C7B529853098}"/>
            </a:ext>
          </a:extLst>
        </xdr:cNvPr>
        <xdr:cNvCxnSpPr/>
      </xdr:nvCxnSpPr>
      <xdr:spPr>
        <a:xfrm>
          <a:off x="20434300" y="1043711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103886</xdr:rowOff>
    </xdr:from>
    <xdr:to>
      <xdr:col>102</xdr:col>
      <xdr:colOff>165100</xdr:colOff>
      <xdr:row>61</xdr:row>
      <xdr:rowOff>34036</xdr:rowOff>
    </xdr:to>
    <xdr:sp macro="" textlink="">
      <xdr:nvSpPr>
        <xdr:cNvPr id="611" name="楕円 610">
          <a:extLst>
            <a:ext uri="{FF2B5EF4-FFF2-40B4-BE49-F238E27FC236}">
              <a16:creationId xmlns:a16="http://schemas.microsoft.com/office/drawing/2014/main" id="{C89B1DDB-A968-4F65-9452-611E33419C51}"/>
            </a:ext>
          </a:extLst>
        </xdr:cNvPr>
        <xdr:cNvSpPr/>
      </xdr:nvSpPr>
      <xdr:spPr>
        <a:xfrm>
          <a:off x="19494500" y="103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150114</xdr:rowOff>
    </xdr:from>
    <xdr:to>
      <xdr:col>107</xdr:col>
      <xdr:colOff>50800</xdr:colOff>
      <xdr:row>60</xdr:row>
      <xdr:rowOff>154686</xdr:rowOff>
    </xdr:to>
    <xdr:cxnSp macro="">
      <xdr:nvCxnSpPr>
        <xdr:cNvPr id="612" name="直線コネクタ 611">
          <a:extLst>
            <a:ext uri="{FF2B5EF4-FFF2-40B4-BE49-F238E27FC236}">
              <a16:creationId xmlns:a16="http://schemas.microsoft.com/office/drawing/2014/main" id="{43F1C426-302B-4314-B48B-D7CF43D13D28}"/>
            </a:ext>
          </a:extLst>
        </xdr:cNvPr>
        <xdr:cNvCxnSpPr/>
      </xdr:nvCxnSpPr>
      <xdr:spPr>
        <a:xfrm flipV="1">
          <a:off x="19545300" y="104371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105410</xdr:rowOff>
    </xdr:from>
    <xdr:to>
      <xdr:col>98</xdr:col>
      <xdr:colOff>38100</xdr:colOff>
      <xdr:row>61</xdr:row>
      <xdr:rowOff>35560</xdr:rowOff>
    </xdr:to>
    <xdr:sp macro="" textlink="">
      <xdr:nvSpPr>
        <xdr:cNvPr id="613" name="楕円 612">
          <a:extLst>
            <a:ext uri="{FF2B5EF4-FFF2-40B4-BE49-F238E27FC236}">
              <a16:creationId xmlns:a16="http://schemas.microsoft.com/office/drawing/2014/main" id="{20A9FE41-416E-4BE1-80ED-4D8E09A7848D}"/>
            </a:ext>
          </a:extLst>
        </xdr:cNvPr>
        <xdr:cNvSpPr/>
      </xdr:nvSpPr>
      <xdr:spPr>
        <a:xfrm>
          <a:off x="18605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154686</xdr:rowOff>
    </xdr:from>
    <xdr:to>
      <xdr:col>102</xdr:col>
      <xdr:colOff>114300</xdr:colOff>
      <xdr:row>60</xdr:row>
      <xdr:rowOff>156210</xdr:rowOff>
    </xdr:to>
    <xdr:cxnSp macro="">
      <xdr:nvCxnSpPr>
        <xdr:cNvPr id="614" name="直線コネクタ 613">
          <a:extLst>
            <a:ext uri="{FF2B5EF4-FFF2-40B4-BE49-F238E27FC236}">
              <a16:creationId xmlns:a16="http://schemas.microsoft.com/office/drawing/2014/main" id="{E1C44B10-000E-47E6-AF2A-917C7D4707B4}"/>
            </a:ext>
          </a:extLst>
        </xdr:cNvPr>
        <xdr:cNvCxnSpPr/>
      </xdr:nvCxnSpPr>
      <xdr:spPr>
        <a:xfrm flipV="1">
          <a:off x="18656300" y="1044168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63263</xdr:rowOff>
    </xdr:from>
    <xdr:ext cx="469744" cy="259045"/>
    <xdr:sp macro="" textlink="">
      <xdr:nvSpPr>
        <xdr:cNvPr id="615" name="n_1aveValue【学校施設】&#10;一人当たり面積">
          <a:extLst>
            <a:ext uri="{FF2B5EF4-FFF2-40B4-BE49-F238E27FC236}">
              <a16:creationId xmlns:a16="http://schemas.microsoft.com/office/drawing/2014/main" id="{4EC55B35-BE49-4D58-804F-8099F31CCF8E}"/>
            </a:ext>
          </a:extLst>
        </xdr:cNvPr>
        <xdr:cNvSpPr txBox="1"/>
      </xdr:nvSpPr>
      <xdr:spPr>
        <a:xfrm>
          <a:off x="21075727" y="1069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16" name="n_2aveValue【学校施設】&#10;一人当たり面積">
          <a:extLst>
            <a:ext uri="{FF2B5EF4-FFF2-40B4-BE49-F238E27FC236}">
              <a16:creationId xmlns:a16="http://schemas.microsoft.com/office/drawing/2014/main" id="{FB2007D9-68A8-412A-8320-7B2C504A1884}"/>
            </a:ext>
          </a:extLst>
        </xdr:cNvPr>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96029</xdr:rowOff>
    </xdr:from>
    <xdr:ext cx="469744" cy="259045"/>
    <xdr:sp macro="" textlink="">
      <xdr:nvSpPr>
        <xdr:cNvPr id="617" name="n_3aveValue【学校施設】&#10;一人当たり面積">
          <a:extLst>
            <a:ext uri="{FF2B5EF4-FFF2-40B4-BE49-F238E27FC236}">
              <a16:creationId xmlns:a16="http://schemas.microsoft.com/office/drawing/2014/main" id="{58C88F70-BCD4-4D61-9521-B9521A1D0FFE}"/>
            </a:ext>
          </a:extLst>
        </xdr:cNvPr>
        <xdr:cNvSpPr txBox="1"/>
      </xdr:nvSpPr>
      <xdr:spPr>
        <a:xfrm>
          <a:off x="19310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618" name="n_4aveValue【学校施設】&#10;一人当たり面積">
          <a:extLst>
            <a:ext uri="{FF2B5EF4-FFF2-40B4-BE49-F238E27FC236}">
              <a16:creationId xmlns:a16="http://schemas.microsoft.com/office/drawing/2014/main" id="{2C235DD6-BFFF-4814-B241-95CFF656D1C1}"/>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88663</xdr:rowOff>
    </xdr:from>
    <xdr:ext cx="469744" cy="259045"/>
    <xdr:sp macro="" textlink="">
      <xdr:nvSpPr>
        <xdr:cNvPr id="619" name="n_1mainValue【学校施設】&#10;一人当たり面積">
          <a:extLst>
            <a:ext uri="{FF2B5EF4-FFF2-40B4-BE49-F238E27FC236}">
              <a16:creationId xmlns:a16="http://schemas.microsoft.com/office/drawing/2014/main" id="{5AC777B5-9B6D-4D09-A784-4EA965AF2B4B}"/>
            </a:ext>
          </a:extLst>
        </xdr:cNvPr>
        <xdr:cNvSpPr txBox="1"/>
      </xdr:nvSpPr>
      <xdr:spPr>
        <a:xfrm>
          <a:off x="21075727" y="102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45991</xdr:rowOff>
    </xdr:from>
    <xdr:ext cx="469744" cy="259045"/>
    <xdr:sp macro="" textlink="">
      <xdr:nvSpPr>
        <xdr:cNvPr id="620" name="n_2mainValue【学校施設】&#10;一人当たり面積">
          <a:extLst>
            <a:ext uri="{FF2B5EF4-FFF2-40B4-BE49-F238E27FC236}">
              <a16:creationId xmlns:a16="http://schemas.microsoft.com/office/drawing/2014/main" id="{EE33D96A-7AD7-4296-88BD-53E0C7966B43}"/>
            </a:ext>
          </a:extLst>
        </xdr:cNvPr>
        <xdr:cNvSpPr txBox="1"/>
      </xdr:nvSpPr>
      <xdr:spPr>
        <a:xfrm>
          <a:off x="20199427" y="1016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50563</xdr:rowOff>
    </xdr:from>
    <xdr:ext cx="469744" cy="259045"/>
    <xdr:sp macro="" textlink="">
      <xdr:nvSpPr>
        <xdr:cNvPr id="621" name="n_3mainValue【学校施設】&#10;一人当たり面積">
          <a:extLst>
            <a:ext uri="{FF2B5EF4-FFF2-40B4-BE49-F238E27FC236}">
              <a16:creationId xmlns:a16="http://schemas.microsoft.com/office/drawing/2014/main" id="{9346C353-4933-4760-B245-846F7082B0D8}"/>
            </a:ext>
          </a:extLst>
        </xdr:cNvPr>
        <xdr:cNvSpPr txBox="1"/>
      </xdr:nvSpPr>
      <xdr:spPr>
        <a:xfrm>
          <a:off x="19310427" y="101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52087</xdr:rowOff>
    </xdr:from>
    <xdr:ext cx="469744" cy="259045"/>
    <xdr:sp macro="" textlink="">
      <xdr:nvSpPr>
        <xdr:cNvPr id="622" name="n_4mainValue【学校施設】&#10;一人当たり面積">
          <a:extLst>
            <a:ext uri="{FF2B5EF4-FFF2-40B4-BE49-F238E27FC236}">
              <a16:creationId xmlns:a16="http://schemas.microsoft.com/office/drawing/2014/main" id="{EAA74C27-E53A-4055-B762-A25276F9842B}"/>
            </a:ext>
          </a:extLst>
        </xdr:cNvPr>
        <xdr:cNvSpPr txBox="1"/>
      </xdr:nvSpPr>
      <xdr:spPr>
        <a:xfrm>
          <a:off x="18421427" y="1016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DBEAA2B5-10AD-4C0C-81B4-A256B6122CB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B32B4E02-4830-42B8-81EE-9C89E5281F4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FB7304F4-A52B-48A4-A46F-6E5C9EF8AA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B855F52-2AC5-426E-B1F4-3A03A01BFE9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F4AD09C-F4A0-4397-90C8-BC513512850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F8DEA5A-5B1A-4A02-BAAE-06A959B1C9C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D65DF02-4CC2-4125-8E75-86B239FE60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148A3539-FC80-41B6-97C6-A9C6F73F206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2936CB3-6C8C-4BB0-9426-CEF6ED98F66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9A30FF13-83FC-41B8-A098-90802DDDE87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EBE1E1EA-5603-4E53-BAF6-11CAA3C701D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6AE22101-C5B4-4635-9F95-EE75FFB66FD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C22C693D-0A32-4123-8818-CEB59A3947C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D8D300BD-975D-4D2A-99DA-D1316191E84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2037D6D1-72DD-4BE0-BE04-A9CACB7FC4C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8F3DFCF3-1A46-4FBF-BDC1-1D458134EFC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C3ADAAD0-4D92-4CBF-9107-4DD818ED7D3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3906C41-DF5A-40B4-B0B3-23684263A89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17D0373C-0190-418A-A072-A1BD9F383D0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4AB19A5C-63A3-4431-B11B-C330A752C23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81C534DB-F35D-4D29-A6B3-81919719E2E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2963D298-07C9-4262-A916-C19E2423311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40962DA3-D852-4BEB-8E70-D4DCCE851EB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17519120-2F4E-4861-A1C2-4BF14B47068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F70F3E67-55AD-45B1-89FA-067D9A68E23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E484190F-3F70-4D0A-A281-09CB6DEC1A77}"/>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DEB672D7-81F0-446F-ABBE-14188AD8BC4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9DE2C347-1E71-4120-A5C1-387A3ACF38F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C17FCD3-CA7B-4FBE-BE6C-D84F75CC3929}"/>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C7F3C7E0-883F-4FDE-8301-122DC94A4841}"/>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7BDB188D-58AD-4199-918C-D57F38B5248F}"/>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F914F8A0-0E6E-48D5-A884-32AC009B4713}"/>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519EAF61-28F0-4AE4-8157-CC69FF3C5FAB}"/>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6F16AA6A-0E20-4693-8E44-8E24DD66E09B}"/>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1C05FF8E-3B0C-4D4C-93F4-7194B54F6AF2}"/>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A4A5A6E8-15C6-4E48-9F09-E22F3E46BC48}"/>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5D553294-465E-4741-A139-1047D86A10C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9880A19-0C07-4040-BA95-ADE0E66DA11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67BF06E-AF66-47CE-ADEC-5EB56B841BC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534E1E5-E145-45BC-8A4F-2D1141881D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69F603A1-9067-4EBF-9DA9-52CF44E3070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664" name="楕円 663">
          <a:extLst>
            <a:ext uri="{FF2B5EF4-FFF2-40B4-BE49-F238E27FC236}">
              <a16:creationId xmlns:a16="http://schemas.microsoft.com/office/drawing/2014/main" id="{17BF9217-C0EF-4F90-9E4E-229E70EB456E}"/>
            </a:ext>
          </a:extLst>
        </xdr:cNvPr>
        <xdr:cNvSpPr/>
      </xdr:nvSpPr>
      <xdr:spPr>
        <a:xfrm>
          <a:off x="162687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49365</xdr:rowOff>
    </xdr:from>
    <xdr:ext cx="405111" cy="259045"/>
    <xdr:sp macro="" textlink="">
      <xdr:nvSpPr>
        <xdr:cNvPr id="665" name="【児童館】&#10;有形固定資産減価償却率該当値テキスト">
          <a:extLst>
            <a:ext uri="{FF2B5EF4-FFF2-40B4-BE49-F238E27FC236}">
              <a16:creationId xmlns:a16="http://schemas.microsoft.com/office/drawing/2014/main" id="{6711C3EE-F9FF-4E82-9A41-2CBD61466926}"/>
            </a:ext>
          </a:extLst>
        </xdr:cNvPr>
        <xdr:cNvSpPr txBox="1"/>
      </xdr:nvSpPr>
      <xdr:spPr>
        <a:xfrm>
          <a:off x="16357600" y="1359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16692</xdr:rowOff>
    </xdr:from>
    <xdr:to>
      <xdr:col>81</xdr:col>
      <xdr:colOff>101600</xdr:colOff>
      <xdr:row>80</xdr:row>
      <xdr:rowOff>118292</xdr:rowOff>
    </xdr:to>
    <xdr:sp macro="" textlink="">
      <xdr:nvSpPr>
        <xdr:cNvPr id="666" name="楕円 665">
          <a:extLst>
            <a:ext uri="{FF2B5EF4-FFF2-40B4-BE49-F238E27FC236}">
              <a16:creationId xmlns:a16="http://schemas.microsoft.com/office/drawing/2014/main" id="{77A47B8E-B023-4916-8DE7-277E8C78820C}"/>
            </a:ext>
          </a:extLst>
        </xdr:cNvPr>
        <xdr:cNvSpPr/>
      </xdr:nvSpPr>
      <xdr:spPr>
        <a:xfrm>
          <a:off x="154305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67492</xdr:rowOff>
    </xdr:from>
    <xdr:to>
      <xdr:col>85</xdr:col>
      <xdr:colOff>127000</xdr:colOff>
      <xdr:row>80</xdr:row>
      <xdr:rowOff>77288</xdr:rowOff>
    </xdr:to>
    <xdr:cxnSp macro="">
      <xdr:nvCxnSpPr>
        <xdr:cNvPr id="667" name="直線コネクタ 666">
          <a:extLst>
            <a:ext uri="{FF2B5EF4-FFF2-40B4-BE49-F238E27FC236}">
              <a16:creationId xmlns:a16="http://schemas.microsoft.com/office/drawing/2014/main" id="{C1EC10E2-721B-4B58-B1F2-2E8432ED1138}"/>
            </a:ext>
          </a:extLst>
        </xdr:cNvPr>
        <xdr:cNvCxnSpPr/>
      </xdr:nvCxnSpPr>
      <xdr:spPr>
        <a:xfrm>
          <a:off x="15481300" y="137834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152219</xdr:rowOff>
    </xdr:from>
    <xdr:to>
      <xdr:col>76</xdr:col>
      <xdr:colOff>165100</xdr:colOff>
      <xdr:row>80</xdr:row>
      <xdr:rowOff>82369</xdr:rowOff>
    </xdr:to>
    <xdr:sp macro="" textlink="">
      <xdr:nvSpPr>
        <xdr:cNvPr id="668" name="楕円 667">
          <a:extLst>
            <a:ext uri="{FF2B5EF4-FFF2-40B4-BE49-F238E27FC236}">
              <a16:creationId xmlns:a16="http://schemas.microsoft.com/office/drawing/2014/main" id="{089DCE5D-4EDF-4DB7-BF45-5481E53AC685}"/>
            </a:ext>
          </a:extLst>
        </xdr:cNvPr>
        <xdr:cNvSpPr/>
      </xdr:nvSpPr>
      <xdr:spPr>
        <a:xfrm>
          <a:off x="14541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31569</xdr:rowOff>
    </xdr:from>
    <xdr:to>
      <xdr:col>81</xdr:col>
      <xdr:colOff>50800</xdr:colOff>
      <xdr:row>80</xdr:row>
      <xdr:rowOff>67492</xdr:rowOff>
    </xdr:to>
    <xdr:cxnSp macro="">
      <xdr:nvCxnSpPr>
        <xdr:cNvPr id="669" name="直線コネクタ 668">
          <a:extLst>
            <a:ext uri="{FF2B5EF4-FFF2-40B4-BE49-F238E27FC236}">
              <a16:creationId xmlns:a16="http://schemas.microsoft.com/office/drawing/2014/main" id="{7A20EC83-88D8-491F-80BC-CDE2AB40AAFC}"/>
            </a:ext>
          </a:extLst>
        </xdr:cNvPr>
        <xdr:cNvCxnSpPr/>
      </xdr:nvCxnSpPr>
      <xdr:spPr>
        <a:xfrm>
          <a:off x="14592300" y="1374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116295</xdr:rowOff>
    </xdr:from>
    <xdr:to>
      <xdr:col>72</xdr:col>
      <xdr:colOff>38100</xdr:colOff>
      <xdr:row>80</xdr:row>
      <xdr:rowOff>46445</xdr:rowOff>
    </xdr:to>
    <xdr:sp macro="" textlink="">
      <xdr:nvSpPr>
        <xdr:cNvPr id="670" name="楕円 669">
          <a:extLst>
            <a:ext uri="{FF2B5EF4-FFF2-40B4-BE49-F238E27FC236}">
              <a16:creationId xmlns:a16="http://schemas.microsoft.com/office/drawing/2014/main" id="{F2C12E0B-1419-4631-998E-5AAC60DB72E0}"/>
            </a:ext>
          </a:extLst>
        </xdr:cNvPr>
        <xdr:cNvSpPr/>
      </xdr:nvSpPr>
      <xdr:spPr>
        <a:xfrm>
          <a:off x="13652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167095</xdr:rowOff>
    </xdr:from>
    <xdr:to>
      <xdr:col>76</xdr:col>
      <xdr:colOff>114300</xdr:colOff>
      <xdr:row>80</xdr:row>
      <xdr:rowOff>31569</xdr:rowOff>
    </xdr:to>
    <xdr:cxnSp macro="">
      <xdr:nvCxnSpPr>
        <xdr:cNvPr id="671" name="直線コネクタ 670">
          <a:extLst>
            <a:ext uri="{FF2B5EF4-FFF2-40B4-BE49-F238E27FC236}">
              <a16:creationId xmlns:a16="http://schemas.microsoft.com/office/drawing/2014/main" id="{F37016BF-6924-4DD6-AF10-5617AFC58DD3}"/>
            </a:ext>
          </a:extLst>
        </xdr:cNvPr>
        <xdr:cNvCxnSpPr/>
      </xdr:nvCxnSpPr>
      <xdr:spPr>
        <a:xfrm>
          <a:off x="13703300" y="1371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80373</xdr:rowOff>
    </xdr:from>
    <xdr:to>
      <xdr:col>67</xdr:col>
      <xdr:colOff>101600</xdr:colOff>
      <xdr:row>80</xdr:row>
      <xdr:rowOff>10523</xdr:rowOff>
    </xdr:to>
    <xdr:sp macro="" textlink="">
      <xdr:nvSpPr>
        <xdr:cNvPr id="672" name="楕円 671">
          <a:extLst>
            <a:ext uri="{FF2B5EF4-FFF2-40B4-BE49-F238E27FC236}">
              <a16:creationId xmlns:a16="http://schemas.microsoft.com/office/drawing/2014/main" id="{E1F83279-1582-4A2B-BCDF-4854C81E8E02}"/>
            </a:ext>
          </a:extLst>
        </xdr:cNvPr>
        <xdr:cNvSpPr/>
      </xdr:nvSpPr>
      <xdr:spPr>
        <a:xfrm>
          <a:off x="12763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131173</xdr:rowOff>
    </xdr:from>
    <xdr:to>
      <xdr:col>71</xdr:col>
      <xdr:colOff>177800</xdr:colOff>
      <xdr:row>79</xdr:row>
      <xdr:rowOff>167095</xdr:rowOff>
    </xdr:to>
    <xdr:cxnSp macro="">
      <xdr:nvCxnSpPr>
        <xdr:cNvPr id="673" name="直線コネクタ 672">
          <a:extLst>
            <a:ext uri="{FF2B5EF4-FFF2-40B4-BE49-F238E27FC236}">
              <a16:creationId xmlns:a16="http://schemas.microsoft.com/office/drawing/2014/main" id="{2820F2DB-A33A-43F3-BB9E-42E6C65AB564}"/>
            </a:ext>
          </a:extLst>
        </xdr:cNvPr>
        <xdr:cNvCxnSpPr/>
      </xdr:nvCxnSpPr>
      <xdr:spPr>
        <a:xfrm>
          <a:off x="12814300" y="1367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674" name="n_1aveValue【児童館】&#10;有形固定資産減価償却率">
          <a:extLst>
            <a:ext uri="{FF2B5EF4-FFF2-40B4-BE49-F238E27FC236}">
              <a16:creationId xmlns:a16="http://schemas.microsoft.com/office/drawing/2014/main" id="{C84C21ED-BF1B-4927-978A-A41897167E31}"/>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a:extLst>
            <a:ext uri="{FF2B5EF4-FFF2-40B4-BE49-F238E27FC236}">
              <a16:creationId xmlns:a16="http://schemas.microsoft.com/office/drawing/2014/main" id="{FDA513A5-574E-49AA-9E3C-07BFC910C266}"/>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676" name="n_3aveValue【児童館】&#10;有形固定資産減価償却率">
          <a:extLst>
            <a:ext uri="{FF2B5EF4-FFF2-40B4-BE49-F238E27FC236}">
              <a16:creationId xmlns:a16="http://schemas.microsoft.com/office/drawing/2014/main" id="{7284B9D3-2D4D-412A-96F3-AE770A8659B2}"/>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677" name="n_4aveValue【児童館】&#10;有形固定資産減価償却率">
          <a:extLst>
            <a:ext uri="{FF2B5EF4-FFF2-40B4-BE49-F238E27FC236}">
              <a16:creationId xmlns:a16="http://schemas.microsoft.com/office/drawing/2014/main" id="{0EBEC462-B31F-4DDC-A4CA-37DA6B6E83A9}"/>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134819</xdr:rowOff>
    </xdr:from>
    <xdr:ext cx="405111" cy="259045"/>
    <xdr:sp macro="" textlink="">
      <xdr:nvSpPr>
        <xdr:cNvPr id="678" name="n_1mainValue【児童館】&#10;有形固定資産減価償却率">
          <a:extLst>
            <a:ext uri="{FF2B5EF4-FFF2-40B4-BE49-F238E27FC236}">
              <a16:creationId xmlns:a16="http://schemas.microsoft.com/office/drawing/2014/main" id="{1ADBB77E-7350-4B5C-A5BC-82E5F4B392DA}"/>
            </a:ext>
          </a:extLst>
        </xdr:cNvPr>
        <xdr:cNvSpPr txBox="1"/>
      </xdr:nvSpPr>
      <xdr:spPr>
        <a:xfrm>
          <a:off x="15266044" y="1350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679" name="n_2mainValue【児童館】&#10;有形固定資産減価償却率">
          <a:extLst>
            <a:ext uri="{FF2B5EF4-FFF2-40B4-BE49-F238E27FC236}">
              <a16:creationId xmlns:a16="http://schemas.microsoft.com/office/drawing/2014/main" id="{B02D6E5D-2E61-4B7D-AE90-E014931CE6D7}"/>
            </a:ext>
          </a:extLst>
        </xdr:cNvPr>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62972</xdr:rowOff>
    </xdr:from>
    <xdr:ext cx="405111" cy="259045"/>
    <xdr:sp macro="" textlink="">
      <xdr:nvSpPr>
        <xdr:cNvPr id="680" name="n_3mainValue【児童館】&#10;有形固定資産減価償却率">
          <a:extLst>
            <a:ext uri="{FF2B5EF4-FFF2-40B4-BE49-F238E27FC236}">
              <a16:creationId xmlns:a16="http://schemas.microsoft.com/office/drawing/2014/main" id="{A6945878-DF9B-4EAD-B536-6B3FFEBA31D9}"/>
            </a:ext>
          </a:extLst>
        </xdr:cNvPr>
        <xdr:cNvSpPr txBox="1"/>
      </xdr:nvSpPr>
      <xdr:spPr>
        <a:xfrm>
          <a:off x="13500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27050</xdr:rowOff>
    </xdr:from>
    <xdr:ext cx="405111" cy="259045"/>
    <xdr:sp macro="" textlink="">
      <xdr:nvSpPr>
        <xdr:cNvPr id="681" name="n_4mainValue【児童館】&#10;有形固定資産減価償却率">
          <a:extLst>
            <a:ext uri="{FF2B5EF4-FFF2-40B4-BE49-F238E27FC236}">
              <a16:creationId xmlns:a16="http://schemas.microsoft.com/office/drawing/2014/main" id="{9C5EA789-8FDD-4A9F-911E-5E3845C3BC9E}"/>
            </a:ext>
          </a:extLst>
        </xdr:cNvPr>
        <xdr:cNvSpPr txBox="1"/>
      </xdr:nvSpPr>
      <xdr:spPr>
        <a:xfrm>
          <a:off x="126117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ADF51314-E080-4382-9D4F-B3C422370BE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6CD1DC2B-9018-45CF-B9C3-F7C2C435C1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F7CC3E80-BFC2-4E1D-BEB6-809F46836C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78DFE426-9FCB-40D6-8B13-9AB5E94971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9C307162-DE19-45E8-B674-E8FF450C8B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D25193A5-4651-4166-8F27-419A3FF5062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F8177336-C064-4E1C-B329-1AF01FFA2D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D284AFA8-EC09-46D3-BB9D-4F54F4EB736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64CBF8B0-FDB2-44B8-BEE6-5E58E5B4A3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94D77075-7BA0-44A5-8DC9-6973BB1A6CF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87C670A0-2A97-4C3A-9440-58281812ED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DBEB4C4E-7FBC-40A1-B6B2-1350A6CE18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64E9D2C3-E83B-4909-A0CC-662F4235A9C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82A7C5AB-7CD7-4614-9966-D56A49FC741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D7CD4368-4DD5-4321-93BB-0D4F2BA3624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4C4DF7-DEAD-47B2-B638-7E2090FB7E5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76A32D51-B5DB-43B0-9D25-84E808E63CC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2D3A7757-D739-4100-9194-EA2CCF71511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4511A2E-11A7-46E8-8F51-3CE5C519DA3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41AA7520-8484-41CA-A7F2-3CF2B9AA9AE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5597A2BA-FF3C-4B9E-A03F-01B966CC34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9D769168-013C-4390-9311-15F2D6B020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F06D7BE4-B197-4C81-9F9E-F3D82C9C68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C745D3D-0F8F-4EEA-9CBF-EDF643A7D712}"/>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8D66F346-1A57-43EF-B945-FD9D79E2B00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B770CE45-A488-4EF2-9B2B-C022A522F577}"/>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E398468A-38BE-4647-8A76-2D4B2ED10CB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708574A4-7A49-49EA-8EB3-784D6E379746}"/>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0" name="【児童館】&#10;一人当たり面積平均値テキスト">
          <a:extLst>
            <a:ext uri="{FF2B5EF4-FFF2-40B4-BE49-F238E27FC236}">
              <a16:creationId xmlns:a16="http://schemas.microsoft.com/office/drawing/2014/main" id="{6E2BFB77-84EE-4DD0-9790-35A86E80B592}"/>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9F02F43A-E83E-4B82-A5DE-AA5CF66F5216}"/>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418D33D-6889-47EA-9F60-579E466E4736}"/>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FC7A8A08-C721-41E8-80B1-A21C3489BF1A}"/>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6C3B991F-DAE0-4FF5-A7DF-E355C35584B8}"/>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FA24E992-4CB8-4D6C-B898-57BED08FEE26}"/>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54EFE21-8F7F-4ABC-8397-ED8818EFCDB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CEB53251-B287-47CB-93A7-7D609435C0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4AD24DB2-5CEC-4041-B37F-3AED6C0171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72E9DA88-4A71-4A62-B951-6EDE3B62413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031B6C7-72B8-43EA-A364-AFC541DF26A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721" name="楕円 720">
          <a:extLst>
            <a:ext uri="{FF2B5EF4-FFF2-40B4-BE49-F238E27FC236}">
              <a16:creationId xmlns:a16="http://schemas.microsoft.com/office/drawing/2014/main" id="{2DFEC416-381E-495D-BCD7-8228EA60947C}"/>
            </a:ext>
          </a:extLst>
        </xdr:cNvPr>
        <xdr:cNvSpPr/>
      </xdr:nvSpPr>
      <xdr:spPr>
        <a:xfrm>
          <a:off x="221107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722" name="【児童館】&#10;一人当たり面積該当値テキスト">
          <a:extLst>
            <a:ext uri="{FF2B5EF4-FFF2-40B4-BE49-F238E27FC236}">
              <a16:creationId xmlns:a16="http://schemas.microsoft.com/office/drawing/2014/main" id="{782DFA4C-F16E-4112-B08B-8E1D33183F76}"/>
            </a:ext>
          </a:extLst>
        </xdr:cNvPr>
        <xdr:cNvSpPr txBox="1"/>
      </xdr:nvSpPr>
      <xdr:spPr>
        <a:xfrm>
          <a:off x="22199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95250</xdr:rowOff>
    </xdr:from>
    <xdr:to>
      <xdr:col>112</xdr:col>
      <xdr:colOff>38100</xdr:colOff>
      <xdr:row>86</xdr:row>
      <xdr:rowOff>25400</xdr:rowOff>
    </xdr:to>
    <xdr:sp macro="" textlink="">
      <xdr:nvSpPr>
        <xdr:cNvPr id="723" name="楕円 722">
          <a:extLst>
            <a:ext uri="{FF2B5EF4-FFF2-40B4-BE49-F238E27FC236}">
              <a16:creationId xmlns:a16="http://schemas.microsoft.com/office/drawing/2014/main" id="{8355BFDF-221F-4D33-9E45-DAD9D4077C89}"/>
            </a:ext>
          </a:extLst>
        </xdr:cNvPr>
        <xdr:cNvSpPr/>
      </xdr:nvSpPr>
      <xdr:spPr>
        <a:xfrm>
          <a:off x="21272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146050</xdr:rowOff>
    </xdr:from>
    <xdr:to>
      <xdr:col>116</xdr:col>
      <xdr:colOff>63500</xdr:colOff>
      <xdr:row>85</xdr:row>
      <xdr:rowOff>146050</xdr:rowOff>
    </xdr:to>
    <xdr:cxnSp macro="">
      <xdr:nvCxnSpPr>
        <xdr:cNvPr id="724" name="直線コネクタ 723">
          <a:extLst>
            <a:ext uri="{FF2B5EF4-FFF2-40B4-BE49-F238E27FC236}">
              <a16:creationId xmlns:a16="http://schemas.microsoft.com/office/drawing/2014/main" id="{5827B253-D25B-40DE-9543-EBC6B59A1588}"/>
            </a:ext>
          </a:extLst>
        </xdr:cNvPr>
        <xdr:cNvCxnSpPr/>
      </xdr:nvCxnSpPr>
      <xdr:spPr>
        <a:xfrm>
          <a:off x="21323300" y="14719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95250</xdr:rowOff>
    </xdr:from>
    <xdr:to>
      <xdr:col>107</xdr:col>
      <xdr:colOff>101600</xdr:colOff>
      <xdr:row>86</xdr:row>
      <xdr:rowOff>25400</xdr:rowOff>
    </xdr:to>
    <xdr:sp macro="" textlink="">
      <xdr:nvSpPr>
        <xdr:cNvPr id="725" name="楕円 724">
          <a:extLst>
            <a:ext uri="{FF2B5EF4-FFF2-40B4-BE49-F238E27FC236}">
              <a16:creationId xmlns:a16="http://schemas.microsoft.com/office/drawing/2014/main" id="{1DB11472-7F3A-4509-A1A0-00A4A3E3FB9D}"/>
            </a:ext>
          </a:extLst>
        </xdr:cNvPr>
        <xdr:cNvSpPr/>
      </xdr:nvSpPr>
      <xdr:spPr>
        <a:xfrm>
          <a:off x="20383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146050</xdr:rowOff>
    </xdr:from>
    <xdr:to>
      <xdr:col>111</xdr:col>
      <xdr:colOff>177800</xdr:colOff>
      <xdr:row>85</xdr:row>
      <xdr:rowOff>146050</xdr:rowOff>
    </xdr:to>
    <xdr:cxnSp macro="">
      <xdr:nvCxnSpPr>
        <xdr:cNvPr id="726" name="直線コネクタ 725">
          <a:extLst>
            <a:ext uri="{FF2B5EF4-FFF2-40B4-BE49-F238E27FC236}">
              <a16:creationId xmlns:a16="http://schemas.microsoft.com/office/drawing/2014/main" id="{8DEAF4EC-51E3-47EA-847E-217041B057DF}"/>
            </a:ext>
          </a:extLst>
        </xdr:cNvPr>
        <xdr:cNvCxnSpPr/>
      </xdr:nvCxnSpPr>
      <xdr:spPr>
        <a:xfrm>
          <a:off x="20434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95250</xdr:rowOff>
    </xdr:from>
    <xdr:to>
      <xdr:col>102</xdr:col>
      <xdr:colOff>165100</xdr:colOff>
      <xdr:row>86</xdr:row>
      <xdr:rowOff>25400</xdr:rowOff>
    </xdr:to>
    <xdr:sp macro="" textlink="">
      <xdr:nvSpPr>
        <xdr:cNvPr id="727" name="楕円 726">
          <a:extLst>
            <a:ext uri="{FF2B5EF4-FFF2-40B4-BE49-F238E27FC236}">
              <a16:creationId xmlns:a16="http://schemas.microsoft.com/office/drawing/2014/main" id="{30A42733-8F86-4524-8990-11F8BCE87051}"/>
            </a:ext>
          </a:extLst>
        </xdr:cNvPr>
        <xdr:cNvSpPr/>
      </xdr:nvSpPr>
      <xdr:spPr>
        <a:xfrm>
          <a:off x="19494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146050</xdr:rowOff>
    </xdr:from>
    <xdr:to>
      <xdr:col>107</xdr:col>
      <xdr:colOff>50800</xdr:colOff>
      <xdr:row>85</xdr:row>
      <xdr:rowOff>146050</xdr:rowOff>
    </xdr:to>
    <xdr:cxnSp macro="">
      <xdr:nvCxnSpPr>
        <xdr:cNvPr id="728" name="直線コネクタ 727">
          <a:extLst>
            <a:ext uri="{FF2B5EF4-FFF2-40B4-BE49-F238E27FC236}">
              <a16:creationId xmlns:a16="http://schemas.microsoft.com/office/drawing/2014/main" id="{F4C4D768-10F0-4887-B279-0EB01FA540AF}"/>
            </a:ext>
          </a:extLst>
        </xdr:cNvPr>
        <xdr:cNvCxnSpPr/>
      </xdr:nvCxnSpPr>
      <xdr:spPr>
        <a:xfrm>
          <a:off x="19545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729" name="楕円 728">
          <a:extLst>
            <a:ext uri="{FF2B5EF4-FFF2-40B4-BE49-F238E27FC236}">
              <a16:creationId xmlns:a16="http://schemas.microsoft.com/office/drawing/2014/main" id="{5E660BBB-2E88-4ECE-AB59-502FA309E871}"/>
            </a:ext>
          </a:extLst>
        </xdr:cNvPr>
        <xdr:cNvSpPr/>
      </xdr:nvSpPr>
      <xdr:spPr>
        <a:xfrm>
          <a:off x="18605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146050</xdr:rowOff>
    </xdr:from>
    <xdr:to>
      <xdr:col>102</xdr:col>
      <xdr:colOff>114300</xdr:colOff>
      <xdr:row>85</xdr:row>
      <xdr:rowOff>146050</xdr:rowOff>
    </xdr:to>
    <xdr:cxnSp macro="">
      <xdr:nvCxnSpPr>
        <xdr:cNvPr id="730" name="直線コネクタ 729">
          <a:extLst>
            <a:ext uri="{FF2B5EF4-FFF2-40B4-BE49-F238E27FC236}">
              <a16:creationId xmlns:a16="http://schemas.microsoft.com/office/drawing/2014/main" id="{1BA5F26A-780C-4C22-9EEE-4FA8E915C143}"/>
            </a:ext>
          </a:extLst>
        </xdr:cNvPr>
        <xdr:cNvCxnSpPr/>
      </xdr:nvCxnSpPr>
      <xdr:spPr>
        <a:xfrm>
          <a:off x="18656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1" name="n_1aveValue【児童館】&#10;一人当たり面積">
          <a:extLst>
            <a:ext uri="{FF2B5EF4-FFF2-40B4-BE49-F238E27FC236}">
              <a16:creationId xmlns:a16="http://schemas.microsoft.com/office/drawing/2014/main" id="{84EDAEC1-4B6E-402D-AC6E-A077F653971C}"/>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32" name="n_2aveValue【児童館】&#10;一人当たり面積">
          <a:extLst>
            <a:ext uri="{FF2B5EF4-FFF2-40B4-BE49-F238E27FC236}">
              <a16:creationId xmlns:a16="http://schemas.microsoft.com/office/drawing/2014/main" id="{221EA3B9-C833-4BE9-B4E0-F928BC266671}"/>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733" name="n_3aveValue【児童館】&#10;一人当たり面積">
          <a:extLst>
            <a:ext uri="{FF2B5EF4-FFF2-40B4-BE49-F238E27FC236}">
              <a16:creationId xmlns:a16="http://schemas.microsoft.com/office/drawing/2014/main" id="{7242FA9B-7B90-49C6-B4F7-33BE6F58286F}"/>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734" name="n_4aveValue【児童館】&#10;一人当たり面積">
          <a:extLst>
            <a:ext uri="{FF2B5EF4-FFF2-40B4-BE49-F238E27FC236}">
              <a16:creationId xmlns:a16="http://schemas.microsoft.com/office/drawing/2014/main" id="{D56ACF46-094B-4ADE-9F9B-CC24B3A76F96}"/>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16527</xdr:rowOff>
    </xdr:from>
    <xdr:ext cx="469744" cy="259045"/>
    <xdr:sp macro="" textlink="">
      <xdr:nvSpPr>
        <xdr:cNvPr id="735" name="n_1mainValue【児童館】&#10;一人当たり面積">
          <a:extLst>
            <a:ext uri="{FF2B5EF4-FFF2-40B4-BE49-F238E27FC236}">
              <a16:creationId xmlns:a16="http://schemas.microsoft.com/office/drawing/2014/main" id="{55BB404C-BC01-40DC-971E-C044223690B2}"/>
            </a:ext>
          </a:extLst>
        </xdr:cNvPr>
        <xdr:cNvSpPr txBox="1"/>
      </xdr:nvSpPr>
      <xdr:spPr>
        <a:xfrm>
          <a:off x="210757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16527</xdr:rowOff>
    </xdr:from>
    <xdr:ext cx="469744" cy="259045"/>
    <xdr:sp macro="" textlink="">
      <xdr:nvSpPr>
        <xdr:cNvPr id="736" name="n_2mainValue【児童館】&#10;一人当たり面積">
          <a:extLst>
            <a:ext uri="{FF2B5EF4-FFF2-40B4-BE49-F238E27FC236}">
              <a16:creationId xmlns:a16="http://schemas.microsoft.com/office/drawing/2014/main" id="{B7A692AD-6B45-45CF-BF91-BE71B87A2704}"/>
            </a:ext>
          </a:extLst>
        </xdr:cNvPr>
        <xdr:cNvSpPr txBox="1"/>
      </xdr:nvSpPr>
      <xdr:spPr>
        <a:xfrm>
          <a:off x="20199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16527</xdr:rowOff>
    </xdr:from>
    <xdr:ext cx="469744" cy="259045"/>
    <xdr:sp macro="" textlink="">
      <xdr:nvSpPr>
        <xdr:cNvPr id="737" name="n_3mainValue【児童館】&#10;一人当たり面積">
          <a:extLst>
            <a:ext uri="{FF2B5EF4-FFF2-40B4-BE49-F238E27FC236}">
              <a16:creationId xmlns:a16="http://schemas.microsoft.com/office/drawing/2014/main" id="{726D912C-75F1-4268-8E34-3B9A7683A451}"/>
            </a:ext>
          </a:extLst>
        </xdr:cNvPr>
        <xdr:cNvSpPr txBox="1"/>
      </xdr:nvSpPr>
      <xdr:spPr>
        <a:xfrm>
          <a:off x="19310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738" name="n_4mainValue【児童館】&#10;一人当たり面積">
          <a:extLst>
            <a:ext uri="{FF2B5EF4-FFF2-40B4-BE49-F238E27FC236}">
              <a16:creationId xmlns:a16="http://schemas.microsoft.com/office/drawing/2014/main" id="{6C5264C6-E9BE-4CAA-B904-7628CB1C3373}"/>
            </a:ext>
          </a:extLst>
        </xdr:cNvPr>
        <xdr:cNvSpPr txBox="1"/>
      </xdr:nvSpPr>
      <xdr:spPr>
        <a:xfrm>
          <a:off x="18421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90384B41-821A-4B79-A207-2E073BDE49F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D94576B3-C941-438F-9D46-6AC56461CFF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A91069C9-434C-49E4-A4B1-E9290F7E455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73FD4078-A164-477E-A340-1F5F54843B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6A3BF483-33AD-43EE-949B-2C84F319111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B41288BE-EA4C-40B4-AB22-25B1FF79E7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D2A9E710-F617-4BBE-BE50-4859EF3BF88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B53DBB0A-A41D-4A0E-8812-360A6CB89B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1642D86-6675-435E-8820-AC7733E971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9D255097-F9A7-4F92-9C5D-B440D684756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736859C9-429D-40EB-A884-E253BB8BF2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1B785D30-5A80-4F43-B739-A8ACB06CBDA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95164B15-EB5F-4300-BC6F-30B8C7C1825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88DB1C7E-7802-44E6-AF68-B817D91805C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F74BC25F-A76A-46A9-8A78-0C0A7A7072E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742777D9-1735-417A-B402-B815F32E5F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969F4A0B-C6B3-495A-A866-20438DA7F5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5241CDEA-07AB-4378-8E7C-B7B67414AA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40FCA4FF-DEC1-46B4-9DBF-D3E7799FE47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16E28D85-0DBB-446D-98F7-C4F3E7075E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FD5DFE7F-5FC2-4DF8-A159-587F8E2CF1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7403924D-7CBE-4E0B-8F94-4DDE1579533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E7B7EB33-C230-4596-9632-70677B7E422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3D90102E-5C59-4615-9B1D-C5D7181104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462FD5BF-4720-4456-B088-850E4FAB75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5311AF72-01B8-46F6-83DB-218B07AFC0B7}"/>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EB3498A9-9B70-4B3F-BE66-295B85442DB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7D9D87D9-61A3-4DC3-A819-6EEDA08C65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4825AEDE-998A-4136-A11E-E71F17B42E81}"/>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51C34474-E9DE-4857-B693-F9C7C7F26868}"/>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B89CCA1D-783E-4A44-966C-2553F5AB55E3}"/>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F44F2642-570B-4932-80F0-698ABB50789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8164DFE0-F2BE-4952-8DEE-EA8975AD44A8}"/>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83EF7F87-42E7-4AB8-9578-D9BE32C1A175}"/>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4A7DE39C-4C98-41D1-B45A-15DCAF17D663}"/>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F19CBC4-1E9E-4E2A-8823-CCD86001C22C}"/>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F04816E9-C41B-4301-BD96-70F930D7EC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E7E5C8B0-221E-4505-9A7A-4752477706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26F448B9-3E66-4DDB-94B5-874A557F5F2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F129C9E7-9E2A-40FF-A607-B8D7D2807D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8113605-8095-4D8C-AB8F-A726BC5B08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10705</xdr:rowOff>
    </xdr:from>
    <xdr:to>
      <xdr:col>85</xdr:col>
      <xdr:colOff>177800</xdr:colOff>
      <xdr:row>104</xdr:row>
      <xdr:rowOff>112305</xdr:rowOff>
    </xdr:to>
    <xdr:sp macro="" textlink="">
      <xdr:nvSpPr>
        <xdr:cNvPr id="780" name="楕円 779">
          <a:extLst>
            <a:ext uri="{FF2B5EF4-FFF2-40B4-BE49-F238E27FC236}">
              <a16:creationId xmlns:a16="http://schemas.microsoft.com/office/drawing/2014/main" id="{68EAF852-0A79-4288-8B2D-6E59AB14F7FC}"/>
            </a:ext>
          </a:extLst>
        </xdr:cNvPr>
        <xdr:cNvSpPr/>
      </xdr:nvSpPr>
      <xdr:spPr>
        <a:xfrm>
          <a:off x="162687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33582</xdr:rowOff>
    </xdr:from>
    <xdr:ext cx="405111" cy="259045"/>
    <xdr:sp macro="" textlink="">
      <xdr:nvSpPr>
        <xdr:cNvPr id="781" name="【公民館】&#10;有形固定資産減価償却率該当値テキスト">
          <a:extLst>
            <a:ext uri="{FF2B5EF4-FFF2-40B4-BE49-F238E27FC236}">
              <a16:creationId xmlns:a16="http://schemas.microsoft.com/office/drawing/2014/main" id="{BF30EF3F-7EB3-48D0-82AC-DE7AE33CD145}"/>
            </a:ext>
          </a:extLst>
        </xdr:cNvPr>
        <xdr:cNvSpPr txBox="1"/>
      </xdr:nvSpPr>
      <xdr:spPr>
        <a:xfrm>
          <a:off x="16357600" y="1769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118473</xdr:rowOff>
    </xdr:from>
    <xdr:to>
      <xdr:col>81</xdr:col>
      <xdr:colOff>101600</xdr:colOff>
      <xdr:row>104</xdr:row>
      <xdr:rowOff>48623</xdr:rowOff>
    </xdr:to>
    <xdr:sp macro="" textlink="">
      <xdr:nvSpPr>
        <xdr:cNvPr id="782" name="楕円 781">
          <a:extLst>
            <a:ext uri="{FF2B5EF4-FFF2-40B4-BE49-F238E27FC236}">
              <a16:creationId xmlns:a16="http://schemas.microsoft.com/office/drawing/2014/main" id="{7EBEDE40-567C-445D-A974-8C4910C62DEE}"/>
            </a:ext>
          </a:extLst>
        </xdr:cNvPr>
        <xdr:cNvSpPr/>
      </xdr:nvSpPr>
      <xdr:spPr>
        <a:xfrm>
          <a:off x="15430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61505</xdr:rowOff>
    </xdr:to>
    <xdr:cxnSp macro="">
      <xdr:nvCxnSpPr>
        <xdr:cNvPr id="783" name="直線コネクタ 782">
          <a:extLst>
            <a:ext uri="{FF2B5EF4-FFF2-40B4-BE49-F238E27FC236}">
              <a16:creationId xmlns:a16="http://schemas.microsoft.com/office/drawing/2014/main" id="{2C66C869-0F01-4406-9AF4-E15A81EDAF32}"/>
            </a:ext>
          </a:extLst>
        </xdr:cNvPr>
        <xdr:cNvCxnSpPr/>
      </xdr:nvCxnSpPr>
      <xdr:spPr>
        <a:xfrm>
          <a:off x="15481300" y="1782862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84" name="楕円 783">
          <a:extLst>
            <a:ext uri="{FF2B5EF4-FFF2-40B4-BE49-F238E27FC236}">
              <a16:creationId xmlns:a16="http://schemas.microsoft.com/office/drawing/2014/main" id="{4D787E07-5770-4B86-9136-B9D27CCCC337}"/>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133350</xdr:rowOff>
    </xdr:from>
    <xdr:to>
      <xdr:col>81</xdr:col>
      <xdr:colOff>50800</xdr:colOff>
      <xdr:row>103</xdr:row>
      <xdr:rowOff>169273</xdr:rowOff>
    </xdr:to>
    <xdr:cxnSp macro="">
      <xdr:nvCxnSpPr>
        <xdr:cNvPr id="785" name="直線コネクタ 784">
          <a:extLst>
            <a:ext uri="{FF2B5EF4-FFF2-40B4-BE49-F238E27FC236}">
              <a16:creationId xmlns:a16="http://schemas.microsoft.com/office/drawing/2014/main" id="{D87BF002-1F86-4EE0-8B29-B7B952A20CCB}"/>
            </a:ext>
          </a:extLst>
        </xdr:cNvPr>
        <xdr:cNvCxnSpPr/>
      </xdr:nvCxnSpPr>
      <xdr:spPr>
        <a:xfrm>
          <a:off x="14592300" y="1779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44994</xdr:rowOff>
    </xdr:from>
    <xdr:to>
      <xdr:col>72</xdr:col>
      <xdr:colOff>38100</xdr:colOff>
      <xdr:row>103</xdr:row>
      <xdr:rowOff>146594</xdr:rowOff>
    </xdr:to>
    <xdr:sp macro="" textlink="">
      <xdr:nvSpPr>
        <xdr:cNvPr id="786" name="楕円 785">
          <a:extLst>
            <a:ext uri="{FF2B5EF4-FFF2-40B4-BE49-F238E27FC236}">
              <a16:creationId xmlns:a16="http://schemas.microsoft.com/office/drawing/2014/main" id="{977A17B6-4A07-4E1E-9CCC-997F48000B5A}"/>
            </a:ext>
          </a:extLst>
        </xdr:cNvPr>
        <xdr:cNvSpPr/>
      </xdr:nvSpPr>
      <xdr:spPr>
        <a:xfrm>
          <a:off x="13652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95794</xdr:rowOff>
    </xdr:from>
    <xdr:to>
      <xdr:col>76</xdr:col>
      <xdr:colOff>114300</xdr:colOff>
      <xdr:row>103</xdr:row>
      <xdr:rowOff>133350</xdr:rowOff>
    </xdr:to>
    <xdr:cxnSp macro="">
      <xdr:nvCxnSpPr>
        <xdr:cNvPr id="787" name="直線コネクタ 786">
          <a:extLst>
            <a:ext uri="{FF2B5EF4-FFF2-40B4-BE49-F238E27FC236}">
              <a16:creationId xmlns:a16="http://schemas.microsoft.com/office/drawing/2014/main" id="{3D0CC46E-28FD-4FA6-B14C-82E374718A4B}"/>
            </a:ext>
          </a:extLst>
        </xdr:cNvPr>
        <xdr:cNvCxnSpPr/>
      </xdr:nvCxnSpPr>
      <xdr:spPr>
        <a:xfrm>
          <a:off x="13703300" y="1775514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788" name="楕円 787">
          <a:extLst>
            <a:ext uri="{FF2B5EF4-FFF2-40B4-BE49-F238E27FC236}">
              <a16:creationId xmlns:a16="http://schemas.microsoft.com/office/drawing/2014/main" id="{7F53DEB9-3752-4B26-97FD-DF5402D6AA31}"/>
            </a:ext>
          </a:extLst>
        </xdr:cNvPr>
        <xdr:cNvSpPr/>
      </xdr:nvSpPr>
      <xdr:spPr>
        <a:xfrm>
          <a:off x="12763500" y="17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95794</xdr:rowOff>
    </xdr:to>
    <xdr:cxnSp macro="">
      <xdr:nvCxnSpPr>
        <xdr:cNvPr id="789" name="直線コネクタ 788">
          <a:extLst>
            <a:ext uri="{FF2B5EF4-FFF2-40B4-BE49-F238E27FC236}">
              <a16:creationId xmlns:a16="http://schemas.microsoft.com/office/drawing/2014/main" id="{329A61C7-4475-48E8-9406-03E5A852159A}"/>
            </a:ext>
          </a:extLst>
        </xdr:cNvPr>
        <xdr:cNvCxnSpPr/>
      </xdr:nvCxnSpPr>
      <xdr:spPr>
        <a:xfrm>
          <a:off x="12814300" y="1771758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67696706-BE00-4136-B142-F3C9FAB2540D}"/>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3D20DF6C-297D-45C8-B931-E77BF40DBEAF}"/>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5853B014-77D2-4885-8436-07DAB4EF9C9B}"/>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85498DD0-DE09-4105-B383-6748A9B6BAF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65150</xdr:rowOff>
    </xdr:from>
    <xdr:ext cx="405111" cy="259045"/>
    <xdr:sp macro="" textlink="">
      <xdr:nvSpPr>
        <xdr:cNvPr id="794" name="n_1mainValue【公民館】&#10;有形固定資産減価償却率">
          <a:extLst>
            <a:ext uri="{FF2B5EF4-FFF2-40B4-BE49-F238E27FC236}">
              <a16:creationId xmlns:a16="http://schemas.microsoft.com/office/drawing/2014/main" id="{4155BBD0-210A-439F-A96E-EB7A69A8217E}"/>
            </a:ext>
          </a:extLst>
        </xdr:cNvPr>
        <xdr:cNvSpPr txBox="1"/>
      </xdr:nvSpPr>
      <xdr:spPr>
        <a:xfrm>
          <a:off x="152660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95" name="n_2mainValue【公民館】&#10;有形固定資産減価償却率">
          <a:extLst>
            <a:ext uri="{FF2B5EF4-FFF2-40B4-BE49-F238E27FC236}">
              <a16:creationId xmlns:a16="http://schemas.microsoft.com/office/drawing/2014/main" id="{AA8E2890-B018-4AE3-90E4-C807DD703100}"/>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163121</xdr:rowOff>
    </xdr:from>
    <xdr:ext cx="405111" cy="259045"/>
    <xdr:sp macro="" textlink="">
      <xdr:nvSpPr>
        <xdr:cNvPr id="796" name="n_3mainValue【公民館】&#10;有形固定資産減価償却率">
          <a:extLst>
            <a:ext uri="{FF2B5EF4-FFF2-40B4-BE49-F238E27FC236}">
              <a16:creationId xmlns:a16="http://schemas.microsoft.com/office/drawing/2014/main" id="{A7DB3493-2AB6-48DD-8FAD-09234CF6A3E2}"/>
            </a:ext>
          </a:extLst>
        </xdr:cNvPr>
        <xdr:cNvSpPr txBox="1"/>
      </xdr:nvSpPr>
      <xdr:spPr>
        <a:xfrm>
          <a:off x="13500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797" name="n_4mainValue【公民館】&#10;有形固定資産減価償却率">
          <a:extLst>
            <a:ext uri="{FF2B5EF4-FFF2-40B4-BE49-F238E27FC236}">
              <a16:creationId xmlns:a16="http://schemas.microsoft.com/office/drawing/2014/main" id="{7F769EB0-B323-4B0E-AA2B-B6F4F5493027}"/>
            </a:ext>
          </a:extLst>
        </xdr:cNvPr>
        <xdr:cNvSpPr txBox="1"/>
      </xdr:nvSpPr>
      <xdr:spPr>
        <a:xfrm>
          <a:off x="126117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1D2604BB-B652-458C-9B3F-C9D01703B16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5D822477-B077-4F31-A370-F3D27914D3E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2DCA2349-C13C-4EE6-B7EB-5FDB78073B7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CE0531DB-2476-42CE-AE8D-A92D0C41D2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BABF8B6A-532D-4F53-97B4-334A81BC633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772060C5-E425-4A26-A74F-A258A85E71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594DFB7-DC2B-4A71-B194-A581E8EFE8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DD90CDD-0ABB-4332-B3BA-B386EA9E5E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E7375879-C00A-44DB-ADFA-8A8514F74F1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8D5946D8-2142-4D59-AE95-FE2601002B8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C7A29103-28DF-4E67-BB15-31C962A6E4A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CBECFE0C-1F48-4033-8BE6-DF5D94DB61C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9AF3BD5-0067-4C52-8C2E-8E71B647311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27173D77-EE56-42D8-B9F1-2A4B710554F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37890F5-7A21-4CD3-A85E-D985DD4FBAE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E0FF8C94-4C1F-46E0-AD68-BE9466F7105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C6587154-768B-4085-93B4-D24AB02DF0A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1AC27E72-1625-4395-B7DC-FC51F446E3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40292970-E38A-4089-868E-F0265EE22C9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28B8362D-BE39-46CA-89E2-7387E221F43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24384F13-948C-4AE1-A07E-6F1C68B606A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A5608134-3460-490F-8244-9C7D8B2A7B1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93559EC3-64C1-411C-AF43-649AA2A394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3C58649C-2567-41D8-A22F-33D4C5B254A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6DE17D11-E319-4B77-9F56-50878231E3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DBF1D856-9CA1-413E-AFFA-5223392552B9}"/>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D99494A8-0D83-494C-A4E8-4D0A9D89F662}"/>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5AD72E77-A63B-4248-B04C-E947C4C85872}"/>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D2607BCA-D454-4D3E-B6AA-E3BEAF2234CB}"/>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62832792-1517-490B-893D-AAD117F16C28}"/>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828" name="【公民館】&#10;一人当たり面積平均値テキスト">
          <a:extLst>
            <a:ext uri="{FF2B5EF4-FFF2-40B4-BE49-F238E27FC236}">
              <a16:creationId xmlns:a16="http://schemas.microsoft.com/office/drawing/2014/main" id="{B7868179-7FBA-4836-8ADE-FFB059349DF7}"/>
            </a:ext>
          </a:extLst>
        </xdr:cNvPr>
        <xdr:cNvSpPr txBox="1"/>
      </xdr:nvSpPr>
      <xdr:spPr>
        <a:xfrm>
          <a:off x="22199600" y="18252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AF5792AD-C5D4-40CD-99CC-4EBF679DC9C2}"/>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2888437A-6DF3-4302-A40D-0D0ADF8183E5}"/>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9E41E5A8-D7FC-4D72-868C-8C20B7D756B6}"/>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38D3CCA3-E115-400E-8980-C721A47434EF}"/>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11F19866-C3F0-4173-9331-D5C5C82E2ECD}"/>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EB0A8133-B1EB-4F70-8670-5DF6C9C0DA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4C2C0C2-1F57-4EFD-92DE-179790B67D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0A72EE2-4582-4240-8967-34629CD796A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5A96A58-682E-4C1E-A512-9DED2559E9E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53BA289-74E7-4561-915A-9C3D43E726A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9" name="楕円 838">
          <a:extLst>
            <a:ext uri="{FF2B5EF4-FFF2-40B4-BE49-F238E27FC236}">
              <a16:creationId xmlns:a16="http://schemas.microsoft.com/office/drawing/2014/main" id="{997D7746-09C6-4E21-B93F-23EE24EBA4B4}"/>
            </a:ext>
          </a:extLst>
        </xdr:cNvPr>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840" name="【公民館】&#10;一人当たり面積該当値テキスト">
          <a:extLst>
            <a:ext uri="{FF2B5EF4-FFF2-40B4-BE49-F238E27FC236}">
              <a16:creationId xmlns:a16="http://schemas.microsoft.com/office/drawing/2014/main" id="{59888DAC-B096-4DB6-9E32-676D159E95E3}"/>
            </a:ext>
          </a:extLst>
        </xdr:cNvPr>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43362</xdr:rowOff>
    </xdr:from>
    <xdr:to>
      <xdr:col>112</xdr:col>
      <xdr:colOff>38100</xdr:colOff>
      <xdr:row>105</xdr:row>
      <xdr:rowOff>144962</xdr:rowOff>
    </xdr:to>
    <xdr:sp macro="" textlink="">
      <xdr:nvSpPr>
        <xdr:cNvPr id="841" name="楕円 840">
          <a:extLst>
            <a:ext uri="{FF2B5EF4-FFF2-40B4-BE49-F238E27FC236}">
              <a16:creationId xmlns:a16="http://schemas.microsoft.com/office/drawing/2014/main" id="{A62B0CA4-B011-4B21-96CD-4DACB1FC0E9B}"/>
            </a:ext>
          </a:extLst>
        </xdr:cNvPr>
        <xdr:cNvSpPr/>
      </xdr:nvSpPr>
      <xdr:spPr>
        <a:xfrm>
          <a:off x="2127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94162</xdr:rowOff>
    </xdr:from>
    <xdr:to>
      <xdr:col>116</xdr:col>
      <xdr:colOff>63500</xdr:colOff>
      <xdr:row>105</xdr:row>
      <xdr:rowOff>110489</xdr:rowOff>
    </xdr:to>
    <xdr:cxnSp macro="">
      <xdr:nvCxnSpPr>
        <xdr:cNvPr id="842" name="直線コネクタ 841">
          <a:extLst>
            <a:ext uri="{FF2B5EF4-FFF2-40B4-BE49-F238E27FC236}">
              <a16:creationId xmlns:a16="http://schemas.microsoft.com/office/drawing/2014/main" id="{01318768-0CF9-46AC-86F7-3FC8AE9CC49F}"/>
            </a:ext>
          </a:extLst>
        </xdr:cNvPr>
        <xdr:cNvCxnSpPr/>
      </xdr:nvCxnSpPr>
      <xdr:spPr>
        <a:xfrm>
          <a:off x="21323300" y="18096412"/>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43362</xdr:rowOff>
    </xdr:from>
    <xdr:to>
      <xdr:col>107</xdr:col>
      <xdr:colOff>101600</xdr:colOff>
      <xdr:row>105</xdr:row>
      <xdr:rowOff>144962</xdr:rowOff>
    </xdr:to>
    <xdr:sp macro="" textlink="">
      <xdr:nvSpPr>
        <xdr:cNvPr id="843" name="楕円 842">
          <a:extLst>
            <a:ext uri="{FF2B5EF4-FFF2-40B4-BE49-F238E27FC236}">
              <a16:creationId xmlns:a16="http://schemas.microsoft.com/office/drawing/2014/main" id="{F584FE70-B471-42A3-8AC7-9A633AD5A986}"/>
            </a:ext>
          </a:extLst>
        </xdr:cNvPr>
        <xdr:cNvSpPr/>
      </xdr:nvSpPr>
      <xdr:spPr>
        <a:xfrm>
          <a:off x="20383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94162</xdr:rowOff>
    </xdr:from>
    <xdr:to>
      <xdr:col>111</xdr:col>
      <xdr:colOff>177800</xdr:colOff>
      <xdr:row>105</xdr:row>
      <xdr:rowOff>94162</xdr:rowOff>
    </xdr:to>
    <xdr:cxnSp macro="">
      <xdr:nvCxnSpPr>
        <xdr:cNvPr id="844" name="直線コネクタ 843">
          <a:extLst>
            <a:ext uri="{FF2B5EF4-FFF2-40B4-BE49-F238E27FC236}">
              <a16:creationId xmlns:a16="http://schemas.microsoft.com/office/drawing/2014/main" id="{86720B6F-52E0-431F-AB36-D544F0ADF018}"/>
            </a:ext>
          </a:extLst>
        </xdr:cNvPr>
        <xdr:cNvCxnSpPr/>
      </xdr:nvCxnSpPr>
      <xdr:spPr>
        <a:xfrm>
          <a:off x="20434300" y="18096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46627</xdr:rowOff>
    </xdr:from>
    <xdr:to>
      <xdr:col>102</xdr:col>
      <xdr:colOff>165100</xdr:colOff>
      <xdr:row>105</xdr:row>
      <xdr:rowOff>148227</xdr:rowOff>
    </xdr:to>
    <xdr:sp macro="" textlink="">
      <xdr:nvSpPr>
        <xdr:cNvPr id="845" name="楕円 844">
          <a:extLst>
            <a:ext uri="{FF2B5EF4-FFF2-40B4-BE49-F238E27FC236}">
              <a16:creationId xmlns:a16="http://schemas.microsoft.com/office/drawing/2014/main" id="{8B4A4696-217E-4069-8D93-6EC76158BFEC}"/>
            </a:ext>
          </a:extLst>
        </xdr:cNvPr>
        <xdr:cNvSpPr/>
      </xdr:nvSpPr>
      <xdr:spPr>
        <a:xfrm>
          <a:off x="19494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94162</xdr:rowOff>
    </xdr:from>
    <xdr:to>
      <xdr:col>107</xdr:col>
      <xdr:colOff>50800</xdr:colOff>
      <xdr:row>105</xdr:row>
      <xdr:rowOff>97427</xdr:rowOff>
    </xdr:to>
    <xdr:cxnSp macro="">
      <xdr:nvCxnSpPr>
        <xdr:cNvPr id="846" name="直線コネクタ 845">
          <a:extLst>
            <a:ext uri="{FF2B5EF4-FFF2-40B4-BE49-F238E27FC236}">
              <a16:creationId xmlns:a16="http://schemas.microsoft.com/office/drawing/2014/main" id="{BF7479E4-9B55-418D-A847-507EB3EC2264}"/>
            </a:ext>
          </a:extLst>
        </xdr:cNvPr>
        <xdr:cNvCxnSpPr/>
      </xdr:nvCxnSpPr>
      <xdr:spPr>
        <a:xfrm flipV="1">
          <a:off x="19545300" y="180964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46627</xdr:rowOff>
    </xdr:from>
    <xdr:to>
      <xdr:col>98</xdr:col>
      <xdr:colOff>38100</xdr:colOff>
      <xdr:row>105</xdr:row>
      <xdr:rowOff>148227</xdr:rowOff>
    </xdr:to>
    <xdr:sp macro="" textlink="">
      <xdr:nvSpPr>
        <xdr:cNvPr id="847" name="楕円 846">
          <a:extLst>
            <a:ext uri="{FF2B5EF4-FFF2-40B4-BE49-F238E27FC236}">
              <a16:creationId xmlns:a16="http://schemas.microsoft.com/office/drawing/2014/main" id="{370408BF-ECDB-4377-A450-2CBADCDB848D}"/>
            </a:ext>
          </a:extLst>
        </xdr:cNvPr>
        <xdr:cNvSpPr/>
      </xdr:nvSpPr>
      <xdr:spPr>
        <a:xfrm>
          <a:off x="18605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97427</xdr:rowOff>
    </xdr:from>
    <xdr:to>
      <xdr:col>102</xdr:col>
      <xdr:colOff>114300</xdr:colOff>
      <xdr:row>105</xdr:row>
      <xdr:rowOff>97427</xdr:rowOff>
    </xdr:to>
    <xdr:cxnSp macro="">
      <xdr:nvCxnSpPr>
        <xdr:cNvPr id="848" name="直線コネクタ 847">
          <a:extLst>
            <a:ext uri="{FF2B5EF4-FFF2-40B4-BE49-F238E27FC236}">
              <a16:creationId xmlns:a16="http://schemas.microsoft.com/office/drawing/2014/main" id="{8A47C3C2-DF48-4148-A81B-2521BA1A4A45}"/>
            </a:ext>
          </a:extLst>
        </xdr:cNvPr>
        <xdr:cNvCxnSpPr/>
      </xdr:nvCxnSpPr>
      <xdr:spPr>
        <a:xfrm>
          <a:off x="18656300" y="180996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49" name="n_1aveValue【公民館】&#10;一人当たり面積">
          <a:extLst>
            <a:ext uri="{FF2B5EF4-FFF2-40B4-BE49-F238E27FC236}">
              <a16:creationId xmlns:a16="http://schemas.microsoft.com/office/drawing/2014/main" id="{725DA18B-8BB0-47DF-B10A-443377477178}"/>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850" name="n_2aveValue【公民館】&#10;一人当たり面積">
          <a:extLst>
            <a:ext uri="{FF2B5EF4-FFF2-40B4-BE49-F238E27FC236}">
              <a16:creationId xmlns:a16="http://schemas.microsoft.com/office/drawing/2014/main" id="{B75D0424-ABAB-4BE0-B99E-C65209F934A3}"/>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51" name="n_3aveValue【公民館】&#10;一人当たり面積">
          <a:extLst>
            <a:ext uri="{FF2B5EF4-FFF2-40B4-BE49-F238E27FC236}">
              <a16:creationId xmlns:a16="http://schemas.microsoft.com/office/drawing/2014/main" id="{F7CE4A6E-13D5-48A3-8FCD-C8452C6E36A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852" name="n_4aveValue【公民館】&#10;一人当たり面積">
          <a:extLst>
            <a:ext uri="{FF2B5EF4-FFF2-40B4-BE49-F238E27FC236}">
              <a16:creationId xmlns:a16="http://schemas.microsoft.com/office/drawing/2014/main" id="{923C9494-BBA6-43DA-87A9-15C479FE9871}"/>
            </a:ext>
          </a:extLst>
        </xdr:cNvPr>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161489</xdr:rowOff>
    </xdr:from>
    <xdr:ext cx="469744" cy="259045"/>
    <xdr:sp macro="" textlink="">
      <xdr:nvSpPr>
        <xdr:cNvPr id="853" name="n_1mainValue【公民館】&#10;一人当たり面積">
          <a:extLst>
            <a:ext uri="{FF2B5EF4-FFF2-40B4-BE49-F238E27FC236}">
              <a16:creationId xmlns:a16="http://schemas.microsoft.com/office/drawing/2014/main" id="{E8E4E690-8C93-417C-A9A0-FEF58801280B}"/>
            </a:ext>
          </a:extLst>
        </xdr:cNvPr>
        <xdr:cNvSpPr txBox="1"/>
      </xdr:nvSpPr>
      <xdr:spPr>
        <a:xfrm>
          <a:off x="210757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161489</xdr:rowOff>
    </xdr:from>
    <xdr:ext cx="469744" cy="259045"/>
    <xdr:sp macro="" textlink="">
      <xdr:nvSpPr>
        <xdr:cNvPr id="854" name="n_2mainValue【公民館】&#10;一人当たり面積">
          <a:extLst>
            <a:ext uri="{FF2B5EF4-FFF2-40B4-BE49-F238E27FC236}">
              <a16:creationId xmlns:a16="http://schemas.microsoft.com/office/drawing/2014/main" id="{DC8668F1-9D1A-4573-B7A5-243B8ACE965D}"/>
            </a:ext>
          </a:extLst>
        </xdr:cNvPr>
        <xdr:cNvSpPr txBox="1"/>
      </xdr:nvSpPr>
      <xdr:spPr>
        <a:xfrm>
          <a:off x="20199427" y="1782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164754</xdr:rowOff>
    </xdr:from>
    <xdr:ext cx="469744" cy="259045"/>
    <xdr:sp macro="" textlink="">
      <xdr:nvSpPr>
        <xdr:cNvPr id="855" name="n_3mainValue【公民館】&#10;一人当たり面積">
          <a:extLst>
            <a:ext uri="{FF2B5EF4-FFF2-40B4-BE49-F238E27FC236}">
              <a16:creationId xmlns:a16="http://schemas.microsoft.com/office/drawing/2014/main" id="{4CC0FFD8-4F25-41E0-870E-2388CDF80E1A}"/>
            </a:ext>
          </a:extLst>
        </xdr:cNvPr>
        <xdr:cNvSpPr txBox="1"/>
      </xdr:nvSpPr>
      <xdr:spPr>
        <a:xfrm>
          <a:off x="19310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164754</xdr:rowOff>
    </xdr:from>
    <xdr:ext cx="469744" cy="259045"/>
    <xdr:sp macro="" textlink="">
      <xdr:nvSpPr>
        <xdr:cNvPr id="856" name="n_4mainValue【公民館】&#10;一人当たり面積">
          <a:extLst>
            <a:ext uri="{FF2B5EF4-FFF2-40B4-BE49-F238E27FC236}">
              <a16:creationId xmlns:a16="http://schemas.microsoft.com/office/drawing/2014/main" id="{C83DB790-03D9-4F6C-BECD-8A8A65E07937}"/>
            </a:ext>
          </a:extLst>
        </xdr:cNvPr>
        <xdr:cNvSpPr txBox="1"/>
      </xdr:nvSpPr>
      <xdr:spPr>
        <a:xfrm>
          <a:off x="18421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EDA09585-9138-4ED2-9132-1575E3D4DF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76E4F65E-3191-404A-BB41-B7A7DB59750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930B34C7-D56B-41D4-9866-FCDAAE3739C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認定こども園・幼稚園・保育所」、「橋りょう・トンネル」、「公営住宅」である。特に認定こども園等や公営住宅については、耐用年数を超過している施設も多く、高い数値を示している。認定こども園</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廃止</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民営化</a:t>
          </a:r>
          <a:r>
            <a:rPr kumimoji="1" lang="ja-JP" altLang="en-US" sz="1100">
              <a:solidFill>
                <a:schemeClr val="dk1"/>
              </a:solidFill>
              <a:effectLst/>
              <a:latin typeface="+mn-lt"/>
              <a:ea typeface="+mn-ea"/>
              <a:cs typeface="+mn-cs"/>
            </a:rPr>
            <a:t>を進めている一方、町営住宅については、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一部</a:t>
          </a:r>
          <a:r>
            <a:rPr kumimoji="1" lang="ja-JP" altLang="ja-JP" sz="1100">
              <a:solidFill>
                <a:schemeClr val="dk1"/>
              </a:solidFill>
              <a:effectLst/>
              <a:latin typeface="+mn-lt"/>
              <a:ea typeface="+mn-ea"/>
              <a:cs typeface="+mn-cs"/>
            </a:rPr>
            <a:t>公営住宅の長寿命化事業を実施</a:t>
          </a:r>
          <a:r>
            <a:rPr kumimoji="1" lang="ja-JP" altLang="en-US" sz="1100">
              <a:solidFill>
                <a:schemeClr val="dk1"/>
              </a:solidFill>
              <a:effectLst/>
              <a:latin typeface="+mn-lt"/>
              <a:ea typeface="+mn-ea"/>
              <a:cs typeface="+mn-cs"/>
            </a:rPr>
            <a:t>するなどしているが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現状は町営住宅長寿命化計画を基に必要箇所の修繕を行うにとどまっており、</a:t>
          </a:r>
          <a:r>
            <a:rPr kumimoji="1" lang="ja-JP" altLang="ja-JP" sz="1100">
              <a:solidFill>
                <a:schemeClr val="dk1"/>
              </a:solidFill>
              <a:effectLst/>
              <a:latin typeface="+mn-lt"/>
              <a:ea typeface="+mn-ea"/>
              <a:cs typeface="+mn-cs"/>
            </a:rPr>
            <a:t>大幅な数値改善については不透明である。また、橋りょう・トンネルについては、類似団体平均値とは微差であるものの、町全体の有形固定資産減価償却率に占める割合が高くなっており、橋梁及びトンネル長寿命化修繕計画を基に、長寿命化事業に取り組んでいる。</a:t>
          </a:r>
          <a:endParaRPr lang="ja-JP" altLang="ja-JP" sz="1400">
            <a:effectLst/>
          </a:endParaRPr>
        </a:p>
        <a:p>
          <a:pPr algn="l"/>
          <a:r>
            <a:rPr kumimoji="1" lang="ja-JP" altLang="ja-JP" sz="1100">
              <a:solidFill>
                <a:schemeClr val="dk1"/>
              </a:solidFill>
              <a:effectLst/>
              <a:latin typeface="+mn-lt"/>
              <a:ea typeface="+mn-ea"/>
              <a:cs typeface="+mn-cs"/>
            </a:rPr>
            <a:t>　一方、有形固定資産減価償却率が低くなっている施設は「道路」、「学校施設」、「児童館」、「公民館」である。道路については、国の交付金を活用し、老朽化した道路の長寿命化事業を積極的に実施していることが要因として考えられる。学校施設については、特に中学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校がどちらも比較的新しいことから低い数値を示している。児童館・公民館については、施設の一部若しくは全部が平成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年度に建設した文化会館シグナス内にあることから、低い数値を示している。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5D0419-99E6-4C0C-8A41-7EEB57D19B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2180BF-6250-492A-873D-7A441CB40AB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EDF9AD-2E09-4579-B34F-A74182CD0C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DAF710A-CF05-41CE-A28B-1527D923CC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938793-7FD0-4D67-8481-65E322A7F3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D048905-065F-4390-B27A-C28DECFB50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3B9E2B-E31C-4EDF-80E1-9B28723D206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4FBD0BB-9BB9-4F71-BC09-DCF1970754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8D54922-CF8E-485B-97C1-AAC06E4A09E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B91E05-1CBE-42DE-8D08-79391BBBCB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41AAB5-241A-4C03-A2DA-A3E915B4948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573C45-615A-45E5-BC37-CC255EC213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998536-E8C2-4AA7-91FF-9A21A1AA72A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693AE9-1BD3-4E1C-A08D-3BCBA3B93A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C21AF21-A14B-400D-A35D-22592B94479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4152F99-5DFA-4A7B-8609-559AD4B7468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6202A6-5203-4CC5-81F5-AA8769E9C7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E7EDB1-3392-44B9-A3AB-B0FAA915B8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A733D2-FD77-40C2-82D4-8CBBD45890F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88D74B-426C-4A8F-A660-35401115283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7AAF33-C302-41B4-A3E7-D1159EEDD4F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2F7B70-2822-4596-A447-4C18CE2A5B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DB0F8BE-5319-4A72-BEF4-BF590EFE1A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909685-561E-456F-8872-F1F7366B8B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0EC45D-8148-4E7E-A2E3-89D1CF5E2AE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580B282-B6EB-4913-8AB0-E1C02E6A9D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EA3F924-E54E-4E4A-846F-57077D4DCB6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492B4FD-5F0D-4B94-848D-B0EBC90693D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AA786B0-F7D2-4593-B8E8-E1CA0DBB3D7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FB2C1E6-C3D2-4C16-B9FB-5BCB60BCD9D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46B7AD-6A99-4C3A-8E03-DA52E9A2AFC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7BC3EAC-290E-4682-BA7C-6D8067DEC64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04F5B38-E750-4E83-B146-FEB6E57029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827C998-9E25-4BE0-A272-C0855DAEDAE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AAC01A7-CD44-47C2-B573-B707F6DB8C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0C3CA62-32F9-4E74-A9B9-339F1065AA7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E082341-ED9A-4FE7-9D14-519486826EE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149C6F-C798-44D6-B6A1-AE8E29800F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E2A2B7-CC6B-48C6-8645-5C5389474D1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ED3986-3F87-43E8-91CF-D3F80827A2D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639D9F1-8AC6-42D4-A3F8-753E54140F0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61EFEED-F4C4-426F-BEA7-930560A8C8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8616208-7E6A-480C-80B0-EAD782E2CB7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772AE45-8FC9-472E-80A8-D5D4E21146A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F4BB1CC-D943-4E33-BAB6-047FEA58A4C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73F2077-EDE2-41B6-B2D9-D7B0B2DE783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B691660-4B13-4D65-9E64-0305DA8FE6E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5BF4B47-920D-4E75-8035-1754C766EE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C3078B5-9B83-4DD7-8E4E-4AB169802B0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761B8C0-DA9D-4F73-96F8-F19F4FE6A1F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D9C4AAB-0F8C-43DD-9CE7-DF41DFB063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BB4CDAC-DC68-4629-B9E8-5D3FFD10E0C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7CD3822-6A91-4604-8B8C-56356B07F74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F8B708C-036B-44D3-BA4C-74807619E26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3E9D40F-96EA-4D88-846C-363CA37055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1946B3A-2100-49D9-91B8-AB6A9D5EAE6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E3A99794-5D0D-47D6-93D2-1B335F51CF41}"/>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625BA271-EB81-4328-A522-BED81EF2AD53}"/>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4807042A-A633-4B1B-86CF-25CE353F9AEE}"/>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701E1A74-7AD3-44BF-AE29-20299B202EA3}"/>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A93EBFE6-BFCF-4206-9B57-5766466F1B0D}"/>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247377FC-00DE-4CB3-B329-7D41EF9BBA5A}"/>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1ED411FB-C7A8-434C-B31E-56CB823676F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A72D3674-DB5A-4DFC-ACDF-5B7FDECC6ADF}"/>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9BD8AE26-C8F1-4DFC-805B-4AA8ED9836C5}"/>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3063041F-9F53-45C7-B9C8-0980824F8FDD}"/>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D9E6018D-119A-4384-8BA4-7FB9491EBADD}"/>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ACF86F8-1446-4FFA-9D04-8EEEA8C24A0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19AD73-E427-474A-B194-88BBD4B3A19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6022665-3737-4E0D-B39E-AAC207ED79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FF9CBA6-044F-4909-9BBE-E00C9F559D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A849F5F-9349-4E40-AF97-8E72CE7761A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121739</xdr:rowOff>
    </xdr:from>
    <xdr:to>
      <xdr:col>24</xdr:col>
      <xdr:colOff>114300</xdr:colOff>
      <xdr:row>36</xdr:row>
      <xdr:rowOff>51889</xdr:rowOff>
    </xdr:to>
    <xdr:sp macro="" textlink="">
      <xdr:nvSpPr>
        <xdr:cNvPr id="74" name="楕円 73">
          <a:extLst>
            <a:ext uri="{FF2B5EF4-FFF2-40B4-BE49-F238E27FC236}">
              <a16:creationId xmlns:a16="http://schemas.microsoft.com/office/drawing/2014/main" id="{D828E3E5-AF31-4305-AB9A-29AA29B2C57E}"/>
            </a:ext>
          </a:extLst>
        </xdr:cNvPr>
        <xdr:cNvSpPr/>
      </xdr:nvSpPr>
      <xdr:spPr>
        <a:xfrm>
          <a:off x="4584700" y="61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144616</xdr:rowOff>
    </xdr:from>
    <xdr:ext cx="405111" cy="259045"/>
    <xdr:sp macro="" textlink="">
      <xdr:nvSpPr>
        <xdr:cNvPr id="75" name="【図書館】&#10;有形固定資産減価償却率該当値テキスト">
          <a:extLst>
            <a:ext uri="{FF2B5EF4-FFF2-40B4-BE49-F238E27FC236}">
              <a16:creationId xmlns:a16="http://schemas.microsoft.com/office/drawing/2014/main" id="{DABEAF1D-719C-46BE-8B6D-A76D377F18F1}"/>
            </a:ext>
          </a:extLst>
        </xdr:cNvPr>
        <xdr:cNvSpPr txBox="1"/>
      </xdr:nvSpPr>
      <xdr:spPr>
        <a:xfrm>
          <a:off x="4673600" y="597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111942</xdr:rowOff>
    </xdr:from>
    <xdr:to>
      <xdr:col>20</xdr:col>
      <xdr:colOff>38100</xdr:colOff>
      <xdr:row>36</xdr:row>
      <xdr:rowOff>42092</xdr:rowOff>
    </xdr:to>
    <xdr:sp macro="" textlink="">
      <xdr:nvSpPr>
        <xdr:cNvPr id="76" name="楕円 75">
          <a:extLst>
            <a:ext uri="{FF2B5EF4-FFF2-40B4-BE49-F238E27FC236}">
              <a16:creationId xmlns:a16="http://schemas.microsoft.com/office/drawing/2014/main" id="{5AABE40D-6E07-491D-88FB-4D56FA041499}"/>
            </a:ext>
          </a:extLst>
        </xdr:cNvPr>
        <xdr:cNvSpPr/>
      </xdr:nvSpPr>
      <xdr:spPr>
        <a:xfrm>
          <a:off x="3746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1089</xdr:rowOff>
    </xdr:to>
    <xdr:cxnSp macro="">
      <xdr:nvCxnSpPr>
        <xdr:cNvPr id="77" name="直線コネクタ 76">
          <a:extLst>
            <a:ext uri="{FF2B5EF4-FFF2-40B4-BE49-F238E27FC236}">
              <a16:creationId xmlns:a16="http://schemas.microsoft.com/office/drawing/2014/main" id="{411DE0FD-BEDA-409C-9618-09FAA28BBB1D}"/>
            </a:ext>
          </a:extLst>
        </xdr:cNvPr>
        <xdr:cNvCxnSpPr/>
      </xdr:nvCxnSpPr>
      <xdr:spPr>
        <a:xfrm>
          <a:off x="3797300" y="616349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76019</xdr:rowOff>
    </xdr:from>
    <xdr:to>
      <xdr:col>15</xdr:col>
      <xdr:colOff>101600</xdr:colOff>
      <xdr:row>36</xdr:row>
      <xdr:rowOff>6169</xdr:rowOff>
    </xdr:to>
    <xdr:sp macro="" textlink="">
      <xdr:nvSpPr>
        <xdr:cNvPr id="78" name="楕円 77">
          <a:extLst>
            <a:ext uri="{FF2B5EF4-FFF2-40B4-BE49-F238E27FC236}">
              <a16:creationId xmlns:a16="http://schemas.microsoft.com/office/drawing/2014/main" id="{6272980D-796B-411C-A9C2-B769E52CE06D}"/>
            </a:ext>
          </a:extLst>
        </xdr:cNvPr>
        <xdr:cNvSpPr/>
      </xdr:nvSpPr>
      <xdr:spPr>
        <a:xfrm>
          <a:off x="2857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126819</xdr:rowOff>
    </xdr:from>
    <xdr:to>
      <xdr:col>19</xdr:col>
      <xdr:colOff>177800</xdr:colOff>
      <xdr:row>35</xdr:row>
      <xdr:rowOff>162742</xdr:rowOff>
    </xdr:to>
    <xdr:cxnSp macro="">
      <xdr:nvCxnSpPr>
        <xdr:cNvPr id="79" name="直線コネクタ 78">
          <a:extLst>
            <a:ext uri="{FF2B5EF4-FFF2-40B4-BE49-F238E27FC236}">
              <a16:creationId xmlns:a16="http://schemas.microsoft.com/office/drawing/2014/main" id="{7EF04C03-B2F0-4B0B-B47E-E76F0E5E2D4C}"/>
            </a:ext>
          </a:extLst>
        </xdr:cNvPr>
        <xdr:cNvCxnSpPr/>
      </xdr:nvCxnSpPr>
      <xdr:spPr>
        <a:xfrm>
          <a:off x="2908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40096</xdr:rowOff>
    </xdr:from>
    <xdr:to>
      <xdr:col>10</xdr:col>
      <xdr:colOff>165100</xdr:colOff>
      <xdr:row>35</xdr:row>
      <xdr:rowOff>141696</xdr:rowOff>
    </xdr:to>
    <xdr:sp macro="" textlink="">
      <xdr:nvSpPr>
        <xdr:cNvPr id="80" name="楕円 79">
          <a:extLst>
            <a:ext uri="{FF2B5EF4-FFF2-40B4-BE49-F238E27FC236}">
              <a16:creationId xmlns:a16="http://schemas.microsoft.com/office/drawing/2014/main" id="{1BDEC4DD-9AE4-496C-99FA-FB19F6AC2129}"/>
            </a:ext>
          </a:extLst>
        </xdr:cNvPr>
        <xdr:cNvSpPr/>
      </xdr:nvSpPr>
      <xdr:spPr>
        <a:xfrm>
          <a:off x="1968500" y="604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90896</xdr:rowOff>
    </xdr:from>
    <xdr:to>
      <xdr:col>15</xdr:col>
      <xdr:colOff>50800</xdr:colOff>
      <xdr:row>35</xdr:row>
      <xdr:rowOff>126819</xdr:rowOff>
    </xdr:to>
    <xdr:cxnSp macro="">
      <xdr:nvCxnSpPr>
        <xdr:cNvPr id="81" name="直線コネクタ 80">
          <a:extLst>
            <a:ext uri="{FF2B5EF4-FFF2-40B4-BE49-F238E27FC236}">
              <a16:creationId xmlns:a16="http://schemas.microsoft.com/office/drawing/2014/main" id="{84A5C187-8629-436D-9A84-9DC0656106A2}"/>
            </a:ext>
          </a:extLst>
        </xdr:cNvPr>
        <xdr:cNvCxnSpPr/>
      </xdr:nvCxnSpPr>
      <xdr:spPr>
        <a:xfrm>
          <a:off x="2019300" y="60916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2" name="楕円 81">
          <a:extLst>
            <a:ext uri="{FF2B5EF4-FFF2-40B4-BE49-F238E27FC236}">
              <a16:creationId xmlns:a16="http://schemas.microsoft.com/office/drawing/2014/main" id="{F06E2127-19C7-45F1-987A-3E6B6579D665}"/>
            </a:ext>
          </a:extLst>
        </xdr:cNvPr>
        <xdr:cNvSpPr/>
      </xdr:nvSpPr>
      <xdr:spPr>
        <a:xfrm>
          <a:off x="10795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90896</xdr:rowOff>
    </xdr:to>
    <xdr:cxnSp macro="">
      <xdr:nvCxnSpPr>
        <xdr:cNvPr id="83" name="直線コネクタ 82">
          <a:extLst>
            <a:ext uri="{FF2B5EF4-FFF2-40B4-BE49-F238E27FC236}">
              <a16:creationId xmlns:a16="http://schemas.microsoft.com/office/drawing/2014/main" id="{0AE29478-C3C3-4C8D-83DA-169261C5DC17}"/>
            </a:ext>
          </a:extLst>
        </xdr:cNvPr>
        <xdr:cNvCxnSpPr/>
      </xdr:nvCxnSpPr>
      <xdr:spPr>
        <a:xfrm>
          <a:off x="1130300" y="60557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2664A376-523F-4409-89D5-AF8A7CBFFE4F}"/>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109A260D-E3FD-41BB-B663-48082F0A5497}"/>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91653967-394E-4C20-B069-07A7EAE40BD6}"/>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17956EC0-4049-4B0F-9B02-3B32293EBCF9}"/>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58619</xdr:rowOff>
    </xdr:from>
    <xdr:ext cx="405111" cy="259045"/>
    <xdr:sp macro="" textlink="">
      <xdr:nvSpPr>
        <xdr:cNvPr id="88" name="n_1mainValue【図書館】&#10;有形固定資産減価償却率">
          <a:extLst>
            <a:ext uri="{FF2B5EF4-FFF2-40B4-BE49-F238E27FC236}">
              <a16:creationId xmlns:a16="http://schemas.microsoft.com/office/drawing/2014/main" id="{E023A003-0F21-424B-BA86-C7794A616093}"/>
            </a:ext>
          </a:extLst>
        </xdr:cNvPr>
        <xdr:cNvSpPr txBox="1"/>
      </xdr:nvSpPr>
      <xdr:spPr>
        <a:xfrm>
          <a:off x="35820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22696</xdr:rowOff>
    </xdr:from>
    <xdr:ext cx="405111" cy="259045"/>
    <xdr:sp macro="" textlink="">
      <xdr:nvSpPr>
        <xdr:cNvPr id="89" name="n_2mainValue【図書館】&#10;有形固定資産減価償却率">
          <a:extLst>
            <a:ext uri="{FF2B5EF4-FFF2-40B4-BE49-F238E27FC236}">
              <a16:creationId xmlns:a16="http://schemas.microsoft.com/office/drawing/2014/main" id="{B8E251F5-85BE-4AD5-BC93-F8171C51FE4D}"/>
            </a:ext>
          </a:extLst>
        </xdr:cNvPr>
        <xdr:cNvSpPr txBox="1"/>
      </xdr:nvSpPr>
      <xdr:spPr>
        <a:xfrm>
          <a:off x="2705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158223</xdr:rowOff>
    </xdr:from>
    <xdr:ext cx="405111" cy="259045"/>
    <xdr:sp macro="" textlink="">
      <xdr:nvSpPr>
        <xdr:cNvPr id="90" name="n_3mainValue【図書館】&#10;有形固定資産減価償却率">
          <a:extLst>
            <a:ext uri="{FF2B5EF4-FFF2-40B4-BE49-F238E27FC236}">
              <a16:creationId xmlns:a16="http://schemas.microsoft.com/office/drawing/2014/main" id="{D9112250-A230-41D1-A120-0723EEBC8F7E}"/>
            </a:ext>
          </a:extLst>
        </xdr:cNvPr>
        <xdr:cNvSpPr txBox="1"/>
      </xdr:nvSpPr>
      <xdr:spPr>
        <a:xfrm>
          <a:off x="1816744" y="581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1" name="n_4mainValue【図書館】&#10;有形固定資産減価償却率">
          <a:extLst>
            <a:ext uri="{FF2B5EF4-FFF2-40B4-BE49-F238E27FC236}">
              <a16:creationId xmlns:a16="http://schemas.microsoft.com/office/drawing/2014/main" id="{13C94D46-84B9-46D8-A772-BA0F5DCF8D35}"/>
            </a:ext>
          </a:extLst>
        </xdr:cNvPr>
        <xdr:cNvSpPr txBox="1"/>
      </xdr:nvSpPr>
      <xdr:spPr>
        <a:xfrm>
          <a:off x="927744" y="578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443C28C-D2D0-4E55-A432-FB1007A83A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47FAC88-AB22-4145-8DC9-8158C8D7464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4E9B2E0-9A88-4BE7-B8C3-7A3F88DD2A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B0AE938-011A-472C-9EA8-ADBE3C0CEC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D87AE4D-78CB-4D0D-84C4-6A52116853E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387ADC4-55DD-41F4-8520-B63CF057A54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76F9D74-C6C0-4A6B-A1C8-9A7DB3ABAA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FD7E6162-4B62-4645-BFA8-53A78DD4D4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66941DF-FB50-40D9-A7FC-2BC4D495C2A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B59DFBD-D176-44D3-8211-F5DA3E52CA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2DD6062-E312-43B0-802C-0E081C7477B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9B2AAFB1-CBC1-492E-B0C2-5C1ADA8A3CA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92D891F-C5A9-410B-83FF-E05E5B99669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29D5323-6406-4205-B6D5-D13ECFD78A8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6653320-7997-4195-BDA6-E7796884515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3A4AFC6-056F-4555-B524-7B0372C71ED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EC57CDD-A553-42AD-B705-08B8BED27A0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8F30CB0-9279-4F2A-8841-0EB5B1C5AEC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5F286C3-0E2B-4B49-B55E-CF436A1C243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40FD97E-0D5C-4607-A608-8B495BF90DF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B106585-525A-47CA-B860-AF7A069A47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C56EF3DD-6C62-46E3-842D-7C62F35DCF3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5A17DD49-1E2C-4056-9FD3-ED56FA35BB8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5B980EB4-B98B-472D-8B80-7D002FDC24A2}"/>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6DC21DC2-9C7F-4A17-8274-99E923928ACE}"/>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56E40E00-0779-4D8A-BFF0-936FE4C06635}"/>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214C8656-7B85-4B09-9537-256661F5443A}"/>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9E9AE54F-4BC1-4C5D-8B9B-7B60ACEDDE0D}"/>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D46C45FE-5633-4CD1-8425-40748BB176E1}"/>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70297D79-4E60-43F6-A1A6-2E5F0F9E13C1}"/>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F07F78C-6E87-4BD6-8BBE-E1C3923DD76E}"/>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297226DD-5B0E-4F30-AB97-A90C16AC588C}"/>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B6357418-1F5A-440A-BA16-CB9CDEF3544C}"/>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B862A618-760E-47A6-B138-996C408F7BC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B20FAEE-4A3E-4C41-A8A7-AA4E161630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D791A82-1127-4E9B-99C0-FBB9F55D592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DEE7D52-5A12-498C-8D79-FF578FE5F6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A2CF098-2074-442F-BA06-C823BF4EDA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204C5A3-A327-4866-84DB-57AD5D0FE10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166370</xdr:rowOff>
    </xdr:from>
    <xdr:to>
      <xdr:col>55</xdr:col>
      <xdr:colOff>50800</xdr:colOff>
      <xdr:row>41</xdr:row>
      <xdr:rowOff>96520</xdr:rowOff>
    </xdr:to>
    <xdr:sp macro="" textlink="">
      <xdr:nvSpPr>
        <xdr:cNvPr id="131" name="楕円 130">
          <a:extLst>
            <a:ext uri="{FF2B5EF4-FFF2-40B4-BE49-F238E27FC236}">
              <a16:creationId xmlns:a16="http://schemas.microsoft.com/office/drawing/2014/main" id="{A98FC25D-5115-48AB-8AC4-0A958F5CBABE}"/>
            </a:ext>
          </a:extLst>
        </xdr:cNvPr>
        <xdr:cNvSpPr/>
      </xdr:nvSpPr>
      <xdr:spPr>
        <a:xfrm>
          <a:off x="104267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144797</xdr:rowOff>
    </xdr:from>
    <xdr:ext cx="469744" cy="259045"/>
    <xdr:sp macro="" textlink="">
      <xdr:nvSpPr>
        <xdr:cNvPr id="132" name="【図書館】&#10;一人当たり面積該当値テキスト">
          <a:extLst>
            <a:ext uri="{FF2B5EF4-FFF2-40B4-BE49-F238E27FC236}">
              <a16:creationId xmlns:a16="http://schemas.microsoft.com/office/drawing/2014/main" id="{47DBCB96-9BC6-4CED-8899-02060A7D1241}"/>
            </a:ext>
          </a:extLst>
        </xdr:cNvPr>
        <xdr:cNvSpPr txBox="1"/>
      </xdr:nvSpPr>
      <xdr:spPr>
        <a:xfrm>
          <a:off x="105156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166370</xdr:rowOff>
    </xdr:from>
    <xdr:to>
      <xdr:col>50</xdr:col>
      <xdr:colOff>165100</xdr:colOff>
      <xdr:row>41</xdr:row>
      <xdr:rowOff>96520</xdr:rowOff>
    </xdr:to>
    <xdr:sp macro="" textlink="">
      <xdr:nvSpPr>
        <xdr:cNvPr id="133" name="楕円 132">
          <a:extLst>
            <a:ext uri="{FF2B5EF4-FFF2-40B4-BE49-F238E27FC236}">
              <a16:creationId xmlns:a16="http://schemas.microsoft.com/office/drawing/2014/main" id="{8305CDD5-92A2-497D-ADA9-BFF830B6091D}"/>
            </a:ext>
          </a:extLst>
        </xdr:cNvPr>
        <xdr:cNvSpPr/>
      </xdr:nvSpPr>
      <xdr:spPr>
        <a:xfrm>
          <a:off x="9588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45720</xdr:rowOff>
    </xdr:from>
    <xdr:to>
      <xdr:col>55</xdr:col>
      <xdr:colOff>0</xdr:colOff>
      <xdr:row>41</xdr:row>
      <xdr:rowOff>45720</xdr:rowOff>
    </xdr:to>
    <xdr:cxnSp macro="">
      <xdr:nvCxnSpPr>
        <xdr:cNvPr id="134" name="直線コネクタ 133">
          <a:extLst>
            <a:ext uri="{FF2B5EF4-FFF2-40B4-BE49-F238E27FC236}">
              <a16:creationId xmlns:a16="http://schemas.microsoft.com/office/drawing/2014/main" id="{F471CE71-E93E-4F7A-8223-E73020A91875}"/>
            </a:ext>
          </a:extLst>
        </xdr:cNvPr>
        <xdr:cNvCxnSpPr/>
      </xdr:nvCxnSpPr>
      <xdr:spPr>
        <a:xfrm>
          <a:off x="9639300" y="707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35" name="楕円 134">
          <a:extLst>
            <a:ext uri="{FF2B5EF4-FFF2-40B4-BE49-F238E27FC236}">
              <a16:creationId xmlns:a16="http://schemas.microsoft.com/office/drawing/2014/main" id="{A00B312F-1CAC-4F00-97D0-A3D2BC0B5804}"/>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45720</xdr:rowOff>
    </xdr:to>
    <xdr:cxnSp macro="">
      <xdr:nvCxnSpPr>
        <xdr:cNvPr id="136" name="直線コネクタ 135">
          <a:extLst>
            <a:ext uri="{FF2B5EF4-FFF2-40B4-BE49-F238E27FC236}">
              <a16:creationId xmlns:a16="http://schemas.microsoft.com/office/drawing/2014/main" id="{D30EDEE7-AA5D-4C1D-A97E-3C97D8945475}"/>
            </a:ext>
          </a:extLst>
        </xdr:cNvPr>
        <xdr:cNvCxnSpPr/>
      </xdr:nvCxnSpPr>
      <xdr:spPr>
        <a:xfrm>
          <a:off x="8750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166370</xdr:rowOff>
    </xdr:from>
    <xdr:to>
      <xdr:col>41</xdr:col>
      <xdr:colOff>101600</xdr:colOff>
      <xdr:row>41</xdr:row>
      <xdr:rowOff>96520</xdr:rowOff>
    </xdr:to>
    <xdr:sp macro="" textlink="">
      <xdr:nvSpPr>
        <xdr:cNvPr id="137" name="楕円 136">
          <a:extLst>
            <a:ext uri="{FF2B5EF4-FFF2-40B4-BE49-F238E27FC236}">
              <a16:creationId xmlns:a16="http://schemas.microsoft.com/office/drawing/2014/main" id="{D1D75462-C945-49E8-8296-E339407A1E14}"/>
            </a:ext>
          </a:extLst>
        </xdr:cNvPr>
        <xdr:cNvSpPr/>
      </xdr:nvSpPr>
      <xdr:spPr>
        <a:xfrm>
          <a:off x="7810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45720</xdr:rowOff>
    </xdr:from>
    <xdr:to>
      <xdr:col>45</xdr:col>
      <xdr:colOff>177800</xdr:colOff>
      <xdr:row>41</xdr:row>
      <xdr:rowOff>45720</xdr:rowOff>
    </xdr:to>
    <xdr:cxnSp macro="">
      <xdr:nvCxnSpPr>
        <xdr:cNvPr id="138" name="直線コネクタ 137">
          <a:extLst>
            <a:ext uri="{FF2B5EF4-FFF2-40B4-BE49-F238E27FC236}">
              <a16:creationId xmlns:a16="http://schemas.microsoft.com/office/drawing/2014/main" id="{5AA1AF65-D0A6-4F0D-878C-F50EB7775D85}"/>
            </a:ext>
          </a:extLst>
        </xdr:cNvPr>
        <xdr:cNvCxnSpPr/>
      </xdr:nvCxnSpPr>
      <xdr:spPr>
        <a:xfrm>
          <a:off x="7861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39" name="楕円 138">
          <a:extLst>
            <a:ext uri="{FF2B5EF4-FFF2-40B4-BE49-F238E27FC236}">
              <a16:creationId xmlns:a16="http://schemas.microsoft.com/office/drawing/2014/main" id="{EF6A7F22-27D4-4D55-B546-5389C6931B59}"/>
            </a:ext>
          </a:extLst>
        </xdr:cNvPr>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45720</xdr:rowOff>
    </xdr:from>
    <xdr:to>
      <xdr:col>41</xdr:col>
      <xdr:colOff>50800</xdr:colOff>
      <xdr:row>41</xdr:row>
      <xdr:rowOff>45720</xdr:rowOff>
    </xdr:to>
    <xdr:cxnSp macro="">
      <xdr:nvCxnSpPr>
        <xdr:cNvPr id="140" name="直線コネクタ 139">
          <a:extLst>
            <a:ext uri="{FF2B5EF4-FFF2-40B4-BE49-F238E27FC236}">
              <a16:creationId xmlns:a16="http://schemas.microsoft.com/office/drawing/2014/main" id="{CCCD8DB2-B55B-4655-87E0-A271ABFBF004}"/>
            </a:ext>
          </a:extLst>
        </xdr:cNvPr>
        <xdr:cNvCxnSpPr/>
      </xdr:nvCxnSpPr>
      <xdr:spPr>
        <a:xfrm>
          <a:off x="6972300" y="707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A2461AEE-409C-43C9-AC2C-3210BEDC293C}"/>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60224575-0426-48C3-9BCA-BB62783D59F6}"/>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F0BA7C89-2101-4380-B23F-17179C3B38AB}"/>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F9C54A6F-2D8D-4D23-B472-291903699676}"/>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87647</xdr:rowOff>
    </xdr:from>
    <xdr:ext cx="469744" cy="259045"/>
    <xdr:sp macro="" textlink="">
      <xdr:nvSpPr>
        <xdr:cNvPr id="145" name="n_1mainValue【図書館】&#10;一人当たり面積">
          <a:extLst>
            <a:ext uri="{FF2B5EF4-FFF2-40B4-BE49-F238E27FC236}">
              <a16:creationId xmlns:a16="http://schemas.microsoft.com/office/drawing/2014/main" id="{F9B92AAD-139F-494D-A0D1-A741DE6FBCC2}"/>
            </a:ext>
          </a:extLst>
        </xdr:cNvPr>
        <xdr:cNvSpPr txBox="1"/>
      </xdr:nvSpPr>
      <xdr:spPr>
        <a:xfrm>
          <a:off x="9391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46" name="n_2mainValue【図書館】&#10;一人当たり面積">
          <a:extLst>
            <a:ext uri="{FF2B5EF4-FFF2-40B4-BE49-F238E27FC236}">
              <a16:creationId xmlns:a16="http://schemas.microsoft.com/office/drawing/2014/main" id="{45520773-193A-4E2E-889B-2578F29133F0}"/>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87647</xdr:rowOff>
    </xdr:from>
    <xdr:ext cx="469744" cy="259045"/>
    <xdr:sp macro="" textlink="">
      <xdr:nvSpPr>
        <xdr:cNvPr id="147" name="n_3mainValue【図書館】&#10;一人当たり面積">
          <a:extLst>
            <a:ext uri="{FF2B5EF4-FFF2-40B4-BE49-F238E27FC236}">
              <a16:creationId xmlns:a16="http://schemas.microsoft.com/office/drawing/2014/main" id="{1E8A15D9-D847-4FDD-8473-33AE1640CC35}"/>
            </a:ext>
          </a:extLst>
        </xdr:cNvPr>
        <xdr:cNvSpPr txBox="1"/>
      </xdr:nvSpPr>
      <xdr:spPr>
        <a:xfrm>
          <a:off x="7626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a:extLst>
            <a:ext uri="{FF2B5EF4-FFF2-40B4-BE49-F238E27FC236}">
              <a16:creationId xmlns:a16="http://schemas.microsoft.com/office/drawing/2014/main" id="{EC557220-126D-45AF-9CF3-2BE77444CAB0}"/>
            </a:ext>
          </a:extLst>
        </xdr:cNvPr>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65BCC02-C91D-4AE0-AE61-D66CDC9CF1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9FB243E-6A4D-421B-A415-8050156D731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91193C8-E806-4DC8-85C0-0CD9FCC2AD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17C3E9D-1449-4DD8-B44B-B0BB80A1CA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6EEC2A3-C66C-409C-9A42-999FCBD7FF3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B8CED7C-B8DB-4F19-8A6E-8820E11535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40EFEFC8-1AE9-4249-A874-132E357CC0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8DB2BE1-2F7D-4DED-9AF5-7E6E02FD6F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D3E2B30-FB40-497A-A5F1-0616CE7B42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B3F1EF49-156C-417F-99CC-C246C57FE1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CA6C037-836B-42ED-B4AF-334E6011F31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2CD3F1F-3AE4-4276-902E-AC32EABC874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BF4D8C3-B0EB-49D8-BF31-39D6C96A5D2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FB22BF4F-5EAF-41FF-A2B4-612B3B02FF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57DF0A8-5D19-41F2-B119-8801C26A20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49C2016-6672-4092-9672-8425819B014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83549D1-ED67-45BA-912E-6AEF90B4B4B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E28B6A6-105E-428A-869C-F2B6562DE88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1493535-7483-4ECA-B1E3-12C70DA025D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D22F93F-7D1D-444F-AB05-331E5CBBE5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14C56A7-3369-4DBC-8E9C-D54A9FA8ED1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CEF292D-1197-445E-B0D0-23E53A6E843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1384827-2E52-4468-A084-4045BF4CEAC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68A400D-68FB-46EF-92EF-981DB33C797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7229C9D-FE03-49E9-B323-18B11C4BBB6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C0668EFB-E371-41A5-8D3F-E2C2FE43519B}"/>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CA8722EE-8DAF-400B-9AAA-988DB816519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D270DAD9-C28E-4339-9E1D-48C326B8AEA2}"/>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5FDA61CE-4225-4E05-A914-44E03FA54ED7}"/>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5E11BECB-3844-40E0-9401-48C06D3031ED}"/>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B8DC28C2-9DF5-4EE4-AF92-AA407CE8A141}"/>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5595550F-504D-404B-B735-2FCCF6D5B77C}"/>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1D8B784B-9950-453E-AF11-A66249324B4F}"/>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B5A360ED-7C4F-475B-98C2-C37159D6ABE7}"/>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C6A909D6-A61A-4C1A-B005-CEF2A56D440D}"/>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9B2D7AAA-93F4-4FB0-8279-76925AA3986D}"/>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A8EC47B-BE96-4BE3-872D-4B8B563BDE4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E471B8F-5C78-45D1-9141-7AA9E5C321E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19286B-306F-4668-A0A8-9A42892C626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2C111BF-9E59-4FAF-8FBF-ADD5F527C5E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7C054C44-B2EE-45D1-A17B-664C2ADB9D0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90" name="楕円 189">
          <a:extLst>
            <a:ext uri="{FF2B5EF4-FFF2-40B4-BE49-F238E27FC236}">
              <a16:creationId xmlns:a16="http://schemas.microsoft.com/office/drawing/2014/main" id="{98393A6E-DB86-4648-ACCE-0AE797A49243}"/>
            </a:ext>
          </a:extLst>
        </xdr:cNvPr>
        <xdr:cNvSpPr/>
      </xdr:nvSpPr>
      <xdr:spPr>
        <a:xfrm>
          <a:off x="45847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14168</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1949CFDF-5708-4E8D-A3AB-9AC768D2F2AF}"/>
            </a:ext>
          </a:extLst>
        </xdr:cNvPr>
        <xdr:cNvSpPr txBox="1"/>
      </xdr:nvSpPr>
      <xdr:spPr>
        <a:xfrm>
          <a:off x="4673600"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2" name="楕円 191">
          <a:extLst>
            <a:ext uri="{FF2B5EF4-FFF2-40B4-BE49-F238E27FC236}">
              <a16:creationId xmlns:a16="http://schemas.microsoft.com/office/drawing/2014/main" id="{B75EB24B-3D98-454E-8952-069E164A08D7}"/>
            </a:ext>
          </a:extLst>
        </xdr:cNvPr>
        <xdr:cNvSpPr/>
      </xdr:nvSpPr>
      <xdr:spPr>
        <a:xfrm>
          <a:off x="3746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86541</xdr:rowOff>
    </xdr:to>
    <xdr:cxnSp macro="">
      <xdr:nvCxnSpPr>
        <xdr:cNvPr id="193" name="直線コネクタ 192">
          <a:extLst>
            <a:ext uri="{FF2B5EF4-FFF2-40B4-BE49-F238E27FC236}">
              <a16:creationId xmlns:a16="http://schemas.microsoft.com/office/drawing/2014/main" id="{FE2C89F5-6584-48FF-97C8-523B68240768}"/>
            </a:ext>
          </a:extLst>
        </xdr:cNvPr>
        <xdr:cNvCxnSpPr/>
      </xdr:nvCxnSpPr>
      <xdr:spPr>
        <a:xfrm>
          <a:off x="3797300" y="105139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94" name="楕円 193">
          <a:extLst>
            <a:ext uri="{FF2B5EF4-FFF2-40B4-BE49-F238E27FC236}">
              <a16:creationId xmlns:a16="http://schemas.microsoft.com/office/drawing/2014/main" id="{782E09B8-B707-42B7-9DCF-F2B1BD71DE2D}"/>
            </a:ext>
          </a:extLst>
        </xdr:cNvPr>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17962</xdr:rowOff>
    </xdr:from>
    <xdr:to>
      <xdr:col>19</xdr:col>
      <xdr:colOff>177800</xdr:colOff>
      <xdr:row>61</xdr:row>
      <xdr:rowOff>55517</xdr:rowOff>
    </xdr:to>
    <xdr:cxnSp macro="">
      <xdr:nvCxnSpPr>
        <xdr:cNvPr id="195" name="直線コネクタ 194">
          <a:extLst>
            <a:ext uri="{FF2B5EF4-FFF2-40B4-BE49-F238E27FC236}">
              <a16:creationId xmlns:a16="http://schemas.microsoft.com/office/drawing/2014/main" id="{927A9446-0DE7-48D7-964A-56CAF0788EFC}"/>
            </a:ext>
          </a:extLst>
        </xdr:cNvPr>
        <xdr:cNvCxnSpPr/>
      </xdr:nvCxnSpPr>
      <xdr:spPr>
        <a:xfrm>
          <a:off x="2908300" y="104764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6" name="楕円 195">
          <a:extLst>
            <a:ext uri="{FF2B5EF4-FFF2-40B4-BE49-F238E27FC236}">
              <a16:creationId xmlns:a16="http://schemas.microsoft.com/office/drawing/2014/main" id="{B1F82ADE-5F74-4677-AFCE-14B552991238}"/>
            </a:ext>
          </a:extLst>
        </xdr:cNvPr>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17962</xdr:rowOff>
    </xdr:to>
    <xdr:cxnSp macro="">
      <xdr:nvCxnSpPr>
        <xdr:cNvPr id="197" name="直線コネクタ 196">
          <a:extLst>
            <a:ext uri="{FF2B5EF4-FFF2-40B4-BE49-F238E27FC236}">
              <a16:creationId xmlns:a16="http://schemas.microsoft.com/office/drawing/2014/main" id="{19C42EFC-CAC6-48D1-9060-36856C7944AA}"/>
            </a:ext>
          </a:extLst>
        </xdr:cNvPr>
        <xdr:cNvCxnSpPr/>
      </xdr:nvCxnSpPr>
      <xdr:spPr>
        <a:xfrm>
          <a:off x="2019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8" name="楕円 197">
          <a:extLst>
            <a:ext uri="{FF2B5EF4-FFF2-40B4-BE49-F238E27FC236}">
              <a16:creationId xmlns:a16="http://schemas.microsoft.com/office/drawing/2014/main" id="{B18EABC5-8A8A-454C-94CC-AF25D4F11666}"/>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60</xdr:row>
      <xdr:rowOff>153488</xdr:rowOff>
    </xdr:to>
    <xdr:cxnSp macro="">
      <xdr:nvCxnSpPr>
        <xdr:cNvPr id="199" name="直線コネクタ 198">
          <a:extLst>
            <a:ext uri="{FF2B5EF4-FFF2-40B4-BE49-F238E27FC236}">
              <a16:creationId xmlns:a16="http://schemas.microsoft.com/office/drawing/2014/main" id="{FA225365-8D28-424B-804F-1D815C7B01E8}"/>
            </a:ext>
          </a:extLst>
        </xdr:cNvPr>
        <xdr:cNvCxnSpPr/>
      </xdr:nvCxnSpPr>
      <xdr:spPr>
        <a:xfrm>
          <a:off x="1130300" y="1043885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633527DE-983B-40B6-939D-2525327A8FA5}"/>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7BAAE434-957B-4557-9AD3-8D86ACC1C1CB}"/>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BE5E3C64-E164-4B07-8BB8-CF22C399F188}"/>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25889381-600C-49B2-8E68-029E8D7AA466}"/>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97444</xdr:rowOff>
    </xdr:from>
    <xdr:ext cx="405111" cy="259045"/>
    <xdr:sp macro="" textlink="">
      <xdr:nvSpPr>
        <xdr:cNvPr id="204" name="n_1mainValue【体育館・プール】&#10;有形固定資産減価償却率">
          <a:extLst>
            <a:ext uri="{FF2B5EF4-FFF2-40B4-BE49-F238E27FC236}">
              <a16:creationId xmlns:a16="http://schemas.microsoft.com/office/drawing/2014/main" id="{2526E252-9DC5-4E4A-BB7C-013D39407419}"/>
            </a:ext>
          </a:extLst>
        </xdr:cNvPr>
        <xdr:cNvSpPr txBox="1"/>
      </xdr:nvSpPr>
      <xdr:spPr>
        <a:xfrm>
          <a:off x="35820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85289</xdr:rowOff>
    </xdr:from>
    <xdr:ext cx="405111" cy="259045"/>
    <xdr:sp macro="" textlink="">
      <xdr:nvSpPr>
        <xdr:cNvPr id="205" name="n_2mainValue【体育館・プール】&#10;有形固定資産減価償却率">
          <a:extLst>
            <a:ext uri="{FF2B5EF4-FFF2-40B4-BE49-F238E27FC236}">
              <a16:creationId xmlns:a16="http://schemas.microsoft.com/office/drawing/2014/main" id="{668273EC-4578-4582-9722-0984A48F311B}"/>
            </a:ext>
          </a:extLst>
        </xdr:cNvPr>
        <xdr:cNvSpPr txBox="1"/>
      </xdr:nvSpPr>
      <xdr:spPr>
        <a:xfrm>
          <a:off x="2705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49365</xdr:rowOff>
    </xdr:from>
    <xdr:ext cx="405111" cy="259045"/>
    <xdr:sp macro="" textlink="">
      <xdr:nvSpPr>
        <xdr:cNvPr id="206" name="n_3mainValue【体育館・プール】&#10;有形固定資産減価償却率">
          <a:extLst>
            <a:ext uri="{FF2B5EF4-FFF2-40B4-BE49-F238E27FC236}">
              <a16:creationId xmlns:a16="http://schemas.microsoft.com/office/drawing/2014/main" id="{C24DF066-D951-4D00-B229-4E9E48D99D0B}"/>
            </a:ext>
          </a:extLst>
        </xdr:cNvPr>
        <xdr:cNvSpPr txBox="1"/>
      </xdr:nvSpPr>
      <xdr:spPr>
        <a:xfrm>
          <a:off x="1816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7" name="n_4mainValue【体育館・プール】&#10;有形固定資産減価償却率">
          <a:extLst>
            <a:ext uri="{FF2B5EF4-FFF2-40B4-BE49-F238E27FC236}">
              <a16:creationId xmlns:a16="http://schemas.microsoft.com/office/drawing/2014/main" id="{3FE794A3-0C30-4725-906A-E105CDE7A9D1}"/>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714E4C2-127F-4AC6-BDF3-06DF7F8B77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6D55726-A20B-4572-88D3-19AA179214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122D2991-D6D5-420D-A19A-75A6C63E39D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72F5978-AFC8-45A6-9F5F-25B8598405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D6F822CF-85C9-4613-8036-BC9FAE5CF3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F70D825-E43F-424D-955D-A9CDAB6117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7C68B799-2CD2-4E60-932A-0FEBFE8BA8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52C6DBA-BD8C-40B3-979C-4BEDEAA316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4E20DE9-A3BD-4693-B886-921E8337F9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B0B10EB-703F-4549-BAA0-5906BF0B14E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EFF90410-FED3-4BB6-B1B5-E0C8D641F6B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D072EC6-D29F-4408-9B0E-29D00DD3C75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CEE3459-FDEB-474B-BA09-77AA9686E9C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6ADC845-602F-4221-BB2B-F3BBFD641322}"/>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926BF8A-5E65-4FFF-9583-4C27E83509F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7BF648C9-7DAD-40A3-86FA-A5F8D30EB5F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E2BE88A-4C88-4517-98BE-A1D11570BB1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833E2BBA-C026-4C9B-A34E-FBC901C6087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1E20940-166C-468D-BA83-408A085F1AC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9B2613D-5962-4ED3-AE8A-A8DF7F1B6A5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B147D1BC-0985-4887-974C-9CC87FDFB0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7BBE136C-A5A5-4C89-8CE4-79CF9352DC7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6962D920-DFF8-4933-84DA-6E237DA9A0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32391D26-078B-43D2-AC5A-BDC6B62F0ACF}"/>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862FBFE0-65F3-4734-82C7-B2272DADADF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D88C5319-1B9E-42B8-9BFA-11E275E813FA}"/>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4DABD9FD-643A-4472-9E8A-8E8B93E67416}"/>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5E0DB6B4-9990-4CD5-93B7-50E583561687}"/>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62C77E22-4D82-42C9-84F1-16A21BD47B28}"/>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DE004D1F-5E0F-426E-B2B7-A404ED2F380C}"/>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1D3659BD-1B52-49CC-8871-ADE41D4ED57B}"/>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D7BE9073-91EC-4908-80DA-817FBE590E23}"/>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762605EA-B4EA-47DB-8814-CA4CF85D369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327EDAD6-6BD0-4C4D-BAA8-5C9F8A0E9308}"/>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53678CE-4BBE-4F35-8C33-AC0E140F4A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5D1147D-9E93-41D6-8CAB-A5848E5CDA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2F2E31A-2175-4A10-AD1E-A0D1145CECD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3C62DED4-841A-46AA-8A6A-087A1318806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8B5D44E-BB84-4901-93C7-243AE9184C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126365</xdr:rowOff>
    </xdr:from>
    <xdr:to>
      <xdr:col>55</xdr:col>
      <xdr:colOff>50800</xdr:colOff>
      <xdr:row>61</xdr:row>
      <xdr:rowOff>56515</xdr:rowOff>
    </xdr:to>
    <xdr:sp macro="" textlink="">
      <xdr:nvSpPr>
        <xdr:cNvPr id="247" name="楕円 246">
          <a:extLst>
            <a:ext uri="{FF2B5EF4-FFF2-40B4-BE49-F238E27FC236}">
              <a16:creationId xmlns:a16="http://schemas.microsoft.com/office/drawing/2014/main" id="{932C67E0-22D6-4F9D-AF48-A0809FFED110}"/>
            </a:ext>
          </a:extLst>
        </xdr:cNvPr>
        <xdr:cNvSpPr/>
      </xdr:nvSpPr>
      <xdr:spPr>
        <a:xfrm>
          <a:off x="10426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149242</xdr:rowOff>
    </xdr:from>
    <xdr:ext cx="469744" cy="259045"/>
    <xdr:sp macro="" textlink="">
      <xdr:nvSpPr>
        <xdr:cNvPr id="248" name="【体育館・プール】&#10;一人当たり面積該当値テキスト">
          <a:extLst>
            <a:ext uri="{FF2B5EF4-FFF2-40B4-BE49-F238E27FC236}">
              <a16:creationId xmlns:a16="http://schemas.microsoft.com/office/drawing/2014/main" id="{D793BA8B-B2C9-4A99-BD31-EF12EB92C4C4}"/>
            </a:ext>
          </a:extLst>
        </xdr:cNvPr>
        <xdr:cNvSpPr txBox="1"/>
      </xdr:nvSpPr>
      <xdr:spPr>
        <a:xfrm>
          <a:off x="10515600"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128270</xdr:rowOff>
    </xdr:from>
    <xdr:to>
      <xdr:col>50</xdr:col>
      <xdr:colOff>165100</xdr:colOff>
      <xdr:row>61</xdr:row>
      <xdr:rowOff>58420</xdr:rowOff>
    </xdr:to>
    <xdr:sp macro="" textlink="">
      <xdr:nvSpPr>
        <xdr:cNvPr id="249" name="楕円 248">
          <a:extLst>
            <a:ext uri="{FF2B5EF4-FFF2-40B4-BE49-F238E27FC236}">
              <a16:creationId xmlns:a16="http://schemas.microsoft.com/office/drawing/2014/main" id="{D5B1D3DA-8051-47C8-A180-B5813CA4CBE2}"/>
            </a:ext>
          </a:extLst>
        </xdr:cNvPr>
        <xdr:cNvSpPr/>
      </xdr:nvSpPr>
      <xdr:spPr>
        <a:xfrm>
          <a:off x="9588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5715</xdr:rowOff>
    </xdr:from>
    <xdr:to>
      <xdr:col>55</xdr:col>
      <xdr:colOff>0</xdr:colOff>
      <xdr:row>61</xdr:row>
      <xdr:rowOff>7620</xdr:rowOff>
    </xdr:to>
    <xdr:cxnSp macro="">
      <xdr:nvCxnSpPr>
        <xdr:cNvPr id="250" name="直線コネクタ 249">
          <a:extLst>
            <a:ext uri="{FF2B5EF4-FFF2-40B4-BE49-F238E27FC236}">
              <a16:creationId xmlns:a16="http://schemas.microsoft.com/office/drawing/2014/main" id="{E3D419D3-A379-49E9-B5EF-0A49320BBAD7}"/>
            </a:ext>
          </a:extLst>
        </xdr:cNvPr>
        <xdr:cNvCxnSpPr/>
      </xdr:nvCxnSpPr>
      <xdr:spPr>
        <a:xfrm flipV="1">
          <a:off x="9639300" y="1046416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128270</xdr:rowOff>
    </xdr:from>
    <xdr:to>
      <xdr:col>46</xdr:col>
      <xdr:colOff>38100</xdr:colOff>
      <xdr:row>61</xdr:row>
      <xdr:rowOff>58420</xdr:rowOff>
    </xdr:to>
    <xdr:sp macro="" textlink="">
      <xdr:nvSpPr>
        <xdr:cNvPr id="251" name="楕円 250">
          <a:extLst>
            <a:ext uri="{FF2B5EF4-FFF2-40B4-BE49-F238E27FC236}">
              <a16:creationId xmlns:a16="http://schemas.microsoft.com/office/drawing/2014/main" id="{0BC63750-E242-436C-8728-295C0D20E89D}"/>
            </a:ext>
          </a:extLst>
        </xdr:cNvPr>
        <xdr:cNvSpPr/>
      </xdr:nvSpPr>
      <xdr:spPr>
        <a:xfrm>
          <a:off x="8699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xdr:rowOff>
    </xdr:from>
    <xdr:to>
      <xdr:col>50</xdr:col>
      <xdr:colOff>114300</xdr:colOff>
      <xdr:row>61</xdr:row>
      <xdr:rowOff>7620</xdr:rowOff>
    </xdr:to>
    <xdr:cxnSp macro="">
      <xdr:nvCxnSpPr>
        <xdr:cNvPr id="252" name="直線コネクタ 251">
          <a:extLst>
            <a:ext uri="{FF2B5EF4-FFF2-40B4-BE49-F238E27FC236}">
              <a16:creationId xmlns:a16="http://schemas.microsoft.com/office/drawing/2014/main" id="{49A3E0C7-977F-43FB-8FEC-079F8677D088}"/>
            </a:ext>
          </a:extLst>
        </xdr:cNvPr>
        <xdr:cNvCxnSpPr/>
      </xdr:nvCxnSpPr>
      <xdr:spPr>
        <a:xfrm>
          <a:off x="8750300" y="1046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130175</xdr:rowOff>
    </xdr:from>
    <xdr:to>
      <xdr:col>41</xdr:col>
      <xdr:colOff>101600</xdr:colOff>
      <xdr:row>61</xdr:row>
      <xdr:rowOff>60325</xdr:rowOff>
    </xdr:to>
    <xdr:sp macro="" textlink="">
      <xdr:nvSpPr>
        <xdr:cNvPr id="253" name="楕円 252">
          <a:extLst>
            <a:ext uri="{FF2B5EF4-FFF2-40B4-BE49-F238E27FC236}">
              <a16:creationId xmlns:a16="http://schemas.microsoft.com/office/drawing/2014/main" id="{BBC9DE01-A9D2-47FB-BF2D-53EDA85FD01F}"/>
            </a:ext>
          </a:extLst>
        </xdr:cNvPr>
        <xdr:cNvSpPr/>
      </xdr:nvSpPr>
      <xdr:spPr>
        <a:xfrm>
          <a:off x="781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7620</xdr:rowOff>
    </xdr:from>
    <xdr:to>
      <xdr:col>45</xdr:col>
      <xdr:colOff>177800</xdr:colOff>
      <xdr:row>61</xdr:row>
      <xdr:rowOff>9525</xdr:rowOff>
    </xdr:to>
    <xdr:cxnSp macro="">
      <xdr:nvCxnSpPr>
        <xdr:cNvPr id="254" name="直線コネクタ 253">
          <a:extLst>
            <a:ext uri="{FF2B5EF4-FFF2-40B4-BE49-F238E27FC236}">
              <a16:creationId xmlns:a16="http://schemas.microsoft.com/office/drawing/2014/main" id="{CC1E4DE3-8A59-4300-A796-B65552AFBF25}"/>
            </a:ext>
          </a:extLst>
        </xdr:cNvPr>
        <xdr:cNvCxnSpPr/>
      </xdr:nvCxnSpPr>
      <xdr:spPr>
        <a:xfrm flipV="1">
          <a:off x="7861300" y="10466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31115</xdr:rowOff>
    </xdr:from>
    <xdr:to>
      <xdr:col>36</xdr:col>
      <xdr:colOff>165100</xdr:colOff>
      <xdr:row>61</xdr:row>
      <xdr:rowOff>132715</xdr:rowOff>
    </xdr:to>
    <xdr:sp macro="" textlink="">
      <xdr:nvSpPr>
        <xdr:cNvPr id="255" name="楕円 254">
          <a:extLst>
            <a:ext uri="{FF2B5EF4-FFF2-40B4-BE49-F238E27FC236}">
              <a16:creationId xmlns:a16="http://schemas.microsoft.com/office/drawing/2014/main" id="{7B5AAFEA-9CD7-453C-A0FC-BE264BDD8EEB}"/>
            </a:ext>
          </a:extLst>
        </xdr:cNvPr>
        <xdr:cNvSpPr/>
      </xdr:nvSpPr>
      <xdr:spPr>
        <a:xfrm>
          <a:off x="69215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xdr:rowOff>
    </xdr:from>
    <xdr:to>
      <xdr:col>41</xdr:col>
      <xdr:colOff>50800</xdr:colOff>
      <xdr:row>61</xdr:row>
      <xdr:rowOff>81915</xdr:rowOff>
    </xdr:to>
    <xdr:cxnSp macro="">
      <xdr:nvCxnSpPr>
        <xdr:cNvPr id="256" name="直線コネクタ 255">
          <a:extLst>
            <a:ext uri="{FF2B5EF4-FFF2-40B4-BE49-F238E27FC236}">
              <a16:creationId xmlns:a16="http://schemas.microsoft.com/office/drawing/2014/main" id="{132DDD9C-B290-4DDD-BB24-77F39879DDB3}"/>
            </a:ext>
          </a:extLst>
        </xdr:cNvPr>
        <xdr:cNvCxnSpPr/>
      </xdr:nvCxnSpPr>
      <xdr:spPr>
        <a:xfrm flipV="1">
          <a:off x="6972300" y="1046797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1F845B2E-D612-4D65-BE0D-078A80B68EE5}"/>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30C5CBFE-0E6C-4548-92A9-126E69825016}"/>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73F8B373-AC94-4BB0-800A-37909EB1D2A5}"/>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47BA883D-C781-49A1-B71C-ACF4FE4C1E27}"/>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74947</xdr:rowOff>
    </xdr:from>
    <xdr:ext cx="469744" cy="259045"/>
    <xdr:sp macro="" textlink="">
      <xdr:nvSpPr>
        <xdr:cNvPr id="261" name="n_1mainValue【体育館・プール】&#10;一人当たり面積">
          <a:extLst>
            <a:ext uri="{FF2B5EF4-FFF2-40B4-BE49-F238E27FC236}">
              <a16:creationId xmlns:a16="http://schemas.microsoft.com/office/drawing/2014/main" id="{5F3657AD-DA9A-4B8B-B0EF-84479C610182}"/>
            </a:ext>
          </a:extLst>
        </xdr:cNvPr>
        <xdr:cNvSpPr txBox="1"/>
      </xdr:nvSpPr>
      <xdr:spPr>
        <a:xfrm>
          <a:off x="93917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74947</xdr:rowOff>
    </xdr:from>
    <xdr:ext cx="469744" cy="259045"/>
    <xdr:sp macro="" textlink="">
      <xdr:nvSpPr>
        <xdr:cNvPr id="262" name="n_2mainValue【体育館・プール】&#10;一人当たり面積">
          <a:extLst>
            <a:ext uri="{FF2B5EF4-FFF2-40B4-BE49-F238E27FC236}">
              <a16:creationId xmlns:a16="http://schemas.microsoft.com/office/drawing/2014/main" id="{2BC08C97-0512-43F3-8514-8AD1E8378AFA}"/>
            </a:ext>
          </a:extLst>
        </xdr:cNvPr>
        <xdr:cNvSpPr txBox="1"/>
      </xdr:nvSpPr>
      <xdr:spPr>
        <a:xfrm>
          <a:off x="8515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76852</xdr:rowOff>
    </xdr:from>
    <xdr:ext cx="469744" cy="259045"/>
    <xdr:sp macro="" textlink="">
      <xdr:nvSpPr>
        <xdr:cNvPr id="263" name="n_3mainValue【体育館・プール】&#10;一人当たり面積">
          <a:extLst>
            <a:ext uri="{FF2B5EF4-FFF2-40B4-BE49-F238E27FC236}">
              <a16:creationId xmlns:a16="http://schemas.microsoft.com/office/drawing/2014/main" id="{45F3CFA2-5C80-421B-B883-9999985025D8}"/>
            </a:ext>
          </a:extLst>
        </xdr:cNvPr>
        <xdr:cNvSpPr txBox="1"/>
      </xdr:nvSpPr>
      <xdr:spPr>
        <a:xfrm>
          <a:off x="7626427" y="101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149242</xdr:rowOff>
    </xdr:from>
    <xdr:ext cx="469744" cy="259045"/>
    <xdr:sp macro="" textlink="">
      <xdr:nvSpPr>
        <xdr:cNvPr id="264" name="n_4mainValue【体育館・プール】&#10;一人当たり面積">
          <a:extLst>
            <a:ext uri="{FF2B5EF4-FFF2-40B4-BE49-F238E27FC236}">
              <a16:creationId xmlns:a16="http://schemas.microsoft.com/office/drawing/2014/main" id="{1E2D6D22-9F01-4A27-8F42-3BB395E18A2A}"/>
            </a:ext>
          </a:extLst>
        </xdr:cNvPr>
        <xdr:cNvSpPr txBox="1"/>
      </xdr:nvSpPr>
      <xdr:spPr>
        <a:xfrm>
          <a:off x="6737427" y="102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7517D18-F754-4E40-93C1-6F1D63E456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0A89A2F-A909-41BB-9D84-1E937F13AC9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E36C3973-2E85-41A3-81B4-D251950C98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23107C6-060E-4156-81D9-B40D7F38D0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ACDA4AB-CB9C-4824-B76D-B87150D979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4A0016C-4E17-4AA5-8097-792AB5FB7E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C975AEEE-9EF4-48E5-9D0A-A2BEC026FC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5015133-2B33-45CC-8046-4E92B76F0A3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331CA0DA-F783-41A0-B859-859D64B151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D20079F5-9047-4AE1-9C19-F3622589D63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54AB39C6-BDB5-4C23-A391-0BBD76D7ED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BC51DA78-DEEB-418A-A6C8-8027C1EB3F8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C33B301C-63C0-4407-903D-BD7276B41E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EE9CB0C8-3F3E-458B-9833-646A80A4373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B30B3A93-5812-4957-9AC3-B301D40F256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E77AF07E-DA6A-45F0-B928-BC37A4CDE305}"/>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A6027841-8F5A-416B-AC12-BFA54FDAD4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5F5265B-3C1E-4D7E-A74E-520038F9AB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24C695E-E3EF-4D49-A930-D0AA0495D5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7DA3AC0F-CBA2-4DA1-9196-CDF4A3DF72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37E724BD-28E6-4F4F-80C2-1393A70AB2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2C4C95EB-E265-4B89-B91F-0EDFDA3C41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43B7D70-FD3D-4D96-B97E-B8030F32C1F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9D56AB4F-E93A-4898-B0AC-25B2CD34A2F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BD58996C-CBDC-40F1-8B70-5DCF12B79F1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A98A8F40-76FF-4C7A-A4A3-0F9F2B202FE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34DDAF17-FDB6-4C77-AD76-953BD590BE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DC94BDBA-0123-4675-948D-62565DA196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E0BB1577-9E81-4D9A-B552-0AF671E6F41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7F93A4D4-DD7E-46CF-A3EA-C8195ECF039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8847BB8-B73A-4F98-A4D6-E858699D941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DB2CF3F2-338C-4E4A-B9D7-F3BE96B9ACD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7AE27A01-7928-45B2-BA93-A8735CBC270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A9B7BD69-912B-4152-B7CF-4A6B3D25441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2B336483-AA46-4D10-A087-C4F4D9CA921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A22C5D87-2F2F-4562-8FB4-51F041356F0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77B5F0BA-83EC-49D6-8635-B484E9C6790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C3521D10-67D1-415F-9120-008D407F466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EE4ED08D-E5B2-4D8B-89D7-956A1C80E5DA}"/>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704F76C5-8AD0-4AF3-BF4A-C72BF90E217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6019846-89DD-4BD1-9062-06F58A201EE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B5936C94-1FA0-4D0E-A5EC-05599DAF2308}"/>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58CE033C-E59D-448D-BFE4-CD1A93F02957}"/>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2F38E3B3-D94E-4689-AD8E-987E1878BFC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10F92D41-8CB6-4F60-AF9E-48976234DCD5}"/>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id="{691576CE-9E31-4F30-92CF-B09360032D5A}"/>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62132F1A-5C83-45D9-BE13-D21B0FFE223D}"/>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id="{AD72FEF1-0C7C-4673-9882-60599F7D3A58}"/>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id="{D8B8CCE7-9C7C-445A-A8CB-72F7FE5BFB5B}"/>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id="{47A60C73-EDF5-4AEB-A7F7-4A1563BF4856}"/>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id="{DEC2DB98-AF56-4B9E-9AA9-A5ED63229DD9}"/>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id="{DBA7C502-83BC-4852-9858-ED51ACBBA863}"/>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EFC517C1-FD04-4D9D-B6C3-D78C77010FA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B96A1AF0-3076-47A0-B36A-ECFA7EBEA5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552C6B6F-E196-4D90-9EE6-4ED77AEA4EA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B4EE0D9F-D09F-4ED7-BEDB-EF47F8A8D02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DD6EA153-A486-408D-B655-77321083CB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64588</xdr:rowOff>
    </xdr:from>
    <xdr:to>
      <xdr:col>24</xdr:col>
      <xdr:colOff>114300</xdr:colOff>
      <xdr:row>102</xdr:row>
      <xdr:rowOff>166188</xdr:rowOff>
    </xdr:to>
    <xdr:sp macro="" textlink="">
      <xdr:nvSpPr>
        <xdr:cNvPr id="322" name="楕円 321">
          <a:extLst>
            <a:ext uri="{FF2B5EF4-FFF2-40B4-BE49-F238E27FC236}">
              <a16:creationId xmlns:a16="http://schemas.microsoft.com/office/drawing/2014/main" id="{98820E77-9B4D-4C8A-9B67-FCA266E313DA}"/>
            </a:ext>
          </a:extLst>
        </xdr:cNvPr>
        <xdr:cNvSpPr/>
      </xdr:nvSpPr>
      <xdr:spPr>
        <a:xfrm>
          <a:off x="45847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87465</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693EBF60-8AFD-494D-B2B0-5C2BA52D37D6}"/>
            </a:ext>
          </a:extLst>
        </xdr:cNvPr>
        <xdr:cNvSpPr txBox="1"/>
      </xdr:nvSpPr>
      <xdr:spPr>
        <a:xfrm>
          <a:off x="4673600" y="1740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54792</xdr:rowOff>
    </xdr:from>
    <xdr:to>
      <xdr:col>20</xdr:col>
      <xdr:colOff>38100</xdr:colOff>
      <xdr:row>102</xdr:row>
      <xdr:rowOff>156392</xdr:rowOff>
    </xdr:to>
    <xdr:sp macro="" textlink="">
      <xdr:nvSpPr>
        <xdr:cNvPr id="324" name="楕円 323">
          <a:extLst>
            <a:ext uri="{FF2B5EF4-FFF2-40B4-BE49-F238E27FC236}">
              <a16:creationId xmlns:a16="http://schemas.microsoft.com/office/drawing/2014/main" id="{B25E513B-7E60-48E2-BADC-7D3DB48E2053}"/>
            </a:ext>
          </a:extLst>
        </xdr:cNvPr>
        <xdr:cNvSpPr/>
      </xdr:nvSpPr>
      <xdr:spPr>
        <a:xfrm>
          <a:off x="3746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105592</xdr:rowOff>
    </xdr:from>
    <xdr:to>
      <xdr:col>24</xdr:col>
      <xdr:colOff>63500</xdr:colOff>
      <xdr:row>102</xdr:row>
      <xdr:rowOff>115388</xdr:rowOff>
    </xdr:to>
    <xdr:cxnSp macro="">
      <xdr:nvCxnSpPr>
        <xdr:cNvPr id="325" name="直線コネクタ 324">
          <a:extLst>
            <a:ext uri="{FF2B5EF4-FFF2-40B4-BE49-F238E27FC236}">
              <a16:creationId xmlns:a16="http://schemas.microsoft.com/office/drawing/2014/main" id="{6773EDF9-5EDA-4764-AE1D-035232941B59}"/>
            </a:ext>
          </a:extLst>
        </xdr:cNvPr>
        <xdr:cNvCxnSpPr/>
      </xdr:nvCxnSpPr>
      <xdr:spPr>
        <a:xfrm>
          <a:off x="3797300" y="175934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18869</xdr:rowOff>
    </xdr:from>
    <xdr:to>
      <xdr:col>15</xdr:col>
      <xdr:colOff>101600</xdr:colOff>
      <xdr:row>102</xdr:row>
      <xdr:rowOff>120469</xdr:rowOff>
    </xdr:to>
    <xdr:sp macro="" textlink="">
      <xdr:nvSpPr>
        <xdr:cNvPr id="326" name="楕円 325">
          <a:extLst>
            <a:ext uri="{FF2B5EF4-FFF2-40B4-BE49-F238E27FC236}">
              <a16:creationId xmlns:a16="http://schemas.microsoft.com/office/drawing/2014/main" id="{18BC0D68-271D-4CC2-8E95-C2169EFABB02}"/>
            </a:ext>
          </a:extLst>
        </xdr:cNvPr>
        <xdr:cNvSpPr/>
      </xdr:nvSpPr>
      <xdr:spPr>
        <a:xfrm>
          <a:off x="2857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69669</xdr:rowOff>
    </xdr:from>
    <xdr:to>
      <xdr:col>19</xdr:col>
      <xdr:colOff>177800</xdr:colOff>
      <xdr:row>102</xdr:row>
      <xdr:rowOff>105592</xdr:rowOff>
    </xdr:to>
    <xdr:cxnSp macro="">
      <xdr:nvCxnSpPr>
        <xdr:cNvPr id="327" name="直線コネクタ 326">
          <a:extLst>
            <a:ext uri="{FF2B5EF4-FFF2-40B4-BE49-F238E27FC236}">
              <a16:creationId xmlns:a16="http://schemas.microsoft.com/office/drawing/2014/main" id="{282424D7-9F9D-4476-92D0-BCB152D8FBF1}"/>
            </a:ext>
          </a:extLst>
        </xdr:cNvPr>
        <xdr:cNvCxnSpPr/>
      </xdr:nvCxnSpPr>
      <xdr:spPr>
        <a:xfrm>
          <a:off x="2908300" y="1755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154395</xdr:rowOff>
    </xdr:from>
    <xdr:to>
      <xdr:col>10</xdr:col>
      <xdr:colOff>165100</xdr:colOff>
      <xdr:row>102</xdr:row>
      <xdr:rowOff>84545</xdr:rowOff>
    </xdr:to>
    <xdr:sp macro="" textlink="">
      <xdr:nvSpPr>
        <xdr:cNvPr id="328" name="楕円 327">
          <a:extLst>
            <a:ext uri="{FF2B5EF4-FFF2-40B4-BE49-F238E27FC236}">
              <a16:creationId xmlns:a16="http://schemas.microsoft.com/office/drawing/2014/main" id="{AFBF70E4-269A-4E60-8EEA-88600B58ECE1}"/>
            </a:ext>
          </a:extLst>
        </xdr:cNvPr>
        <xdr:cNvSpPr/>
      </xdr:nvSpPr>
      <xdr:spPr>
        <a:xfrm>
          <a:off x="1968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33745</xdr:rowOff>
    </xdr:from>
    <xdr:to>
      <xdr:col>15</xdr:col>
      <xdr:colOff>50800</xdr:colOff>
      <xdr:row>102</xdr:row>
      <xdr:rowOff>69669</xdr:rowOff>
    </xdr:to>
    <xdr:cxnSp macro="">
      <xdr:nvCxnSpPr>
        <xdr:cNvPr id="329" name="直線コネクタ 328">
          <a:extLst>
            <a:ext uri="{FF2B5EF4-FFF2-40B4-BE49-F238E27FC236}">
              <a16:creationId xmlns:a16="http://schemas.microsoft.com/office/drawing/2014/main" id="{60AE655F-A3E9-4CA9-90CE-D6933CD186AC}"/>
            </a:ext>
          </a:extLst>
        </xdr:cNvPr>
        <xdr:cNvCxnSpPr/>
      </xdr:nvCxnSpPr>
      <xdr:spPr>
        <a:xfrm>
          <a:off x="2019300" y="175216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118473</xdr:rowOff>
    </xdr:from>
    <xdr:to>
      <xdr:col>6</xdr:col>
      <xdr:colOff>38100</xdr:colOff>
      <xdr:row>102</xdr:row>
      <xdr:rowOff>48623</xdr:rowOff>
    </xdr:to>
    <xdr:sp macro="" textlink="">
      <xdr:nvSpPr>
        <xdr:cNvPr id="330" name="楕円 329">
          <a:extLst>
            <a:ext uri="{FF2B5EF4-FFF2-40B4-BE49-F238E27FC236}">
              <a16:creationId xmlns:a16="http://schemas.microsoft.com/office/drawing/2014/main" id="{31ABF86A-5224-4D13-BFC8-45E40BD48B5B}"/>
            </a:ext>
          </a:extLst>
        </xdr:cNvPr>
        <xdr:cNvSpPr/>
      </xdr:nvSpPr>
      <xdr:spPr>
        <a:xfrm>
          <a:off x="1079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169273</xdr:rowOff>
    </xdr:from>
    <xdr:to>
      <xdr:col>10</xdr:col>
      <xdr:colOff>114300</xdr:colOff>
      <xdr:row>102</xdr:row>
      <xdr:rowOff>33745</xdr:rowOff>
    </xdr:to>
    <xdr:cxnSp macro="">
      <xdr:nvCxnSpPr>
        <xdr:cNvPr id="331" name="直線コネクタ 330">
          <a:extLst>
            <a:ext uri="{FF2B5EF4-FFF2-40B4-BE49-F238E27FC236}">
              <a16:creationId xmlns:a16="http://schemas.microsoft.com/office/drawing/2014/main" id="{9BB15DC1-8EE2-460C-8F8C-B2F0939295A9}"/>
            </a:ext>
          </a:extLst>
        </xdr:cNvPr>
        <xdr:cNvCxnSpPr/>
      </xdr:nvCxnSpPr>
      <xdr:spPr>
        <a:xfrm>
          <a:off x="1130300" y="174857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332" name="n_1aveValue【市民会館】&#10;有形固定資産減価償却率">
          <a:extLst>
            <a:ext uri="{FF2B5EF4-FFF2-40B4-BE49-F238E27FC236}">
              <a16:creationId xmlns:a16="http://schemas.microsoft.com/office/drawing/2014/main" id="{55644D05-7DF8-400A-AE57-926F604AEE29}"/>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333" name="n_2aveValue【市民会館】&#10;有形固定資産減価償却率">
          <a:extLst>
            <a:ext uri="{FF2B5EF4-FFF2-40B4-BE49-F238E27FC236}">
              <a16:creationId xmlns:a16="http://schemas.microsoft.com/office/drawing/2014/main" id="{E88E7C0C-7C59-4E11-A003-06B892551618}"/>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334" name="n_3aveValue【市民会館】&#10;有形固定資産減価償却率">
          <a:extLst>
            <a:ext uri="{FF2B5EF4-FFF2-40B4-BE49-F238E27FC236}">
              <a16:creationId xmlns:a16="http://schemas.microsoft.com/office/drawing/2014/main" id="{C763E35D-C1D3-49BA-B274-C59C67D0F187}"/>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335" name="n_4aveValue【市民会館】&#10;有形固定資産減価償却率">
          <a:extLst>
            <a:ext uri="{FF2B5EF4-FFF2-40B4-BE49-F238E27FC236}">
              <a16:creationId xmlns:a16="http://schemas.microsoft.com/office/drawing/2014/main" id="{A0F657CF-338B-449F-A001-E9538BF2B6A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1469</xdr:rowOff>
    </xdr:from>
    <xdr:ext cx="405111" cy="259045"/>
    <xdr:sp macro="" textlink="">
      <xdr:nvSpPr>
        <xdr:cNvPr id="336" name="n_1mainValue【市民会館】&#10;有形固定資産減価償却率">
          <a:extLst>
            <a:ext uri="{FF2B5EF4-FFF2-40B4-BE49-F238E27FC236}">
              <a16:creationId xmlns:a16="http://schemas.microsoft.com/office/drawing/2014/main" id="{54191E23-A76D-4E09-94A7-98C23780E914}"/>
            </a:ext>
          </a:extLst>
        </xdr:cNvPr>
        <xdr:cNvSpPr txBox="1"/>
      </xdr:nvSpPr>
      <xdr:spPr>
        <a:xfrm>
          <a:off x="3582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136996</xdr:rowOff>
    </xdr:from>
    <xdr:ext cx="405111" cy="259045"/>
    <xdr:sp macro="" textlink="">
      <xdr:nvSpPr>
        <xdr:cNvPr id="337" name="n_2mainValue【市民会館】&#10;有形固定資産減価償却率">
          <a:extLst>
            <a:ext uri="{FF2B5EF4-FFF2-40B4-BE49-F238E27FC236}">
              <a16:creationId xmlns:a16="http://schemas.microsoft.com/office/drawing/2014/main" id="{48EA9CC6-3A25-42E8-A435-06F7E90F975D}"/>
            </a:ext>
          </a:extLst>
        </xdr:cNvPr>
        <xdr:cNvSpPr txBox="1"/>
      </xdr:nvSpPr>
      <xdr:spPr>
        <a:xfrm>
          <a:off x="2705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101072</xdr:rowOff>
    </xdr:from>
    <xdr:ext cx="405111" cy="259045"/>
    <xdr:sp macro="" textlink="">
      <xdr:nvSpPr>
        <xdr:cNvPr id="338" name="n_3mainValue【市民会館】&#10;有形固定資産減価償却率">
          <a:extLst>
            <a:ext uri="{FF2B5EF4-FFF2-40B4-BE49-F238E27FC236}">
              <a16:creationId xmlns:a16="http://schemas.microsoft.com/office/drawing/2014/main" id="{AD8C6F9A-7685-4029-98C5-6070458687AA}"/>
            </a:ext>
          </a:extLst>
        </xdr:cNvPr>
        <xdr:cNvSpPr txBox="1"/>
      </xdr:nvSpPr>
      <xdr:spPr>
        <a:xfrm>
          <a:off x="1816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65150</xdr:rowOff>
    </xdr:from>
    <xdr:ext cx="405111" cy="259045"/>
    <xdr:sp macro="" textlink="">
      <xdr:nvSpPr>
        <xdr:cNvPr id="339" name="n_4mainValue【市民会館】&#10;有形固定資産減価償却率">
          <a:extLst>
            <a:ext uri="{FF2B5EF4-FFF2-40B4-BE49-F238E27FC236}">
              <a16:creationId xmlns:a16="http://schemas.microsoft.com/office/drawing/2014/main" id="{CDBAF586-DE6C-4961-85C6-C76C632132BD}"/>
            </a:ext>
          </a:extLst>
        </xdr:cNvPr>
        <xdr:cNvSpPr txBox="1"/>
      </xdr:nvSpPr>
      <xdr:spPr>
        <a:xfrm>
          <a:off x="9277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6BE16092-9838-4C83-9150-97BA3DFFCC4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EBDF0B62-8843-4D98-9535-4179E85F2D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AD737F43-4813-4D06-94B5-8338EFC8C5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4D739C8-6FA7-4A06-BF9C-09E14961E30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E9E3883-0BCA-4BF8-A835-72A94243FC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5A8BCD35-D51D-4974-98B7-36B51796F01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EFD20E98-F5D0-45BC-9DB6-0E3B8E5FAD8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31BDDD9F-50A5-4AA4-B47A-C910837F66F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872F83FD-1269-40FD-98D3-AB4D6B310C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5D0806B3-846B-437E-9BC4-A542D292A06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AF19B8-58DB-4AD7-9E36-12053FA01557}"/>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A9BA6E88-1E22-4D90-9800-C30E6103C77A}"/>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635A9A9B-23F7-472B-8C93-F5F76C1B1EF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C3F31D60-39FC-4411-8CAD-586C5854441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B7E83F47-DD6B-4930-9E2A-9CB42AE605B1}"/>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BF4DFF1F-C73E-4BC2-BC9B-BF767C5CDEEB}"/>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1A670016-632C-42CF-A749-DFEA8151C0E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1F2CAE98-01E9-46CA-8048-D7A537759FD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A7A14A41-C328-4CEB-885E-AA15A1A595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23B2EED6-9B0C-4584-9262-8D4BFBCD9C1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3EBD3A34-40E6-4B27-BA2B-E33A49D1420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id="{8D6CB2AC-1377-4F6E-B5D5-1A6DE6780ECE}"/>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id="{7327EE6C-B7C7-4130-9DA8-D5768B46CC8F}"/>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id="{FD9BE780-A5A6-40FC-8CE0-118C3F79F306}"/>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id="{59C03E76-0C4C-4971-9216-94A332393938}"/>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id="{22E1FA1F-8A98-4BC8-A637-40C8D7F18E04}"/>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366" name="【市民会館】&#10;一人当たり面積平均値テキスト">
          <a:extLst>
            <a:ext uri="{FF2B5EF4-FFF2-40B4-BE49-F238E27FC236}">
              <a16:creationId xmlns:a16="http://schemas.microsoft.com/office/drawing/2014/main" id="{8784D978-D3F5-4C28-B81B-B29CE3E9BD11}"/>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id="{CED44BB3-F1E8-41E4-B50C-CDFBF7C79778}"/>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id="{F9CB31B3-35B6-4DCD-9C9C-FBFA93B5CDA3}"/>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id="{A5A7B267-EF03-4432-BC65-C175CB3A1AF9}"/>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id="{B6AC976B-70BF-4B2F-AC74-01F538F5996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id="{57194425-D0B8-4B42-B115-7217DEE2981C}"/>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EB772634-7D03-4164-9BB5-8D26C9D1206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71D45EF-D02F-4E9D-B3B0-B356E43DE4A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42B4AA64-0423-4DD4-93C6-CCBC39E67EC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E24FD4C-4925-4175-AF7F-AC59ABE9B2C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93C32E6-29CE-4CBB-AEC4-5575178130F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87122</xdr:rowOff>
    </xdr:from>
    <xdr:to>
      <xdr:col>55</xdr:col>
      <xdr:colOff>50800</xdr:colOff>
      <xdr:row>107</xdr:row>
      <xdr:rowOff>17272</xdr:rowOff>
    </xdr:to>
    <xdr:sp macro="" textlink="">
      <xdr:nvSpPr>
        <xdr:cNvPr id="377" name="楕円 376">
          <a:extLst>
            <a:ext uri="{FF2B5EF4-FFF2-40B4-BE49-F238E27FC236}">
              <a16:creationId xmlns:a16="http://schemas.microsoft.com/office/drawing/2014/main" id="{BBF9BC7A-A108-4BCC-A572-B1F91222F293}"/>
            </a:ext>
          </a:extLst>
        </xdr:cNvPr>
        <xdr:cNvSpPr/>
      </xdr:nvSpPr>
      <xdr:spPr>
        <a:xfrm>
          <a:off x="104267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65549</xdr:rowOff>
    </xdr:from>
    <xdr:ext cx="469744" cy="259045"/>
    <xdr:sp macro="" textlink="">
      <xdr:nvSpPr>
        <xdr:cNvPr id="378" name="【市民会館】&#10;一人当たり面積該当値テキスト">
          <a:extLst>
            <a:ext uri="{FF2B5EF4-FFF2-40B4-BE49-F238E27FC236}">
              <a16:creationId xmlns:a16="http://schemas.microsoft.com/office/drawing/2014/main" id="{0C22A0B2-162C-41AB-BC73-0DF9C4E035AB}"/>
            </a:ext>
          </a:extLst>
        </xdr:cNvPr>
        <xdr:cNvSpPr txBox="1"/>
      </xdr:nvSpPr>
      <xdr:spPr>
        <a:xfrm>
          <a:off x="10515600" y="1823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87122</xdr:rowOff>
    </xdr:from>
    <xdr:to>
      <xdr:col>50</xdr:col>
      <xdr:colOff>165100</xdr:colOff>
      <xdr:row>107</xdr:row>
      <xdr:rowOff>17272</xdr:rowOff>
    </xdr:to>
    <xdr:sp macro="" textlink="">
      <xdr:nvSpPr>
        <xdr:cNvPr id="379" name="楕円 378">
          <a:extLst>
            <a:ext uri="{FF2B5EF4-FFF2-40B4-BE49-F238E27FC236}">
              <a16:creationId xmlns:a16="http://schemas.microsoft.com/office/drawing/2014/main" id="{798322CB-1799-4CBA-A157-F6E1401C5456}"/>
            </a:ext>
          </a:extLst>
        </xdr:cNvPr>
        <xdr:cNvSpPr/>
      </xdr:nvSpPr>
      <xdr:spPr>
        <a:xfrm>
          <a:off x="9588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137922</xdr:rowOff>
    </xdr:from>
    <xdr:to>
      <xdr:col>55</xdr:col>
      <xdr:colOff>0</xdr:colOff>
      <xdr:row>106</xdr:row>
      <xdr:rowOff>137922</xdr:rowOff>
    </xdr:to>
    <xdr:cxnSp macro="">
      <xdr:nvCxnSpPr>
        <xdr:cNvPr id="380" name="直線コネクタ 379">
          <a:extLst>
            <a:ext uri="{FF2B5EF4-FFF2-40B4-BE49-F238E27FC236}">
              <a16:creationId xmlns:a16="http://schemas.microsoft.com/office/drawing/2014/main" id="{F6DBBD70-2967-44D2-8209-D59AD5661A50}"/>
            </a:ext>
          </a:extLst>
        </xdr:cNvPr>
        <xdr:cNvCxnSpPr/>
      </xdr:nvCxnSpPr>
      <xdr:spPr>
        <a:xfrm>
          <a:off x="9639300" y="18311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381" name="楕円 380">
          <a:extLst>
            <a:ext uri="{FF2B5EF4-FFF2-40B4-BE49-F238E27FC236}">
              <a16:creationId xmlns:a16="http://schemas.microsoft.com/office/drawing/2014/main" id="{5E1B4D71-B39A-4B56-A4A5-B4EC92512D2C}"/>
            </a:ext>
          </a:extLst>
        </xdr:cNvPr>
        <xdr:cNvSpPr/>
      </xdr:nvSpPr>
      <xdr:spPr>
        <a:xfrm>
          <a:off x="8699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137922</xdr:rowOff>
    </xdr:from>
    <xdr:to>
      <xdr:col>50</xdr:col>
      <xdr:colOff>114300</xdr:colOff>
      <xdr:row>106</xdr:row>
      <xdr:rowOff>137922</xdr:rowOff>
    </xdr:to>
    <xdr:cxnSp macro="">
      <xdr:nvCxnSpPr>
        <xdr:cNvPr id="382" name="直線コネクタ 381">
          <a:extLst>
            <a:ext uri="{FF2B5EF4-FFF2-40B4-BE49-F238E27FC236}">
              <a16:creationId xmlns:a16="http://schemas.microsoft.com/office/drawing/2014/main" id="{1A6A6390-F7C5-441C-AD33-91B30A64B226}"/>
            </a:ext>
          </a:extLst>
        </xdr:cNvPr>
        <xdr:cNvCxnSpPr/>
      </xdr:nvCxnSpPr>
      <xdr:spPr>
        <a:xfrm>
          <a:off x="8750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87122</xdr:rowOff>
    </xdr:from>
    <xdr:to>
      <xdr:col>41</xdr:col>
      <xdr:colOff>101600</xdr:colOff>
      <xdr:row>107</xdr:row>
      <xdr:rowOff>17272</xdr:rowOff>
    </xdr:to>
    <xdr:sp macro="" textlink="">
      <xdr:nvSpPr>
        <xdr:cNvPr id="383" name="楕円 382">
          <a:extLst>
            <a:ext uri="{FF2B5EF4-FFF2-40B4-BE49-F238E27FC236}">
              <a16:creationId xmlns:a16="http://schemas.microsoft.com/office/drawing/2014/main" id="{83D5F86D-58A6-4918-B7B1-818195DB9820}"/>
            </a:ext>
          </a:extLst>
        </xdr:cNvPr>
        <xdr:cNvSpPr/>
      </xdr:nvSpPr>
      <xdr:spPr>
        <a:xfrm>
          <a:off x="7810500" y="182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137922</xdr:rowOff>
    </xdr:from>
    <xdr:to>
      <xdr:col>45</xdr:col>
      <xdr:colOff>177800</xdr:colOff>
      <xdr:row>106</xdr:row>
      <xdr:rowOff>137922</xdr:rowOff>
    </xdr:to>
    <xdr:cxnSp macro="">
      <xdr:nvCxnSpPr>
        <xdr:cNvPr id="384" name="直線コネクタ 383">
          <a:extLst>
            <a:ext uri="{FF2B5EF4-FFF2-40B4-BE49-F238E27FC236}">
              <a16:creationId xmlns:a16="http://schemas.microsoft.com/office/drawing/2014/main" id="{B78DC90E-B074-4BF3-8809-A0ACC55D6AAD}"/>
            </a:ext>
          </a:extLst>
        </xdr:cNvPr>
        <xdr:cNvCxnSpPr/>
      </xdr:nvCxnSpPr>
      <xdr:spPr>
        <a:xfrm>
          <a:off x="7861300" y="18311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89408</xdr:rowOff>
    </xdr:from>
    <xdr:to>
      <xdr:col>36</xdr:col>
      <xdr:colOff>165100</xdr:colOff>
      <xdr:row>107</xdr:row>
      <xdr:rowOff>19558</xdr:rowOff>
    </xdr:to>
    <xdr:sp macro="" textlink="">
      <xdr:nvSpPr>
        <xdr:cNvPr id="385" name="楕円 384">
          <a:extLst>
            <a:ext uri="{FF2B5EF4-FFF2-40B4-BE49-F238E27FC236}">
              <a16:creationId xmlns:a16="http://schemas.microsoft.com/office/drawing/2014/main" id="{9839E2F8-5556-4B59-A367-0486E9D34D89}"/>
            </a:ext>
          </a:extLst>
        </xdr:cNvPr>
        <xdr:cNvSpPr/>
      </xdr:nvSpPr>
      <xdr:spPr>
        <a:xfrm>
          <a:off x="6921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137922</xdr:rowOff>
    </xdr:from>
    <xdr:to>
      <xdr:col>41</xdr:col>
      <xdr:colOff>50800</xdr:colOff>
      <xdr:row>106</xdr:row>
      <xdr:rowOff>140208</xdr:rowOff>
    </xdr:to>
    <xdr:cxnSp macro="">
      <xdr:nvCxnSpPr>
        <xdr:cNvPr id="386" name="直線コネクタ 385">
          <a:extLst>
            <a:ext uri="{FF2B5EF4-FFF2-40B4-BE49-F238E27FC236}">
              <a16:creationId xmlns:a16="http://schemas.microsoft.com/office/drawing/2014/main" id="{77AF571D-6E64-4821-98D4-7CEA35786CA3}"/>
            </a:ext>
          </a:extLst>
        </xdr:cNvPr>
        <xdr:cNvCxnSpPr/>
      </xdr:nvCxnSpPr>
      <xdr:spPr>
        <a:xfrm flipV="1">
          <a:off x="6972300" y="183116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a:extLst>
            <a:ext uri="{FF2B5EF4-FFF2-40B4-BE49-F238E27FC236}">
              <a16:creationId xmlns:a16="http://schemas.microsoft.com/office/drawing/2014/main" id="{641EBA69-BCF5-48F8-B25E-EF7F6BC27315}"/>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a:extLst>
            <a:ext uri="{FF2B5EF4-FFF2-40B4-BE49-F238E27FC236}">
              <a16:creationId xmlns:a16="http://schemas.microsoft.com/office/drawing/2014/main" id="{B81C0E41-D34C-4384-A83E-E7EDB994EF02}"/>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389" name="n_3aveValue【市民会館】&#10;一人当たり面積">
          <a:extLst>
            <a:ext uri="{FF2B5EF4-FFF2-40B4-BE49-F238E27FC236}">
              <a16:creationId xmlns:a16="http://schemas.microsoft.com/office/drawing/2014/main" id="{D0267028-EB3D-4223-AC02-C36CBEA21E23}"/>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a:extLst>
            <a:ext uri="{FF2B5EF4-FFF2-40B4-BE49-F238E27FC236}">
              <a16:creationId xmlns:a16="http://schemas.microsoft.com/office/drawing/2014/main" id="{089FDFEF-2847-4899-853D-AF2B58C23AFE}"/>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8399</xdr:rowOff>
    </xdr:from>
    <xdr:ext cx="469744" cy="259045"/>
    <xdr:sp macro="" textlink="">
      <xdr:nvSpPr>
        <xdr:cNvPr id="391" name="n_1mainValue【市民会館】&#10;一人当たり面積">
          <a:extLst>
            <a:ext uri="{FF2B5EF4-FFF2-40B4-BE49-F238E27FC236}">
              <a16:creationId xmlns:a16="http://schemas.microsoft.com/office/drawing/2014/main" id="{BBDE0CAE-CB77-45E5-BA09-ED2EBDCE4319}"/>
            </a:ext>
          </a:extLst>
        </xdr:cNvPr>
        <xdr:cNvSpPr txBox="1"/>
      </xdr:nvSpPr>
      <xdr:spPr>
        <a:xfrm>
          <a:off x="93917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392" name="n_2mainValue【市民会館】&#10;一人当たり面積">
          <a:extLst>
            <a:ext uri="{FF2B5EF4-FFF2-40B4-BE49-F238E27FC236}">
              <a16:creationId xmlns:a16="http://schemas.microsoft.com/office/drawing/2014/main" id="{C5F88477-62D6-4239-8D15-EB7F3473F843}"/>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393" name="n_3mainValue【市民会館】&#10;一人当たり面積">
          <a:extLst>
            <a:ext uri="{FF2B5EF4-FFF2-40B4-BE49-F238E27FC236}">
              <a16:creationId xmlns:a16="http://schemas.microsoft.com/office/drawing/2014/main" id="{05DABCEC-E8F9-4FB9-B92E-11B0FF0EE8C2}"/>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10685</xdr:rowOff>
    </xdr:from>
    <xdr:ext cx="469744" cy="259045"/>
    <xdr:sp macro="" textlink="">
      <xdr:nvSpPr>
        <xdr:cNvPr id="394" name="n_4mainValue【市民会館】&#10;一人当たり面積">
          <a:extLst>
            <a:ext uri="{FF2B5EF4-FFF2-40B4-BE49-F238E27FC236}">
              <a16:creationId xmlns:a16="http://schemas.microsoft.com/office/drawing/2014/main" id="{CAE48772-63B5-471F-BFD7-B06C532B6CBA}"/>
            </a:ext>
          </a:extLst>
        </xdr:cNvPr>
        <xdr:cNvSpPr txBox="1"/>
      </xdr:nvSpPr>
      <xdr:spPr>
        <a:xfrm>
          <a:off x="6737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5601C37-965D-42AC-BD02-8884E4FA6F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9F446B0-B03E-4B84-AF7E-08BD90AB9E1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4942312-CD6C-41B7-BA7C-DC81F537388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DCB2A09-3D1B-4D19-8033-5FD7B2F232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201333C-5F7C-4665-B384-C3E346369F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CCC3D5A-8829-41AC-A9D8-E5943AD844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5A5D638-14D2-46FC-930F-B434712B801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D249347-3BFE-4022-8452-F063709517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37C54059-FC4A-4E51-AD1D-B353BDAF0F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F8EEAA35-D5F7-4DC8-8DE1-B761D24AA36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5BEE2E8-67BD-4360-A12F-CC173AE5079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4B5B5602-26E0-4DCE-B29E-1CEB39359DF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0CEC9FA-46D0-4742-A4BE-17F42D5A26F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9A4002A-3533-4F7A-BD87-EB2117E9F7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F06447F4-F18F-4E81-BB22-FEEE0E54989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2733FFB1-1637-4585-B21A-EC9AB78154B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D7B2342-5D62-4681-ADEF-53AF0BAAA7E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A8D273CF-06A1-4C84-95B8-B072C5EFA02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2746327-046F-491C-8C9C-8599BAC0EE3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F8E2C375-66EE-4879-BA26-E41D64FA0D0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5ECF38DD-9EA0-4CEF-89C8-EFB48EAE08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5D354CC6-94CF-4C15-9031-D6BBAF02BD9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EBAAD4E8-6145-4AD0-A39E-6EEBBCB9D34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7B0B60A8-61B6-4A40-A8E9-D7C0BD57BA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BE18A6B4-65A6-48CE-A936-48133F20D38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541AAF47-8A4F-4221-A938-36E3AE81A433}"/>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3D5D9224-F00F-4239-8164-0C4C3D0AC66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86215687-E821-4ECF-B91D-C33A1D1B87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9A5BE783-A8DA-4E2A-9FA0-B0B86B343EBA}"/>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3667B55E-C5D5-495E-A76D-32BAFB37622B}"/>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E094AC14-85B5-4D21-BED4-1BD91A9654AB}"/>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CD2C2337-FB76-4F8D-9C78-65781882EE7D}"/>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AD71543C-61C6-45CA-8BE9-9ED96F4AC277}"/>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F0FCD433-9D15-426E-B802-6130CFA2B33A}"/>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4A982EEB-F2CE-4971-AB9C-67E7776D27F5}"/>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83CEB9DB-DDDE-4963-BCAD-E93CD98B6ABA}"/>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AE10824-B805-4D89-9FA8-CFAB49D45E4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ADDD4AE-B6AE-4C24-8B94-080BB0D18A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DF348F1-C8B9-4A52-A82D-4FDC7B8198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A82620B-CC6A-4DF1-8338-1362EC84D7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F8B5059-C91E-4F6D-A9FF-AFEDA7DC3D8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136434</xdr:rowOff>
    </xdr:from>
    <xdr:to>
      <xdr:col>85</xdr:col>
      <xdr:colOff>177800</xdr:colOff>
      <xdr:row>40</xdr:row>
      <xdr:rowOff>66584</xdr:rowOff>
    </xdr:to>
    <xdr:sp macro="" textlink="">
      <xdr:nvSpPr>
        <xdr:cNvPr id="436" name="楕円 435">
          <a:extLst>
            <a:ext uri="{FF2B5EF4-FFF2-40B4-BE49-F238E27FC236}">
              <a16:creationId xmlns:a16="http://schemas.microsoft.com/office/drawing/2014/main" id="{257E2BD3-4291-422A-808F-1C287D553B2C}"/>
            </a:ext>
          </a:extLst>
        </xdr:cNvPr>
        <xdr:cNvSpPr/>
      </xdr:nvSpPr>
      <xdr:spPr>
        <a:xfrm>
          <a:off x="162687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114861</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57B7D151-0290-4BE7-B170-D88A91FAEC73}"/>
            </a:ext>
          </a:extLst>
        </xdr:cNvPr>
        <xdr:cNvSpPr txBox="1"/>
      </xdr:nvSpPr>
      <xdr:spPr>
        <a:xfrm>
          <a:off x="16357600"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438" name="楕円 437">
          <a:extLst>
            <a:ext uri="{FF2B5EF4-FFF2-40B4-BE49-F238E27FC236}">
              <a16:creationId xmlns:a16="http://schemas.microsoft.com/office/drawing/2014/main" id="{907C866D-C41A-4DB2-8DAE-F6F52EE28007}"/>
            </a:ext>
          </a:extLst>
        </xdr:cNvPr>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162741</xdr:rowOff>
    </xdr:from>
    <xdr:to>
      <xdr:col>85</xdr:col>
      <xdr:colOff>127000</xdr:colOff>
      <xdr:row>40</xdr:row>
      <xdr:rowOff>15784</xdr:rowOff>
    </xdr:to>
    <xdr:cxnSp macro="">
      <xdr:nvCxnSpPr>
        <xdr:cNvPr id="439" name="直線コネクタ 438">
          <a:extLst>
            <a:ext uri="{FF2B5EF4-FFF2-40B4-BE49-F238E27FC236}">
              <a16:creationId xmlns:a16="http://schemas.microsoft.com/office/drawing/2014/main" id="{37E5C09E-8770-466C-83B3-7C0C9878721D}"/>
            </a:ext>
          </a:extLst>
        </xdr:cNvPr>
        <xdr:cNvCxnSpPr/>
      </xdr:nvCxnSpPr>
      <xdr:spPr>
        <a:xfrm>
          <a:off x="15481300" y="68492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87449</xdr:rowOff>
    </xdr:from>
    <xdr:to>
      <xdr:col>76</xdr:col>
      <xdr:colOff>165100</xdr:colOff>
      <xdr:row>40</xdr:row>
      <xdr:rowOff>17599</xdr:rowOff>
    </xdr:to>
    <xdr:sp macro="" textlink="">
      <xdr:nvSpPr>
        <xdr:cNvPr id="440" name="楕円 439">
          <a:extLst>
            <a:ext uri="{FF2B5EF4-FFF2-40B4-BE49-F238E27FC236}">
              <a16:creationId xmlns:a16="http://schemas.microsoft.com/office/drawing/2014/main" id="{5C3EB1E6-0D2C-423D-8310-63090B50173B}"/>
            </a:ext>
          </a:extLst>
        </xdr:cNvPr>
        <xdr:cNvSpPr/>
      </xdr:nvSpPr>
      <xdr:spPr>
        <a:xfrm>
          <a:off x="145415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138249</xdr:rowOff>
    </xdr:from>
    <xdr:to>
      <xdr:col>81</xdr:col>
      <xdr:colOff>50800</xdr:colOff>
      <xdr:row>39</xdr:row>
      <xdr:rowOff>162741</xdr:rowOff>
    </xdr:to>
    <xdr:cxnSp macro="">
      <xdr:nvCxnSpPr>
        <xdr:cNvPr id="441" name="直線コネクタ 440">
          <a:extLst>
            <a:ext uri="{FF2B5EF4-FFF2-40B4-BE49-F238E27FC236}">
              <a16:creationId xmlns:a16="http://schemas.microsoft.com/office/drawing/2014/main" id="{271F470D-F500-4BBD-B7D4-93F5802A72D6}"/>
            </a:ext>
          </a:extLst>
        </xdr:cNvPr>
        <xdr:cNvCxnSpPr/>
      </xdr:nvCxnSpPr>
      <xdr:spPr>
        <a:xfrm>
          <a:off x="14592300" y="68247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442" name="楕円 441">
          <a:extLst>
            <a:ext uri="{FF2B5EF4-FFF2-40B4-BE49-F238E27FC236}">
              <a16:creationId xmlns:a16="http://schemas.microsoft.com/office/drawing/2014/main" id="{E7A2AD7A-D0F8-4618-A453-1BCECA32F5E4}"/>
            </a:ext>
          </a:extLst>
        </xdr:cNvPr>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115388</xdr:rowOff>
    </xdr:from>
    <xdr:to>
      <xdr:col>76</xdr:col>
      <xdr:colOff>114300</xdr:colOff>
      <xdr:row>39</xdr:row>
      <xdr:rowOff>138249</xdr:rowOff>
    </xdr:to>
    <xdr:cxnSp macro="">
      <xdr:nvCxnSpPr>
        <xdr:cNvPr id="443" name="直線コネクタ 442">
          <a:extLst>
            <a:ext uri="{FF2B5EF4-FFF2-40B4-BE49-F238E27FC236}">
              <a16:creationId xmlns:a16="http://schemas.microsoft.com/office/drawing/2014/main" id="{FBEC6110-4A27-4C0D-9B09-24836BFEBFB7}"/>
            </a:ext>
          </a:extLst>
        </xdr:cNvPr>
        <xdr:cNvCxnSpPr/>
      </xdr:nvCxnSpPr>
      <xdr:spPr>
        <a:xfrm>
          <a:off x="13703300" y="68019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69487</xdr:rowOff>
    </xdr:from>
    <xdr:to>
      <xdr:col>67</xdr:col>
      <xdr:colOff>101600</xdr:colOff>
      <xdr:row>39</xdr:row>
      <xdr:rowOff>171087</xdr:rowOff>
    </xdr:to>
    <xdr:sp macro="" textlink="">
      <xdr:nvSpPr>
        <xdr:cNvPr id="444" name="楕円 443">
          <a:extLst>
            <a:ext uri="{FF2B5EF4-FFF2-40B4-BE49-F238E27FC236}">
              <a16:creationId xmlns:a16="http://schemas.microsoft.com/office/drawing/2014/main" id="{BFA11894-DB66-4976-8A6B-9E4763969ACB}"/>
            </a:ext>
          </a:extLst>
        </xdr:cNvPr>
        <xdr:cNvSpPr/>
      </xdr:nvSpPr>
      <xdr:spPr>
        <a:xfrm>
          <a:off x="12763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115388</xdr:rowOff>
    </xdr:from>
    <xdr:to>
      <xdr:col>71</xdr:col>
      <xdr:colOff>177800</xdr:colOff>
      <xdr:row>39</xdr:row>
      <xdr:rowOff>120287</xdr:rowOff>
    </xdr:to>
    <xdr:cxnSp macro="">
      <xdr:nvCxnSpPr>
        <xdr:cNvPr id="445" name="直線コネクタ 444">
          <a:extLst>
            <a:ext uri="{FF2B5EF4-FFF2-40B4-BE49-F238E27FC236}">
              <a16:creationId xmlns:a16="http://schemas.microsoft.com/office/drawing/2014/main" id="{79F3718F-4049-4211-9277-462C39FA24FE}"/>
            </a:ext>
          </a:extLst>
        </xdr:cNvPr>
        <xdr:cNvCxnSpPr/>
      </xdr:nvCxnSpPr>
      <xdr:spPr>
        <a:xfrm flipV="1">
          <a:off x="12814300" y="680193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F01AE82C-B905-40F0-86D3-FDCB42E2F0D2}"/>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EB6E5005-143A-42CF-9119-2B64A54F57F8}"/>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2BE19617-4AF3-47CE-9851-7112314AC7D8}"/>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9953613F-3688-45C5-B25E-BC46CE5C2A34}"/>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3CBC9E23-7D89-421A-A429-3F71DFAEC2CA}"/>
            </a:ext>
          </a:extLst>
        </xdr:cNvPr>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8726</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B7BFC965-C31E-487D-A5E9-CB53A46CB3A4}"/>
            </a:ext>
          </a:extLst>
        </xdr:cNvPr>
        <xdr:cNvSpPr txBox="1"/>
      </xdr:nvSpPr>
      <xdr:spPr>
        <a:xfrm>
          <a:off x="14389744" y="686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7E9976A5-F6A3-42CB-98F5-0E73D2474A14}"/>
            </a:ext>
          </a:extLst>
        </xdr:cNvPr>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162214</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986C5151-5615-4E0F-8546-44340678064E}"/>
            </a:ext>
          </a:extLst>
        </xdr:cNvPr>
        <xdr:cNvSpPr txBox="1"/>
      </xdr:nvSpPr>
      <xdr:spPr>
        <a:xfrm>
          <a:off x="12611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7484478D-078B-4EB0-884B-3BD605E94A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BCC108A-A5CB-45B0-B666-EBFB564CE9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38FE2D5-132B-444E-839A-3DB7DFA5C37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741901A-5B62-413F-ADA1-0462FF5534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120F7FD2-355A-4BB7-9C3A-6FFCB9385B8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D32F960D-8FC1-4FC1-85CD-C9167D9955C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4532B363-EF1F-4AFD-A69C-0A3E1456B9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3AE902BC-A3E2-48AD-802E-89022031368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5004393C-2261-4E2D-9F79-23FC6681E25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168B31D8-87AD-420C-98A7-391129D836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EA000543-40E6-4A61-8CFF-A0176C6E570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6C786B77-20F7-49B2-9738-634B7276B0E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236A888E-F314-40D2-A634-C876C11317B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515CF010-5571-466D-BB5B-F2C984A618A9}"/>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8EAE100B-5A76-4264-BCAE-6F467CD3308F}"/>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6BA88312-0434-413C-8AC1-2BDB1658CFFB}"/>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E104DC43-8980-461D-8D4C-371535E9C97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FAE1FDB4-68E0-4505-8E84-9E71C707C1E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7BF64DFE-DBE0-40D2-B72D-278FBCBEE56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0F9B57E0-F83F-49EA-8626-242E0C32939A}"/>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D81474E4-C82E-48C1-9403-F49905197339}"/>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A90B932C-8AD1-4AFF-A150-ACC70B9D8A3C}"/>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A2ABA74C-2410-42A8-8A7A-2F50558C9E62}"/>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BEBB835F-C997-4E06-8B09-2508E95B7DED}"/>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CFDCA1C7-1E12-447E-B68F-8C57ED32E77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62FD226D-D90A-4F0B-8EEB-76B6236B698A}"/>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25416EB9-82CF-4255-980A-8075AE44F815}"/>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A89D3584-8ECE-4F49-99A5-4FCD85D520A4}"/>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3D4DEF23-3701-4330-B8B6-77375EEA89DE}"/>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E904D046-64D2-4B1C-A02D-7E309E9E5ED7}"/>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BF6EAD5-7EA0-4524-AABB-FB1AD35368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CBD9D2D-109D-434B-8DBD-43638B9CD0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6354505-0986-472F-B842-91A5B16ECA7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80C58D-8B54-4952-B55C-CF0C60C3E7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2FCD53C-A5EB-4990-BAE1-74721D5FA62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20400</xdr:rowOff>
    </xdr:from>
    <xdr:to>
      <xdr:col>116</xdr:col>
      <xdr:colOff>114300</xdr:colOff>
      <xdr:row>38</xdr:row>
      <xdr:rowOff>122000</xdr:rowOff>
    </xdr:to>
    <xdr:sp macro="" textlink="">
      <xdr:nvSpPr>
        <xdr:cNvPr id="489" name="楕円 488">
          <a:extLst>
            <a:ext uri="{FF2B5EF4-FFF2-40B4-BE49-F238E27FC236}">
              <a16:creationId xmlns:a16="http://schemas.microsoft.com/office/drawing/2014/main" id="{0ED14139-9461-4C29-B658-294011C955D9}"/>
            </a:ext>
          </a:extLst>
        </xdr:cNvPr>
        <xdr:cNvSpPr/>
      </xdr:nvSpPr>
      <xdr:spPr>
        <a:xfrm>
          <a:off x="22110700" y="653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43277</xdr:rowOff>
    </xdr:from>
    <xdr:ext cx="534377" cy="259045"/>
    <xdr:sp macro="" textlink="">
      <xdr:nvSpPr>
        <xdr:cNvPr id="490" name="【一般廃棄物処理施設】&#10;一人当たり有形固定資産（償却資産）額該当値テキスト">
          <a:extLst>
            <a:ext uri="{FF2B5EF4-FFF2-40B4-BE49-F238E27FC236}">
              <a16:creationId xmlns:a16="http://schemas.microsoft.com/office/drawing/2014/main" id="{28B63198-B2E7-4B60-AF47-C0B71F8902D5}"/>
            </a:ext>
          </a:extLst>
        </xdr:cNvPr>
        <xdr:cNvSpPr txBox="1"/>
      </xdr:nvSpPr>
      <xdr:spPr>
        <a:xfrm>
          <a:off x="22199600" y="63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20999</xdr:rowOff>
    </xdr:from>
    <xdr:to>
      <xdr:col>112</xdr:col>
      <xdr:colOff>38100</xdr:colOff>
      <xdr:row>38</xdr:row>
      <xdr:rowOff>122599</xdr:rowOff>
    </xdr:to>
    <xdr:sp macro="" textlink="">
      <xdr:nvSpPr>
        <xdr:cNvPr id="491" name="楕円 490">
          <a:extLst>
            <a:ext uri="{FF2B5EF4-FFF2-40B4-BE49-F238E27FC236}">
              <a16:creationId xmlns:a16="http://schemas.microsoft.com/office/drawing/2014/main" id="{9EBB18C4-4950-40B1-95B0-33500B473B30}"/>
            </a:ext>
          </a:extLst>
        </xdr:cNvPr>
        <xdr:cNvSpPr/>
      </xdr:nvSpPr>
      <xdr:spPr>
        <a:xfrm>
          <a:off x="21272500" y="65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71200</xdr:rowOff>
    </xdr:from>
    <xdr:to>
      <xdr:col>116</xdr:col>
      <xdr:colOff>63500</xdr:colOff>
      <xdr:row>38</xdr:row>
      <xdr:rowOff>71799</xdr:rowOff>
    </xdr:to>
    <xdr:cxnSp macro="">
      <xdr:nvCxnSpPr>
        <xdr:cNvPr id="492" name="直線コネクタ 491">
          <a:extLst>
            <a:ext uri="{FF2B5EF4-FFF2-40B4-BE49-F238E27FC236}">
              <a16:creationId xmlns:a16="http://schemas.microsoft.com/office/drawing/2014/main" id="{FC6B8155-BF70-4AED-8DBC-3BE6C66AC473}"/>
            </a:ext>
          </a:extLst>
        </xdr:cNvPr>
        <xdr:cNvCxnSpPr/>
      </xdr:nvCxnSpPr>
      <xdr:spPr>
        <a:xfrm flipV="1">
          <a:off x="21323300" y="6586300"/>
          <a:ext cx="8382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21308</xdr:rowOff>
    </xdr:from>
    <xdr:to>
      <xdr:col>107</xdr:col>
      <xdr:colOff>101600</xdr:colOff>
      <xdr:row>38</xdr:row>
      <xdr:rowOff>122908</xdr:rowOff>
    </xdr:to>
    <xdr:sp macro="" textlink="">
      <xdr:nvSpPr>
        <xdr:cNvPr id="493" name="楕円 492">
          <a:extLst>
            <a:ext uri="{FF2B5EF4-FFF2-40B4-BE49-F238E27FC236}">
              <a16:creationId xmlns:a16="http://schemas.microsoft.com/office/drawing/2014/main" id="{68D59BD9-D748-4922-B3AF-B73A0DE5DFAD}"/>
            </a:ext>
          </a:extLst>
        </xdr:cNvPr>
        <xdr:cNvSpPr/>
      </xdr:nvSpPr>
      <xdr:spPr>
        <a:xfrm>
          <a:off x="20383500" y="653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71799</xdr:rowOff>
    </xdr:from>
    <xdr:to>
      <xdr:col>111</xdr:col>
      <xdr:colOff>177800</xdr:colOff>
      <xdr:row>38</xdr:row>
      <xdr:rowOff>72108</xdr:rowOff>
    </xdr:to>
    <xdr:cxnSp macro="">
      <xdr:nvCxnSpPr>
        <xdr:cNvPr id="494" name="直線コネクタ 493">
          <a:extLst>
            <a:ext uri="{FF2B5EF4-FFF2-40B4-BE49-F238E27FC236}">
              <a16:creationId xmlns:a16="http://schemas.microsoft.com/office/drawing/2014/main" id="{6F2F23C8-C24D-4AEE-838D-BB73ED90831D}"/>
            </a:ext>
          </a:extLst>
        </xdr:cNvPr>
        <xdr:cNvCxnSpPr/>
      </xdr:nvCxnSpPr>
      <xdr:spPr>
        <a:xfrm flipV="1">
          <a:off x="20434300" y="6586899"/>
          <a:ext cx="889000" cy="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32264</xdr:rowOff>
    </xdr:from>
    <xdr:to>
      <xdr:col>102</xdr:col>
      <xdr:colOff>165100</xdr:colOff>
      <xdr:row>38</xdr:row>
      <xdr:rowOff>133864</xdr:rowOff>
    </xdr:to>
    <xdr:sp macro="" textlink="">
      <xdr:nvSpPr>
        <xdr:cNvPr id="495" name="楕円 494">
          <a:extLst>
            <a:ext uri="{FF2B5EF4-FFF2-40B4-BE49-F238E27FC236}">
              <a16:creationId xmlns:a16="http://schemas.microsoft.com/office/drawing/2014/main" id="{A09CC550-46D1-4F1C-9D84-4AEAD75E7E68}"/>
            </a:ext>
          </a:extLst>
        </xdr:cNvPr>
        <xdr:cNvSpPr/>
      </xdr:nvSpPr>
      <xdr:spPr>
        <a:xfrm>
          <a:off x="19494500" y="65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72108</xdr:rowOff>
    </xdr:from>
    <xdr:to>
      <xdr:col>107</xdr:col>
      <xdr:colOff>50800</xdr:colOff>
      <xdr:row>38</xdr:row>
      <xdr:rowOff>83064</xdr:rowOff>
    </xdr:to>
    <xdr:cxnSp macro="">
      <xdr:nvCxnSpPr>
        <xdr:cNvPr id="496" name="直線コネクタ 495">
          <a:extLst>
            <a:ext uri="{FF2B5EF4-FFF2-40B4-BE49-F238E27FC236}">
              <a16:creationId xmlns:a16="http://schemas.microsoft.com/office/drawing/2014/main" id="{0DEBC7A3-8B20-4114-835F-F560E2810E0D}"/>
            </a:ext>
          </a:extLst>
        </xdr:cNvPr>
        <xdr:cNvCxnSpPr/>
      </xdr:nvCxnSpPr>
      <xdr:spPr>
        <a:xfrm flipV="1">
          <a:off x="19545300" y="6587208"/>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74383</xdr:rowOff>
    </xdr:from>
    <xdr:to>
      <xdr:col>98</xdr:col>
      <xdr:colOff>38100</xdr:colOff>
      <xdr:row>37</xdr:row>
      <xdr:rowOff>4533</xdr:rowOff>
    </xdr:to>
    <xdr:sp macro="" textlink="">
      <xdr:nvSpPr>
        <xdr:cNvPr id="497" name="楕円 496">
          <a:extLst>
            <a:ext uri="{FF2B5EF4-FFF2-40B4-BE49-F238E27FC236}">
              <a16:creationId xmlns:a16="http://schemas.microsoft.com/office/drawing/2014/main" id="{8DB6DFD6-4853-411F-BFAC-D14392011956}"/>
            </a:ext>
          </a:extLst>
        </xdr:cNvPr>
        <xdr:cNvSpPr/>
      </xdr:nvSpPr>
      <xdr:spPr>
        <a:xfrm>
          <a:off x="18605500" y="62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125183</xdr:rowOff>
    </xdr:from>
    <xdr:to>
      <xdr:col>102</xdr:col>
      <xdr:colOff>114300</xdr:colOff>
      <xdr:row>38</xdr:row>
      <xdr:rowOff>83064</xdr:rowOff>
    </xdr:to>
    <xdr:cxnSp macro="">
      <xdr:nvCxnSpPr>
        <xdr:cNvPr id="498" name="直線コネクタ 497">
          <a:extLst>
            <a:ext uri="{FF2B5EF4-FFF2-40B4-BE49-F238E27FC236}">
              <a16:creationId xmlns:a16="http://schemas.microsoft.com/office/drawing/2014/main" id="{56371750-9093-4F27-AB7B-3162F15E1C20}"/>
            </a:ext>
          </a:extLst>
        </xdr:cNvPr>
        <xdr:cNvCxnSpPr/>
      </xdr:nvCxnSpPr>
      <xdr:spPr>
        <a:xfrm>
          <a:off x="18656300" y="6297383"/>
          <a:ext cx="889000" cy="30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4851D2B7-4507-4C5F-AD62-A342C69367B1}"/>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A3B30B4E-53F2-4761-8EDA-73A0E2CACC49}"/>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7F59BE89-F1CC-4698-B178-FEE8026E3B1B}"/>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F3E6655C-D205-4405-AC02-FF8B1C9267A2}"/>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139126</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id="{EF15702A-A420-4AC5-94D3-43D0F40DEFEF}"/>
            </a:ext>
          </a:extLst>
        </xdr:cNvPr>
        <xdr:cNvSpPr txBox="1"/>
      </xdr:nvSpPr>
      <xdr:spPr>
        <a:xfrm>
          <a:off x="21043411" y="63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139435</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AEF5ADE2-94A0-435D-9C0A-66945A04BFA0}"/>
            </a:ext>
          </a:extLst>
        </xdr:cNvPr>
        <xdr:cNvSpPr txBox="1"/>
      </xdr:nvSpPr>
      <xdr:spPr>
        <a:xfrm>
          <a:off x="20167111" y="63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150391</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85CA6384-4F9D-46AA-A158-6F60E8125CCC}"/>
            </a:ext>
          </a:extLst>
        </xdr:cNvPr>
        <xdr:cNvSpPr txBox="1"/>
      </xdr:nvSpPr>
      <xdr:spPr>
        <a:xfrm>
          <a:off x="19278111" y="63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21060</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B462EB06-7B87-47C3-B7F4-3BE3ABFD7023}"/>
            </a:ext>
          </a:extLst>
        </xdr:cNvPr>
        <xdr:cNvSpPr txBox="1"/>
      </xdr:nvSpPr>
      <xdr:spPr>
        <a:xfrm>
          <a:off x="18356795" y="60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F8CDC6A1-863A-4B04-9A02-FF521D1A371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A7891251-A014-4546-AD92-7254AF5DEA7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4C1E088-E1F7-4484-BC0A-85E4126C5E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CF182EAD-F5BB-45A8-9514-3111C7F9747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57BD4F8D-6C06-47FF-9703-699D13975C2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7E5E9CC-0569-475D-8ACD-60F18EA8E66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E659C213-2B1E-4239-90FE-626A424A2D0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C9451D7-B31F-47E1-8C12-B65891580EA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6CCACD42-75FD-4623-A60B-140FE6BAF6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E196B883-C32D-4F80-8E91-1FA67F516D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F4DEE896-49C6-4E04-8C9F-F4DC71925EB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7599B6B6-9C06-4D42-B616-7B7980E5F3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1BA4192D-D99F-40A7-90DC-C4E80EE232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B40F2474-55F1-4FEA-9C7A-96BE47A22AE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04D9177D-2D10-4C0F-B2DA-AC503A7539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A9B102B6-738A-4B25-9142-DAC5AAE2699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83D8B276-E760-48CC-842F-13EFDADDBD2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C92F100B-8398-465A-A95C-CC5AE316A29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AEAC3186-2B6D-4562-AE97-2806646AC4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DBC38C86-2768-48FE-B7C3-B6B4583D6E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F538761B-5A0F-4C7A-BA75-79EC58F148F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AD4D9754-BD70-4E6F-8C47-1C4A676D683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43EA7612-039F-469A-8230-720384A6E01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86709DE9-4281-4CB2-9D43-FE57EDA5351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BC15157E-AB0E-4760-82E8-DDFB527DDD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ECD23A5-F977-4031-8C63-9AFCF19C2FB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7A89A6AA-0CD4-4240-A5A1-1FF6CCBB627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8E089C58-83F3-447D-AEF1-47EB27EF9E4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65B24992-CEA1-482B-B2FA-FB390BCED8A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C1401CD-4049-4EF6-9B08-1A8815C58EF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31A8321A-7314-448B-9547-15AE009030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646E3778-535C-497A-9B1D-1F7B9480A9B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793079FE-BA89-421B-A593-E613070869C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C3263428-3535-4019-B308-7FE3DCE3289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E5CED04A-82CA-40F2-A748-2B40FE45312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7D184941-4DA9-467E-B1C0-6ECB603E23F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D8DB7ED4-54AA-4FF6-86C2-F48B7B9F2B3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6567FD8C-FE20-4489-AB68-B3A0E188AE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E0ADEA12-1043-4866-826E-B474267ED0A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6E046238-336B-483C-B17F-BEFF1D9A84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4F443A5C-C9AE-40BD-B2FF-F4518C7AD22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9267DCC6-149C-49BF-86AF-DB4EF99DDA3C}"/>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F513921A-1090-4E3B-A9A8-8EDDBC35214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F4829A0F-4C95-4A38-BCF0-6034B89FEA2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1" name="【消防施設】&#10;有形固定資産減価償却率最大値テキスト">
          <a:extLst>
            <a:ext uri="{FF2B5EF4-FFF2-40B4-BE49-F238E27FC236}">
              <a16:creationId xmlns:a16="http://schemas.microsoft.com/office/drawing/2014/main" id="{3747BA9B-5F2B-4A24-A938-2674FE01B0AC}"/>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2" name="直線コネクタ 551">
          <a:extLst>
            <a:ext uri="{FF2B5EF4-FFF2-40B4-BE49-F238E27FC236}">
              <a16:creationId xmlns:a16="http://schemas.microsoft.com/office/drawing/2014/main" id="{186D5BCC-0DA3-4EA0-B9A6-6A816DD8CC36}"/>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B05253A6-1E32-4508-B4A2-31D54777E7D1}"/>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4" name="フローチャート: 判断 553">
          <a:extLst>
            <a:ext uri="{FF2B5EF4-FFF2-40B4-BE49-F238E27FC236}">
              <a16:creationId xmlns:a16="http://schemas.microsoft.com/office/drawing/2014/main" id="{D30B3D3F-7550-4FD8-8358-C96BC6E8B42F}"/>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5" name="フローチャート: 判断 554">
          <a:extLst>
            <a:ext uri="{FF2B5EF4-FFF2-40B4-BE49-F238E27FC236}">
              <a16:creationId xmlns:a16="http://schemas.microsoft.com/office/drawing/2014/main" id="{860B89E3-DC04-4750-8F98-C815D6EE057C}"/>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56" name="フローチャート: 判断 555">
          <a:extLst>
            <a:ext uri="{FF2B5EF4-FFF2-40B4-BE49-F238E27FC236}">
              <a16:creationId xmlns:a16="http://schemas.microsoft.com/office/drawing/2014/main" id="{2FDF305D-97D0-4CE8-BA88-D8BCCDA5172A}"/>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57" name="フローチャート: 判断 556">
          <a:extLst>
            <a:ext uri="{FF2B5EF4-FFF2-40B4-BE49-F238E27FC236}">
              <a16:creationId xmlns:a16="http://schemas.microsoft.com/office/drawing/2014/main" id="{A0FAC4B1-03DE-4D97-9DB9-07695C26FFB4}"/>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58" name="フローチャート: 判断 557">
          <a:extLst>
            <a:ext uri="{FF2B5EF4-FFF2-40B4-BE49-F238E27FC236}">
              <a16:creationId xmlns:a16="http://schemas.microsoft.com/office/drawing/2014/main" id="{EE6FD7A3-F430-4261-B136-787D6FF2A9CA}"/>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172E0F9E-C14C-4BBF-9708-EC599F9938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A79D4829-751C-4AB2-9F1C-78526CA220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4F5256E-E076-4AE5-A99A-0348ADB379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ED4A857-8FEF-4F71-81F9-6233713DAA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CA25BB0-8C37-4A1A-A3E7-93EDBFA37E3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64" name="楕円 563">
          <a:extLst>
            <a:ext uri="{FF2B5EF4-FFF2-40B4-BE49-F238E27FC236}">
              <a16:creationId xmlns:a16="http://schemas.microsoft.com/office/drawing/2014/main" id="{3ECE959C-B0CC-4F52-9D25-A02CA6CC6456}"/>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873C24E3-D290-428B-8738-791647FDC86C}"/>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104866</xdr:rowOff>
    </xdr:from>
    <xdr:to>
      <xdr:col>81</xdr:col>
      <xdr:colOff>101600</xdr:colOff>
      <xdr:row>83</xdr:row>
      <xdr:rowOff>35016</xdr:rowOff>
    </xdr:to>
    <xdr:sp macro="" textlink="">
      <xdr:nvSpPr>
        <xdr:cNvPr id="566" name="楕円 565">
          <a:extLst>
            <a:ext uri="{FF2B5EF4-FFF2-40B4-BE49-F238E27FC236}">
              <a16:creationId xmlns:a16="http://schemas.microsoft.com/office/drawing/2014/main" id="{523CB46C-3E61-4D89-B7FB-F3C72163AA30}"/>
            </a:ext>
          </a:extLst>
        </xdr:cNvPr>
        <xdr:cNvSpPr/>
      </xdr:nvSpPr>
      <xdr:spPr>
        <a:xfrm>
          <a:off x="15430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155666</xdr:rowOff>
    </xdr:from>
    <xdr:to>
      <xdr:col>85</xdr:col>
      <xdr:colOff>127000</xdr:colOff>
      <xdr:row>83</xdr:row>
      <xdr:rowOff>26670</xdr:rowOff>
    </xdr:to>
    <xdr:cxnSp macro="">
      <xdr:nvCxnSpPr>
        <xdr:cNvPr id="567" name="直線コネクタ 566">
          <a:extLst>
            <a:ext uri="{FF2B5EF4-FFF2-40B4-BE49-F238E27FC236}">
              <a16:creationId xmlns:a16="http://schemas.microsoft.com/office/drawing/2014/main" id="{44A8442E-9FFE-4DED-9BB9-61D8F7EEBC98}"/>
            </a:ext>
          </a:extLst>
        </xdr:cNvPr>
        <xdr:cNvCxnSpPr/>
      </xdr:nvCxnSpPr>
      <xdr:spPr>
        <a:xfrm>
          <a:off x="15481300" y="1421456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68" name="楕円 567">
          <a:extLst>
            <a:ext uri="{FF2B5EF4-FFF2-40B4-BE49-F238E27FC236}">
              <a16:creationId xmlns:a16="http://schemas.microsoft.com/office/drawing/2014/main" id="{DE487179-3B10-46EC-8B8D-7D5C8B2799D2}"/>
            </a:ext>
          </a:extLst>
        </xdr:cNvPr>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155666</xdr:rowOff>
    </xdr:to>
    <xdr:cxnSp macro="">
      <xdr:nvCxnSpPr>
        <xdr:cNvPr id="569" name="直線コネクタ 568">
          <a:extLst>
            <a:ext uri="{FF2B5EF4-FFF2-40B4-BE49-F238E27FC236}">
              <a16:creationId xmlns:a16="http://schemas.microsoft.com/office/drawing/2014/main" id="{85AF10A5-FE3B-4ACC-897E-AC4E4AD91F88}"/>
            </a:ext>
          </a:extLst>
        </xdr:cNvPr>
        <xdr:cNvCxnSpPr/>
      </xdr:nvCxnSpPr>
      <xdr:spPr>
        <a:xfrm>
          <a:off x="14592300" y="141655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570" name="楕円 569">
          <a:extLst>
            <a:ext uri="{FF2B5EF4-FFF2-40B4-BE49-F238E27FC236}">
              <a16:creationId xmlns:a16="http://schemas.microsoft.com/office/drawing/2014/main" id="{825EFFF0-FBFF-4272-A70F-765221206599}"/>
            </a:ext>
          </a:extLst>
        </xdr:cNvPr>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106680</xdr:rowOff>
    </xdr:to>
    <xdr:cxnSp macro="">
      <xdr:nvCxnSpPr>
        <xdr:cNvPr id="571" name="直線コネクタ 570">
          <a:extLst>
            <a:ext uri="{FF2B5EF4-FFF2-40B4-BE49-F238E27FC236}">
              <a16:creationId xmlns:a16="http://schemas.microsoft.com/office/drawing/2014/main" id="{A416C915-3EC3-4AE9-9ABA-F00904348039}"/>
            </a:ext>
          </a:extLst>
        </xdr:cNvPr>
        <xdr:cNvCxnSpPr/>
      </xdr:nvCxnSpPr>
      <xdr:spPr>
        <a:xfrm>
          <a:off x="13703300" y="141214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135889</xdr:rowOff>
    </xdr:from>
    <xdr:to>
      <xdr:col>67</xdr:col>
      <xdr:colOff>101600</xdr:colOff>
      <xdr:row>82</xdr:row>
      <xdr:rowOff>66039</xdr:rowOff>
    </xdr:to>
    <xdr:sp macro="" textlink="">
      <xdr:nvSpPr>
        <xdr:cNvPr id="572" name="楕円 571">
          <a:extLst>
            <a:ext uri="{FF2B5EF4-FFF2-40B4-BE49-F238E27FC236}">
              <a16:creationId xmlns:a16="http://schemas.microsoft.com/office/drawing/2014/main" id="{AF9A005E-47EB-43B9-BCDF-DD8D0BCE7F55}"/>
            </a:ext>
          </a:extLst>
        </xdr:cNvPr>
        <xdr:cNvSpPr/>
      </xdr:nvSpPr>
      <xdr:spPr>
        <a:xfrm>
          <a:off x="1276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15239</xdr:rowOff>
    </xdr:from>
    <xdr:to>
      <xdr:col>71</xdr:col>
      <xdr:colOff>177800</xdr:colOff>
      <xdr:row>82</xdr:row>
      <xdr:rowOff>62593</xdr:rowOff>
    </xdr:to>
    <xdr:cxnSp macro="">
      <xdr:nvCxnSpPr>
        <xdr:cNvPr id="573" name="直線コネクタ 572">
          <a:extLst>
            <a:ext uri="{FF2B5EF4-FFF2-40B4-BE49-F238E27FC236}">
              <a16:creationId xmlns:a16="http://schemas.microsoft.com/office/drawing/2014/main" id="{82FE9675-97A4-4DFB-87EB-4D3513E99147}"/>
            </a:ext>
          </a:extLst>
        </xdr:cNvPr>
        <xdr:cNvCxnSpPr/>
      </xdr:nvCxnSpPr>
      <xdr:spPr>
        <a:xfrm>
          <a:off x="12814300" y="14074139"/>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574" name="n_1aveValue【消防施設】&#10;有形固定資産減価償却率">
          <a:extLst>
            <a:ext uri="{FF2B5EF4-FFF2-40B4-BE49-F238E27FC236}">
              <a16:creationId xmlns:a16="http://schemas.microsoft.com/office/drawing/2014/main" id="{C323A461-2AB0-46F2-8C79-F1864FE03DB6}"/>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575" name="n_2aveValue【消防施設】&#10;有形固定資産減価償却率">
          <a:extLst>
            <a:ext uri="{FF2B5EF4-FFF2-40B4-BE49-F238E27FC236}">
              <a16:creationId xmlns:a16="http://schemas.microsoft.com/office/drawing/2014/main" id="{1A5CF71C-6E26-42A7-B933-B3CF859AFEC3}"/>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576" name="n_3aveValue【消防施設】&#10;有形固定資産減価償却率">
          <a:extLst>
            <a:ext uri="{FF2B5EF4-FFF2-40B4-BE49-F238E27FC236}">
              <a16:creationId xmlns:a16="http://schemas.microsoft.com/office/drawing/2014/main" id="{ACD090FD-FC26-41AF-AEBB-22CD4F0EDCB6}"/>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577" name="n_4aveValue【消防施設】&#10;有形固定資産減価償却率">
          <a:extLst>
            <a:ext uri="{FF2B5EF4-FFF2-40B4-BE49-F238E27FC236}">
              <a16:creationId xmlns:a16="http://schemas.microsoft.com/office/drawing/2014/main" id="{C983B88B-0D26-4DBA-ACD6-1E31C8464E23}"/>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51543</xdr:rowOff>
    </xdr:from>
    <xdr:ext cx="405111" cy="259045"/>
    <xdr:sp macro="" textlink="">
      <xdr:nvSpPr>
        <xdr:cNvPr id="578" name="n_1mainValue【消防施設】&#10;有形固定資産減価償却率">
          <a:extLst>
            <a:ext uri="{FF2B5EF4-FFF2-40B4-BE49-F238E27FC236}">
              <a16:creationId xmlns:a16="http://schemas.microsoft.com/office/drawing/2014/main" id="{20DC9F47-A90E-458B-BD57-6318A7DC0B50}"/>
            </a:ext>
          </a:extLst>
        </xdr:cNvPr>
        <xdr:cNvSpPr txBox="1"/>
      </xdr:nvSpPr>
      <xdr:spPr>
        <a:xfrm>
          <a:off x="15266044" y="1393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579" name="n_2mainValue【消防施設】&#10;有形固定資産減価償却率">
          <a:extLst>
            <a:ext uri="{FF2B5EF4-FFF2-40B4-BE49-F238E27FC236}">
              <a16:creationId xmlns:a16="http://schemas.microsoft.com/office/drawing/2014/main" id="{4FEFF577-24F2-46E6-8365-CB2A5BAEA3FB}"/>
            </a:ext>
          </a:extLst>
        </xdr:cNvPr>
        <xdr:cNvSpPr txBox="1"/>
      </xdr:nvSpPr>
      <xdr:spPr>
        <a:xfrm>
          <a:off x="14389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580" name="n_3mainValue【消防施設】&#10;有形固定資産減価償却率">
          <a:extLst>
            <a:ext uri="{FF2B5EF4-FFF2-40B4-BE49-F238E27FC236}">
              <a16:creationId xmlns:a16="http://schemas.microsoft.com/office/drawing/2014/main" id="{BD1B27CF-8B6E-465D-B69C-B32CF1AA955C}"/>
            </a:ext>
          </a:extLst>
        </xdr:cNvPr>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82566</xdr:rowOff>
    </xdr:from>
    <xdr:ext cx="405111" cy="259045"/>
    <xdr:sp macro="" textlink="">
      <xdr:nvSpPr>
        <xdr:cNvPr id="581" name="n_4mainValue【消防施設】&#10;有形固定資産減価償却率">
          <a:extLst>
            <a:ext uri="{FF2B5EF4-FFF2-40B4-BE49-F238E27FC236}">
              <a16:creationId xmlns:a16="http://schemas.microsoft.com/office/drawing/2014/main" id="{363634C1-24FD-42E1-9CE4-78C7A40BF709}"/>
            </a:ext>
          </a:extLst>
        </xdr:cNvPr>
        <xdr:cNvSpPr txBox="1"/>
      </xdr:nvSpPr>
      <xdr:spPr>
        <a:xfrm>
          <a:off x="12611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8C2DDBF2-DFAC-4E2F-826A-60E6E52E8E5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99786E01-DCA7-42B0-940F-29FCA4CCB8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7B8478E9-0927-4A19-8BD2-C8A20492B26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ACCEBF6E-CF66-4554-9F4B-DDF2BEB655E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9369E62E-8015-4885-836B-FEEF5A137A8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CAEA9948-776F-41AD-8EE4-67AC6C1C874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5C0DB007-2F8E-4460-B304-A6FFBF1E159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E25132B3-50A3-4161-BB19-41B6AA6412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1D27A832-DD63-428B-BDF2-418F7F004D2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F9503E70-37A2-4783-B16A-E084F405D91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2" name="直線コネクタ 591">
          <a:extLst>
            <a:ext uri="{FF2B5EF4-FFF2-40B4-BE49-F238E27FC236}">
              <a16:creationId xmlns:a16="http://schemas.microsoft.com/office/drawing/2014/main" id="{59002465-F694-4E3B-9C4E-CB8453C2180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3" name="テキスト ボックス 592">
          <a:extLst>
            <a:ext uri="{FF2B5EF4-FFF2-40B4-BE49-F238E27FC236}">
              <a16:creationId xmlns:a16="http://schemas.microsoft.com/office/drawing/2014/main" id="{87EE20E6-6238-457B-81FC-F26D318F323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4" name="直線コネクタ 593">
          <a:extLst>
            <a:ext uri="{FF2B5EF4-FFF2-40B4-BE49-F238E27FC236}">
              <a16:creationId xmlns:a16="http://schemas.microsoft.com/office/drawing/2014/main" id="{52F078FD-6C02-4891-B99E-45A558B7FCB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5" name="テキスト ボックス 594">
          <a:extLst>
            <a:ext uri="{FF2B5EF4-FFF2-40B4-BE49-F238E27FC236}">
              <a16:creationId xmlns:a16="http://schemas.microsoft.com/office/drawing/2014/main" id="{3077703F-4B58-4F30-A8C4-682D6BE5EAD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6" name="直線コネクタ 595">
          <a:extLst>
            <a:ext uri="{FF2B5EF4-FFF2-40B4-BE49-F238E27FC236}">
              <a16:creationId xmlns:a16="http://schemas.microsoft.com/office/drawing/2014/main" id="{F3F700C0-8F44-4E3A-81C1-59649729168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7" name="テキスト ボックス 596">
          <a:extLst>
            <a:ext uri="{FF2B5EF4-FFF2-40B4-BE49-F238E27FC236}">
              <a16:creationId xmlns:a16="http://schemas.microsoft.com/office/drawing/2014/main" id="{F70ED895-CBB4-4DB1-856E-23E2931FEAC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8" name="直線コネクタ 597">
          <a:extLst>
            <a:ext uri="{FF2B5EF4-FFF2-40B4-BE49-F238E27FC236}">
              <a16:creationId xmlns:a16="http://schemas.microsoft.com/office/drawing/2014/main" id="{744FA351-4584-4DF0-A529-908DB7973A5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9" name="テキスト ボックス 598">
          <a:extLst>
            <a:ext uri="{FF2B5EF4-FFF2-40B4-BE49-F238E27FC236}">
              <a16:creationId xmlns:a16="http://schemas.microsoft.com/office/drawing/2014/main" id="{2C8F28D7-44BE-4CC1-BBEA-910BD2348BB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8D273903-AD1B-4D31-8351-7C0D2543BC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72C041EE-6223-469D-8A11-64CDDACFA01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46322B6A-FB39-4E4F-8E6A-CE2CD98FE2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3" name="直線コネクタ 602">
          <a:extLst>
            <a:ext uri="{FF2B5EF4-FFF2-40B4-BE49-F238E27FC236}">
              <a16:creationId xmlns:a16="http://schemas.microsoft.com/office/drawing/2014/main" id="{4F32B7A6-5A88-48F6-8A99-25E0EA0B946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4" name="【消防施設】&#10;一人当たり面積最小値テキスト">
          <a:extLst>
            <a:ext uri="{FF2B5EF4-FFF2-40B4-BE49-F238E27FC236}">
              <a16:creationId xmlns:a16="http://schemas.microsoft.com/office/drawing/2014/main" id="{5259F63F-60BF-4F9F-900E-3342CB0FB5E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5" name="直線コネクタ 604">
          <a:extLst>
            <a:ext uri="{FF2B5EF4-FFF2-40B4-BE49-F238E27FC236}">
              <a16:creationId xmlns:a16="http://schemas.microsoft.com/office/drawing/2014/main" id="{4553574B-24B4-47B6-A3A9-E247AA56F724}"/>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06" name="【消防施設】&#10;一人当たり面積最大値テキスト">
          <a:extLst>
            <a:ext uri="{FF2B5EF4-FFF2-40B4-BE49-F238E27FC236}">
              <a16:creationId xmlns:a16="http://schemas.microsoft.com/office/drawing/2014/main" id="{1D5A0DDD-736C-45F9-9E34-D3B15C1235B8}"/>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07" name="直線コネクタ 606">
          <a:extLst>
            <a:ext uri="{FF2B5EF4-FFF2-40B4-BE49-F238E27FC236}">
              <a16:creationId xmlns:a16="http://schemas.microsoft.com/office/drawing/2014/main" id="{0F7797D9-5B52-4DCE-92DC-7A29CBCC5DCD}"/>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08" name="【消防施設】&#10;一人当たり面積平均値テキスト">
          <a:extLst>
            <a:ext uri="{FF2B5EF4-FFF2-40B4-BE49-F238E27FC236}">
              <a16:creationId xmlns:a16="http://schemas.microsoft.com/office/drawing/2014/main" id="{1B94146E-974D-4930-872B-7785CF8535F1}"/>
            </a:ext>
          </a:extLst>
        </xdr:cNvPr>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09" name="フローチャート: 判断 608">
          <a:extLst>
            <a:ext uri="{FF2B5EF4-FFF2-40B4-BE49-F238E27FC236}">
              <a16:creationId xmlns:a16="http://schemas.microsoft.com/office/drawing/2014/main" id="{5A29EF81-E693-4FE3-9D6E-C31A16D70ADD}"/>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0" name="フローチャート: 判断 609">
          <a:extLst>
            <a:ext uri="{FF2B5EF4-FFF2-40B4-BE49-F238E27FC236}">
              <a16:creationId xmlns:a16="http://schemas.microsoft.com/office/drawing/2014/main" id="{A5111F63-AB53-47B0-B464-0FB60B75094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1" name="フローチャート: 判断 610">
          <a:extLst>
            <a:ext uri="{FF2B5EF4-FFF2-40B4-BE49-F238E27FC236}">
              <a16:creationId xmlns:a16="http://schemas.microsoft.com/office/drawing/2014/main" id="{869CFA90-2E7D-4107-A1B2-BD34B3D57AAB}"/>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2" name="フローチャート: 判断 611">
          <a:extLst>
            <a:ext uri="{FF2B5EF4-FFF2-40B4-BE49-F238E27FC236}">
              <a16:creationId xmlns:a16="http://schemas.microsoft.com/office/drawing/2014/main" id="{1700C462-4560-48D9-A96E-F292A609A8DE}"/>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3" name="フローチャート: 判断 612">
          <a:extLst>
            <a:ext uri="{FF2B5EF4-FFF2-40B4-BE49-F238E27FC236}">
              <a16:creationId xmlns:a16="http://schemas.microsoft.com/office/drawing/2014/main" id="{A5AABF6E-D1CC-449E-B128-17335F52DB89}"/>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E0A5C09-25C4-46C0-A17B-B5B155396B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4919679-14D7-439C-8F00-E8E5326CA3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2CF7BEAB-0CAF-4725-945D-9AC8DA98DFC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EA6FA05-85D5-4F71-A780-29495199C1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F1BF7321-01E6-4B09-B5F4-580EDC7264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619" name="楕円 618">
          <a:extLst>
            <a:ext uri="{FF2B5EF4-FFF2-40B4-BE49-F238E27FC236}">
              <a16:creationId xmlns:a16="http://schemas.microsoft.com/office/drawing/2014/main" id="{3902919D-69EF-4458-8397-5D579B145B4C}"/>
            </a:ext>
          </a:extLst>
        </xdr:cNvPr>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620" name="【消防施設】&#10;一人当たり面積該当値テキスト">
          <a:extLst>
            <a:ext uri="{FF2B5EF4-FFF2-40B4-BE49-F238E27FC236}">
              <a16:creationId xmlns:a16="http://schemas.microsoft.com/office/drawing/2014/main" id="{032C3174-94FA-468E-8A58-E56365F41838}"/>
            </a:ext>
          </a:extLst>
        </xdr:cNvPr>
        <xdr:cNvSpPr txBox="1"/>
      </xdr:nvSpPr>
      <xdr:spPr>
        <a:xfrm>
          <a:off x="22199600" y="1423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149606</xdr:rowOff>
    </xdr:from>
    <xdr:to>
      <xdr:col>112</xdr:col>
      <xdr:colOff>38100</xdr:colOff>
      <xdr:row>84</xdr:row>
      <xdr:rowOff>79756</xdr:rowOff>
    </xdr:to>
    <xdr:sp macro="" textlink="">
      <xdr:nvSpPr>
        <xdr:cNvPr id="621" name="楕円 620">
          <a:extLst>
            <a:ext uri="{FF2B5EF4-FFF2-40B4-BE49-F238E27FC236}">
              <a16:creationId xmlns:a16="http://schemas.microsoft.com/office/drawing/2014/main" id="{2F0F5B40-12A0-4C52-BCE9-5847990E50D9}"/>
            </a:ext>
          </a:extLst>
        </xdr:cNvPr>
        <xdr:cNvSpPr/>
      </xdr:nvSpPr>
      <xdr:spPr>
        <a:xfrm>
          <a:off x="21272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28956</xdr:rowOff>
    </xdr:to>
    <xdr:cxnSp macro="">
      <xdr:nvCxnSpPr>
        <xdr:cNvPr id="622" name="直線コネクタ 621">
          <a:extLst>
            <a:ext uri="{FF2B5EF4-FFF2-40B4-BE49-F238E27FC236}">
              <a16:creationId xmlns:a16="http://schemas.microsoft.com/office/drawing/2014/main" id="{ACCB11A6-ACAE-4124-9F10-FCA11CF234BB}"/>
            </a:ext>
          </a:extLst>
        </xdr:cNvPr>
        <xdr:cNvCxnSpPr/>
      </xdr:nvCxnSpPr>
      <xdr:spPr>
        <a:xfrm>
          <a:off x="21323300" y="144307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149606</xdr:rowOff>
    </xdr:from>
    <xdr:to>
      <xdr:col>107</xdr:col>
      <xdr:colOff>101600</xdr:colOff>
      <xdr:row>84</xdr:row>
      <xdr:rowOff>79756</xdr:rowOff>
    </xdr:to>
    <xdr:sp macro="" textlink="">
      <xdr:nvSpPr>
        <xdr:cNvPr id="623" name="楕円 622">
          <a:extLst>
            <a:ext uri="{FF2B5EF4-FFF2-40B4-BE49-F238E27FC236}">
              <a16:creationId xmlns:a16="http://schemas.microsoft.com/office/drawing/2014/main" id="{F7215100-DB27-40A6-B8A6-00E5A68DE4BB}"/>
            </a:ext>
          </a:extLst>
        </xdr:cNvPr>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28956</xdr:rowOff>
    </xdr:from>
    <xdr:to>
      <xdr:col>111</xdr:col>
      <xdr:colOff>177800</xdr:colOff>
      <xdr:row>84</xdr:row>
      <xdr:rowOff>28956</xdr:rowOff>
    </xdr:to>
    <xdr:cxnSp macro="">
      <xdr:nvCxnSpPr>
        <xdr:cNvPr id="624" name="直線コネクタ 623">
          <a:extLst>
            <a:ext uri="{FF2B5EF4-FFF2-40B4-BE49-F238E27FC236}">
              <a16:creationId xmlns:a16="http://schemas.microsoft.com/office/drawing/2014/main" id="{4C4FC5CB-5BE3-43C4-B3D9-AA1522D761F2}"/>
            </a:ext>
          </a:extLst>
        </xdr:cNvPr>
        <xdr:cNvCxnSpPr/>
      </xdr:nvCxnSpPr>
      <xdr:spPr>
        <a:xfrm>
          <a:off x="20434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149606</xdr:rowOff>
    </xdr:from>
    <xdr:to>
      <xdr:col>102</xdr:col>
      <xdr:colOff>165100</xdr:colOff>
      <xdr:row>84</xdr:row>
      <xdr:rowOff>79756</xdr:rowOff>
    </xdr:to>
    <xdr:sp macro="" textlink="">
      <xdr:nvSpPr>
        <xdr:cNvPr id="625" name="楕円 624">
          <a:extLst>
            <a:ext uri="{FF2B5EF4-FFF2-40B4-BE49-F238E27FC236}">
              <a16:creationId xmlns:a16="http://schemas.microsoft.com/office/drawing/2014/main" id="{472413F6-ABDE-4708-8BCA-CC7722256FC9}"/>
            </a:ext>
          </a:extLst>
        </xdr:cNvPr>
        <xdr:cNvSpPr/>
      </xdr:nvSpPr>
      <xdr:spPr>
        <a:xfrm>
          <a:off x="19494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28956</xdr:rowOff>
    </xdr:to>
    <xdr:cxnSp macro="">
      <xdr:nvCxnSpPr>
        <xdr:cNvPr id="626" name="直線コネクタ 625">
          <a:extLst>
            <a:ext uri="{FF2B5EF4-FFF2-40B4-BE49-F238E27FC236}">
              <a16:creationId xmlns:a16="http://schemas.microsoft.com/office/drawing/2014/main" id="{E4902022-E0E9-4D12-BF6D-46799C556A0D}"/>
            </a:ext>
          </a:extLst>
        </xdr:cNvPr>
        <xdr:cNvCxnSpPr/>
      </xdr:nvCxnSpPr>
      <xdr:spPr>
        <a:xfrm>
          <a:off x="19545300" y="14430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627" name="楕円 626">
          <a:extLst>
            <a:ext uri="{FF2B5EF4-FFF2-40B4-BE49-F238E27FC236}">
              <a16:creationId xmlns:a16="http://schemas.microsoft.com/office/drawing/2014/main" id="{F9A1781A-62F6-48EF-AB9D-DB4A2F8BD636}"/>
            </a:ext>
          </a:extLst>
        </xdr:cNvPr>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28956</xdr:rowOff>
    </xdr:from>
    <xdr:to>
      <xdr:col>102</xdr:col>
      <xdr:colOff>114300</xdr:colOff>
      <xdr:row>84</xdr:row>
      <xdr:rowOff>33528</xdr:rowOff>
    </xdr:to>
    <xdr:cxnSp macro="">
      <xdr:nvCxnSpPr>
        <xdr:cNvPr id="628" name="直線コネクタ 627">
          <a:extLst>
            <a:ext uri="{FF2B5EF4-FFF2-40B4-BE49-F238E27FC236}">
              <a16:creationId xmlns:a16="http://schemas.microsoft.com/office/drawing/2014/main" id="{FAF01751-357A-4ED2-AA1A-6B30EE67A3B4}"/>
            </a:ext>
          </a:extLst>
        </xdr:cNvPr>
        <xdr:cNvCxnSpPr/>
      </xdr:nvCxnSpPr>
      <xdr:spPr>
        <a:xfrm flipV="1">
          <a:off x="18656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29" name="n_1aveValue【消防施設】&#10;一人当たり面積">
          <a:extLst>
            <a:ext uri="{FF2B5EF4-FFF2-40B4-BE49-F238E27FC236}">
              <a16:creationId xmlns:a16="http://schemas.microsoft.com/office/drawing/2014/main" id="{D91F76AC-6282-46D9-873B-146A5B2EA517}"/>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0" name="n_2aveValue【消防施設】&#10;一人当たり面積">
          <a:extLst>
            <a:ext uri="{FF2B5EF4-FFF2-40B4-BE49-F238E27FC236}">
              <a16:creationId xmlns:a16="http://schemas.microsoft.com/office/drawing/2014/main" id="{755EAFB5-C5BF-4925-9C99-43C04F79719F}"/>
            </a:ext>
          </a:extLst>
        </xdr:cNvPr>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1" name="n_3aveValue【消防施設】&#10;一人当たり面積">
          <a:extLst>
            <a:ext uri="{FF2B5EF4-FFF2-40B4-BE49-F238E27FC236}">
              <a16:creationId xmlns:a16="http://schemas.microsoft.com/office/drawing/2014/main" id="{D8CF7C2D-B846-4FB7-BE8E-6B62CAB6732B}"/>
            </a:ext>
          </a:extLst>
        </xdr:cNvPr>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2" name="n_4aveValue【消防施設】&#10;一人当たり面積">
          <a:extLst>
            <a:ext uri="{FF2B5EF4-FFF2-40B4-BE49-F238E27FC236}">
              <a16:creationId xmlns:a16="http://schemas.microsoft.com/office/drawing/2014/main" id="{5F078C9F-C0EA-4A55-8A61-318A6EBF4E23}"/>
            </a:ext>
          </a:extLst>
        </xdr:cNvPr>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96283</xdr:rowOff>
    </xdr:from>
    <xdr:ext cx="469744" cy="259045"/>
    <xdr:sp macro="" textlink="">
      <xdr:nvSpPr>
        <xdr:cNvPr id="633" name="n_1mainValue【消防施設】&#10;一人当たり面積">
          <a:extLst>
            <a:ext uri="{FF2B5EF4-FFF2-40B4-BE49-F238E27FC236}">
              <a16:creationId xmlns:a16="http://schemas.microsoft.com/office/drawing/2014/main" id="{82160674-B19D-40D5-8D82-78ED63B265CB}"/>
            </a:ext>
          </a:extLst>
        </xdr:cNvPr>
        <xdr:cNvSpPr txBox="1"/>
      </xdr:nvSpPr>
      <xdr:spPr>
        <a:xfrm>
          <a:off x="21075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634" name="n_2mainValue【消防施設】&#10;一人当たり面積">
          <a:extLst>
            <a:ext uri="{FF2B5EF4-FFF2-40B4-BE49-F238E27FC236}">
              <a16:creationId xmlns:a16="http://schemas.microsoft.com/office/drawing/2014/main" id="{BE5189E5-A3F0-4117-9983-899261FB9444}"/>
            </a:ext>
          </a:extLst>
        </xdr:cNvPr>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96283</xdr:rowOff>
    </xdr:from>
    <xdr:ext cx="469744" cy="259045"/>
    <xdr:sp macro="" textlink="">
      <xdr:nvSpPr>
        <xdr:cNvPr id="635" name="n_3mainValue【消防施設】&#10;一人当たり面積">
          <a:extLst>
            <a:ext uri="{FF2B5EF4-FFF2-40B4-BE49-F238E27FC236}">
              <a16:creationId xmlns:a16="http://schemas.microsoft.com/office/drawing/2014/main" id="{DB89C52D-2AB0-4D25-938B-7F8229379416}"/>
            </a:ext>
          </a:extLst>
        </xdr:cNvPr>
        <xdr:cNvSpPr txBox="1"/>
      </xdr:nvSpPr>
      <xdr:spPr>
        <a:xfrm>
          <a:off x="19310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636" name="n_4mainValue【消防施設】&#10;一人当たり面積">
          <a:extLst>
            <a:ext uri="{FF2B5EF4-FFF2-40B4-BE49-F238E27FC236}">
              <a16:creationId xmlns:a16="http://schemas.microsoft.com/office/drawing/2014/main" id="{50B6614F-A78F-4CB8-98AA-501879D24E7E}"/>
            </a:ext>
          </a:extLst>
        </xdr:cNvPr>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1786F613-742A-4A36-863E-31FBD16467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494A063A-E95C-4F08-B205-C62533AB83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97B8CAFC-895C-4CCA-91C1-2CFB01B264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700ED56F-025D-4063-8599-C852189A162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B6FCC476-1573-4E76-B68A-4798D70DB47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89EF377E-61AE-4664-B242-A280A370AF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2DE81761-905E-42A2-A69E-AD29474396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78087D09-792B-4A25-8E78-F3125651A4E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89F78639-C5A5-48AD-8EF9-0BF6A0EDE6F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B7B0C8C7-FF3C-44DB-919C-89DCCC6A87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A1E0EDE7-17A2-4D79-A5D3-1FDB96A20DC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E7C5E8B-4709-430B-9453-CF6358C1F7BA}"/>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B3543E0B-0D6C-4EF6-9382-FF5E4AEFE45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CC7B3C5D-2E27-4392-886A-322CB82D849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A8FF0E35-8201-47AF-9711-F2823FA9821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EC0FCE36-C72B-41AB-8DDE-CADA6242299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D95AE34E-78E8-4BF3-BFD2-577E081730E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4C2A12AC-ACF7-4DE8-9856-BC246919D99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72BC1EBE-CE2F-4B2A-92BF-B167BB203E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46150C96-59EE-455E-8C21-FEEAA4B3712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10D1E3D2-B9BC-4E38-BC8F-36A7C986B30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F0E85D83-ECD5-4BAD-9C77-916C15EE6CA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a:extLst>
            <a:ext uri="{FF2B5EF4-FFF2-40B4-BE49-F238E27FC236}">
              <a16:creationId xmlns:a16="http://schemas.microsoft.com/office/drawing/2014/main" id="{13A53BC5-98B9-471F-A8BA-AC15A54CB2C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3CDE5D75-C1C4-4614-B9E4-893DF14EA2E5}"/>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庁舎】&#10;有形固定資産減価償却率最小値テキスト">
          <a:extLst>
            <a:ext uri="{FF2B5EF4-FFF2-40B4-BE49-F238E27FC236}">
              <a16:creationId xmlns:a16="http://schemas.microsoft.com/office/drawing/2014/main" id="{D3061AE0-7A9B-4B79-9F10-49EB0A88E4BC}"/>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12522523-A2F1-4EFF-9F1C-08B821FAEEA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庁舎】&#10;有形固定資産減価償却率最大値テキスト">
          <a:extLst>
            <a:ext uri="{FF2B5EF4-FFF2-40B4-BE49-F238E27FC236}">
              <a16:creationId xmlns:a16="http://schemas.microsoft.com/office/drawing/2014/main" id="{CC1B24AC-F4C8-4E02-A02D-45950448EBB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42EDF4F1-448F-4028-A929-7ACEC3192F6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65" name="【庁舎】&#10;有形固定資産減価償却率平均値テキスト">
          <a:extLst>
            <a:ext uri="{FF2B5EF4-FFF2-40B4-BE49-F238E27FC236}">
              <a16:creationId xmlns:a16="http://schemas.microsoft.com/office/drawing/2014/main" id="{112BAAEB-175F-4AA9-BFBC-2446DC75E50C}"/>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66" name="フローチャート: 判断 665">
          <a:extLst>
            <a:ext uri="{FF2B5EF4-FFF2-40B4-BE49-F238E27FC236}">
              <a16:creationId xmlns:a16="http://schemas.microsoft.com/office/drawing/2014/main" id="{46BF50E7-EDF8-4331-8DE4-A68F470EC714}"/>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67" name="フローチャート: 判断 666">
          <a:extLst>
            <a:ext uri="{FF2B5EF4-FFF2-40B4-BE49-F238E27FC236}">
              <a16:creationId xmlns:a16="http://schemas.microsoft.com/office/drawing/2014/main" id="{A5C7CDEC-80AC-48B4-8B98-FFF46F6A5D6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68" name="フローチャート: 判断 667">
          <a:extLst>
            <a:ext uri="{FF2B5EF4-FFF2-40B4-BE49-F238E27FC236}">
              <a16:creationId xmlns:a16="http://schemas.microsoft.com/office/drawing/2014/main" id="{C6F2C1E1-7C0F-480D-9D7D-670D33A82E7A}"/>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69" name="フローチャート: 判断 668">
          <a:extLst>
            <a:ext uri="{FF2B5EF4-FFF2-40B4-BE49-F238E27FC236}">
              <a16:creationId xmlns:a16="http://schemas.microsoft.com/office/drawing/2014/main" id="{F5313332-5655-4A56-93B0-5ED76CC33A28}"/>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0" name="フローチャート: 判断 669">
          <a:extLst>
            <a:ext uri="{FF2B5EF4-FFF2-40B4-BE49-F238E27FC236}">
              <a16:creationId xmlns:a16="http://schemas.microsoft.com/office/drawing/2014/main" id="{57684D97-1F0C-499A-A1A0-D58E61AA4BA9}"/>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2011BD2F-53ED-45E9-BCA6-169FC22D96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33E67B5F-003B-4A4A-A28C-B89AE593F7A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BC7F153-C8CD-4668-9B19-1733AA980DE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6EBB5A2-E704-4D6E-8B59-07B4201857A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C30A8ACF-7FF5-49BB-BDB9-642CB87DE71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140970</xdr:rowOff>
    </xdr:from>
    <xdr:to>
      <xdr:col>85</xdr:col>
      <xdr:colOff>177800</xdr:colOff>
      <xdr:row>101</xdr:row>
      <xdr:rowOff>71120</xdr:rowOff>
    </xdr:to>
    <xdr:sp macro="" textlink="">
      <xdr:nvSpPr>
        <xdr:cNvPr id="676" name="楕円 675">
          <a:extLst>
            <a:ext uri="{FF2B5EF4-FFF2-40B4-BE49-F238E27FC236}">
              <a16:creationId xmlns:a16="http://schemas.microsoft.com/office/drawing/2014/main" id="{7257D060-A942-448F-97A9-EDE69FF7DF04}"/>
            </a:ext>
          </a:extLst>
        </xdr:cNvPr>
        <xdr:cNvSpPr/>
      </xdr:nvSpPr>
      <xdr:spPr>
        <a:xfrm>
          <a:off x="16268700" y="1728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163847</xdr:rowOff>
    </xdr:from>
    <xdr:ext cx="405111" cy="259045"/>
    <xdr:sp macro="" textlink="">
      <xdr:nvSpPr>
        <xdr:cNvPr id="677" name="【庁舎】&#10;有形固定資産減価償却率該当値テキスト">
          <a:extLst>
            <a:ext uri="{FF2B5EF4-FFF2-40B4-BE49-F238E27FC236}">
              <a16:creationId xmlns:a16="http://schemas.microsoft.com/office/drawing/2014/main" id="{03FF2D08-E7FC-42AB-AA81-36E068B53508}"/>
            </a:ext>
          </a:extLst>
        </xdr:cNvPr>
        <xdr:cNvSpPr txBox="1"/>
      </xdr:nvSpPr>
      <xdr:spPr>
        <a:xfrm>
          <a:off x="163576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49530</xdr:rowOff>
    </xdr:from>
    <xdr:to>
      <xdr:col>81</xdr:col>
      <xdr:colOff>101600</xdr:colOff>
      <xdr:row>105</xdr:row>
      <xdr:rowOff>151130</xdr:rowOff>
    </xdr:to>
    <xdr:sp macro="" textlink="">
      <xdr:nvSpPr>
        <xdr:cNvPr id="678" name="楕円 677">
          <a:extLst>
            <a:ext uri="{FF2B5EF4-FFF2-40B4-BE49-F238E27FC236}">
              <a16:creationId xmlns:a16="http://schemas.microsoft.com/office/drawing/2014/main" id="{DE174862-4665-41AC-BA9A-30D04CA84EDF}"/>
            </a:ext>
          </a:extLst>
        </xdr:cNvPr>
        <xdr:cNvSpPr/>
      </xdr:nvSpPr>
      <xdr:spPr>
        <a:xfrm>
          <a:off x="15430500" y="180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20320</xdr:rowOff>
    </xdr:from>
    <xdr:to>
      <xdr:col>85</xdr:col>
      <xdr:colOff>127000</xdr:colOff>
      <xdr:row>105</xdr:row>
      <xdr:rowOff>100330</xdr:rowOff>
    </xdr:to>
    <xdr:cxnSp macro="">
      <xdr:nvCxnSpPr>
        <xdr:cNvPr id="679" name="直線コネクタ 678">
          <a:extLst>
            <a:ext uri="{FF2B5EF4-FFF2-40B4-BE49-F238E27FC236}">
              <a16:creationId xmlns:a16="http://schemas.microsoft.com/office/drawing/2014/main" id="{1AA0D623-C92F-4246-A049-6928F2BF30D0}"/>
            </a:ext>
          </a:extLst>
        </xdr:cNvPr>
        <xdr:cNvCxnSpPr/>
      </xdr:nvCxnSpPr>
      <xdr:spPr>
        <a:xfrm flipV="1">
          <a:off x="15481300" y="17336770"/>
          <a:ext cx="838200" cy="7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20320</xdr:rowOff>
    </xdr:from>
    <xdr:to>
      <xdr:col>76</xdr:col>
      <xdr:colOff>165100</xdr:colOff>
      <xdr:row>105</xdr:row>
      <xdr:rowOff>121920</xdr:rowOff>
    </xdr:to>
    <xdr:sp macro="" textlink="">
      <xdr:nvSpPr>
        <xdr:cNvPr id="680" name="楕円 679">
          <a:extLst>
            <a:ext uri="{FF2B5EF4-FFF2-40B4-BE49-F238E27FC236}">
              <a16:creationId xmlns:a16="http://schemas.microsoft.com/office/drawing/2014/main" id="{10147696-ED78-462A-A13D-2282D2BE0457}"/>
            </a:ext>
          </a:extLst>
        </xdr:cNvPr>
        <xdr:cNvSpPr/>
      </xdr:nvSpPr>
      <xdr:spPr>
        <a:xfrm>
          <a:off x="14541500" y="180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71120</xdr:rowOff>
    </xdr:from>
    <xdr:to>
      <xdr:col>81</xdr:col>
      <xdr:colOff>50800</xdr:colOff>
      <xdr:row>105</xdr:row>
      <xdr:rowOff>100330</xdr:rowOff>
    </xdr:to>
    <xdr:cxnSp macro="">
      <xdr:nvCxnSpPr>
        <xdr:cNvPr id="681" name="直線コネクタ 680">
          <a:extLst>
            <a:ext uri="{FF2B5EF4-FFF2-40B4-BE49-F238E27FC236}">
              <a16:creationId xmlns:a16="http://schemas.microsoft.com/office/drawing/2014/main" id="{05ECB1C4-8CB7-4569-A82B-5D7BCB2F15B1}"/>
            </a:ext>
          </a:extLst>
        </xdr:cNvPr>
        <xdr:cNvCxnSpPr/>
      </xdr:nvCxnSpPr>
      <xdr:spPr>
        <a:xfrm>
          <a:off x="14592300" y="180733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162561</xdr:rowOff>
    </xdr:from>
    <xdr:to>
      <xdr:col>72</xdr:col>
      <xdr:colOff>38100</xdr:colOff>
      <xdr:row>105</xdr:row>
      <xdr:rowOff>92711</xdr:rowOff>
    </xdr:to>
    <xdr:sp macro="" textlink="">
      <xdr:nvSpPr>
        <xdr:cNvPr id="682" name="楕円 681">
          <a:extLst>
            <a:ext uri="{FF2B5EF4-FFF2-40B4-BE49-F238E27FC236}">
              <a16:creationId xmlns:a16="http://schemas.microsoft.com/office/drawing/2014/main" id="{3B4C7C12-328E-47DA-9E15-AEC1C9A87167}"/>
            </a:ext>
          </a:extLst>
        </xdr:cNvPr>
        <xdr:cNvSpPr/>
      </xdr:nvSpPr>
      <xdr:spPr>
        <a:xfrm>
          <a:off x="13652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41911</xdr:rowOff>
    </xdr:from>
    <xdr:to>
      <xdr:col>76</xdr:col>
      <xdr:colOff>114300</xdr:colOff>
      <xdr:row>105</xdr:row>
      <xdr:rowOff>71120</xdr:rowOff>
    </xdr:to>
    <xdr:cxnSp macro="">
      <xdr:nvCxnSpPr>
        <xdr:cNvPr id="683" name="直線コネクタ 682">
          <a:extLst>
            <a:ext uri="{FF2B5EF4-FFF2-40B4-BE49-F238E27FC236}">
              <a16:creationId xmlns:a16="http://schemas.microsoft.com/office/drawing/2014/main" id="{B3805614-77CE-4B72-A511-F6B0799F28BF}"/>
            </a:ext>
          </a:extLst>
        </xdr:cNvPr>
        <xdr:cNvCxnSpPr/>
      </xdr:nvCxnSpPr>
      <xdr:spPr>
        <a:xfrm>
          <a:off x="13703300" y="1804416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134620</xdr:rowOff>
    </xdr:from>
    <xdr:to>
      <xdr:col>67</xdr:col>
      <xdr:colOff>101600</xdr:colOff>
      <xdr:row>105</xdr:row>
      <xdr:rowOff>64770</xdr:rowOff>
    </xdr:to>
    <xdr:sp macro="" textlink="">
      <xdr:nvSpPr>
        <xdr:cNvPr id="684" name="楕円 683">
          <a:extLst>
            <a:ext uri="{FF2B5EF4-FFF2-40B4-BE49-F238E27FC236}">
              <a16:creationId xmlns:a16="http://schemas.microsoft.com/office/drawing/2014/main" id="{75C679C1-2983-47F6-9BB7-0E3D38A810B4}"/>
            </a:ext>
          </a:extLst>
        </xdr:cNvPr>
        <xdr:cNvSpPr/>
      </xdr:nvSpPr>
      <xdr:spPr>
        <a:xfrm>
          <a:off x="12763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13970</xdr:rowOff>
    </xdr:from>
    <xdr:to>
      <xdr:col>71</xdr:col>
      <xdr:colOff>177800</xdr:colOff>
      <xdr:row>105</xdr:row>
      <xdr:rowOff>41911</xdr:rowOff>
    </xdr:to>
    <xdr:cxnSp macro="">
      <xdr:nvCxnSpPr>
        <xdr:cNvPr id="685" name="直線コネクタ 684">
          <a:extLst>
            <a:ext uri="{FF2B5EF4-FFF2-40B4-BE49-F238E27FC236}">
              <a16:creationId xmlns:a16="http://schemas.microsoft.com/office/drawing/2014/main" id="{D5EBB4F3-52D5-4523-B341-3025E4958635}"/>
            </a:ext>
          </a:extLst>
        </xdr:cNvPr>
        <xdr:cNvCxnSpPr/>
      </xdr:nvCxnSpPr>
      <xdr:spPr>
        <a:xfrm>
          <a:off x="12814300" y="180162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86" name="n_1aveValue【庁舎】&#10;有形固定資産減価償却率">
          <a:extLst>
            <a:ext uri="{FF2B5EF4-FFF2-40B4-BE49-F238E27FC236}">
              <a16:creationId xmlns:a16="http://schemas.microsoft.com/office/drawing/2014/main" id="{C28E6304-FABF-45DD-B8EC-806DB3C6B302}"/>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87" name="n_2aveValue【庁舎】&#10;有形固定資産減価償却率">
          <a:extLst>
            <a:ext uri="{FF2B5EF4-FFF2-40B4-BE49-F238E27FC236}">
              <a16:creationId xmlns:a16="http://schemas.microsoft.com/office/drawing/2014/main" id="{C4D3DA36-5E1D-4565-94C2-63FCA9D102C9}"/>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88" name="n_3aveValue【庁舎】&#10;有形固定資産減価償却率">
          <a:extLst>
            <a:ext uri="{FF2B5EF4-FFF2-40B4-BE49-F238E27FC236}">
              <a16:creationId xmlns:a16="http://schemas.microsoft.com/office/drawing/2014/main" id="{1F5A8866-633B-42C3-AAAD-8B29CDEF44A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89" name="n_4aveValue【庁舎】&#10;有形固定資産減価償却率">
          <a:extLst>
            <a:ext uri="{FF2B5EF4-FFF2-40B4-BE49-F238E27FC236}">
              <a16:creationId xmlns:a16="http://schemas.microsoft.com/office/drawing/2014/main" id="{9054F117-76A3-43E9-9106-2CF91A34E2A1}"/>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142257</xdr:rowOff>
    </xdr:from>
    <xdr:ext cx="405111" cy="259045"/>
    <xdr:sp macro="" textlink="">
      <xdr:nvSpPr>
        <xdr:cNvPr id="690" name="n_1mainValue【庁舎】&#10;有形固定資産減価償却率">
          <a:extLst>
            <a:ext uri="{FF2B5EF4-FFF2-40B4-BE49-F238E27FC236}">
              <a16:creationId xmlns:a16="http://schemas.microsoft.com/office/drawing/2014/main" id="{EA590BFC-28F7-4F5A-98F6-6B942E1BE415}"/>
            </a:ext>
          </a:extLst>
        </xdr:cNvPr>
        <xdr:cNvSpPr txBox="1"/>
      </xdr:nvSpPr>
      <xdr:spPr>
        <a:xfrm>
          <a:off x="15266044"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113047</xdr:rowOff>
    </xdr:from>
    <xdr:ext cx="405111" cy="259045"/>
    <xdr:sp macro="" textlink="">
      <xdr:nvSpPr>
        <xdr:cNvPr id="691" name="n_2mainValue【庁舎】&#10;有形固定資産減価償却率">
          <a:extLst>
            <a:ext uri="{FF2B5EF4-FFF2-40B4-BE49-F238E27FC236}">
              <a16:creationId xmlns:a16="http://schemas.microsoft.com/office/drawing/2014/main" id="{952C9F3C-D7F6-42E8-BE58-8E8C1193C30A}"/>
            </a:ext>
          </a:extLst>
        </xdr:cNvPr>
        <xdr:cNvSpPr txBox="1"/>
      </xdr:nvSpPr>
      <xdr:spPr>
        <a:xfrm>
          <a:off x="14389744" y="181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83838</xdr:rowOff>
    </xdr:from>
    <xdr:ext cx="405111" cy="259045"/>
    <xdr:sp macro="" textlink="">
      <xdr:nvSpPr>
        <xdr:cNvPr id="692" name="n_3mainValue【庁舎】&#10;有形固定資産減価償却率">
          <a:extLst>
            <a:ext uri="{FF2B5EF4-FFF2-40B4-BE49-F238E27FC236}">
              <a16:creationId xmlns:a16="http://schemas.microsoft.com/office/drawing/2014/main" id="{15E82DA1-706A-4CFE-AB06-735361AD3DB0}"/>
            </a:ext>
          </a:extLst>
        </xdr:cNvPr>
        <xdr:cNvSpPr txBox="1"/>
      </xdr:nvSpPr>
      <xdr:spPr>
        <a:xfrm>
          <a:off x="13500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55897</xdr:rowOff>
    </xdr:from>
    <xdr:ext cx="405111" cy="259045"/>
    <xdr:sp macro="" textlink="">
      <xdr:nvSpPr>
        <xdr:cNvPr id="693" name="n_4mainValue【庁舎】&#10;有形固定資産減価償却率">
          <a:extLst>
            <a:ext uri="{FF2B5EF4-FFF2-40B4-BE49-F238E27FC236}">
              <a16:creationId xmlns:a16="http://schemas.microsoft.com/office/drawing/2014/main" id="{1EE50CF3-5AF6-4E37-B4BF-8088A5827A3D}"/>
            </a:ext>
          </a:extLst>
        </xdr:cNvPr>
        <xdr:cNvSpPr txBox="1"/>
      </xdr:nvSpPr>
      <xdr:spPr>
        <a:xfrm>
          <a:off x="12611744" y="1805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E1589453-D374-4272-86D7-541549AE78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643C4E22-40AC-4E86-AAAB-6CEABD4643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A8487B12-7649-4D41-97E8-7B61D1445C6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E1E9CC86-205F-4C84-8E83-BC4585ABC4E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D6ED4E3A-EB6E-42CB-B37A-E9BDC6BA90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D711739A-D1F2-4D44-8948-0CE37D34E1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5C989B10-6ABD-4543-9159-C0EC5A7F9C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49B8AE64-9E28-4AFB-9AA0-64F4BB36DC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B4FCC489-2933-4094-9E6A-AF057BD2CC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C66C3B9D-1E85-4FCE-A637-6A8A2058B2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4" name="テキスト ボックス 703">
          <a:extLst>
            <a:ext uri="{FF2B5EF4-FFF2-40B4-BE49-F238E27FC236}">
              <a16:creationId xmlns:a16="http://schemas.microsoft.com/office/drawing/2014/main" id="{2D8D409E-7A5A-485F-9453-A961CF7950F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3D124AA0-F59A-4532-8B51-D5DEA1732AF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C3874CC4-2BD9-4D4F-89D6-56AE0C0AAB5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19CE7C3F-2B5C-432C-A44E-6D316458F80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8CBA1F2D-B988-4158-9A64-15A7CCC1144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C8453DFC-E600-434B-BD38-EFE77E969DB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DF808B3A-B8FD-462F-983B-30028D8979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818788B9-6EC3-4986-BDC6-4706477DA45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2FEEDA7E-B50E-4CBF-9C0A-FB0747E5A3D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E86D4BC5-58BC-4887-917A-684EC44BA5C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215CE2A2-24D7-4E74-A010-8547857C5CD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E544B91E-C28A-4D91-9A8A-48CAE88E8D7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5E7E8EF9-F722-4449-9219-7C02A421F0C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9C536168-E95F-46B1-A85E-3243AD0699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FB478400-DA67-418F-8C0A-4864C71F54D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ED1223B8-F139-4C14-B228-4542DCBEBD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0" name="直線コネクタ 719">
          <a:extLst>
            <a:ext uri="{FF2B5EF4-FFF2-40B4-BE49-F238E27FC236}">
              <a16:creationId xmlns:a16="http://schemas.microsoft.com/office/drawing/2014/main" id="{DEEF2313-DD14-43E6-B607-40299B125D42}"/>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1" name="【庁舎】&#10;一人当たり面積最小値テキスト">
          <a:extLst>
            <a:ext uri="{FF2B5EF4-FFF2-40B4-BE49-F238E27FC236}">
              <a16:creationId xmlns:a16="http://schemas.microsoft.com/office/drawing/2014/main" id="{42C42F85-51A8-46FB-8944-E7A1F6D24E93}"/>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2" name="直線コネクタ 721">
          <a:extLst>
            <a:ext uri="{FF2B5EF4-FFF2-40B4-BE49-F238E27FC236}">
              <a16:creationId xmlns:a16="http://schemas.microsoft.com/office/drawing/2014/main" id="{CD1F97ED-D054-471A-81AB-F4E3BF8A2F6F}"/>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3" name="【庁舎】&#10;一人当たり面積最大値テキスト">
          <a:extLst>
            <a:ext uri="{FF2B5EF4-FFF2-40B4-BE49-F238E27FC236}">
              <a16:creationId xmlns:a16="http://schemas.microsoft.com/office/drawing/2014/main" id="{D29C48F6-4A54-4B77-B768-17DF959493A2}"/>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4" name="直線コネクタ 723">
          <a:extLst>
            <a:ext uri="{FF2B5EF4-FFF2-40B4-BE49-F238E27FC236}">
              <a16:creationId xmlns:a16="http://schemas.microsoft.com/office/drawing/2014/main" id="{530AB600-D60F-47F4-BFB0-1CAA0A1CB4E3}"/>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5" name="【庁舎】&#10;一人当たり面積平均値テキスト">
          <a:extLst>
            <a:ext uri="{FF2B5EF4-FFF2-40B4-BE49-F238E27FC236}">
              <a16:creationId xmlns:a16="http://schemas.microsoft.com/office/drawing/2014/main" id="{5B514EB6-1495-43F5-B6A8-F6D39D0AA581}"/>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26" name="フローチャート: 判断 725">
          <a:extLst>
            <a:ext uri="{FF2B5EF4-FFF2-40B4-BE49-F238E27FC236}">
              <a16:creationId xmlns:a16="http://schemas.microsoft.com/office/drawing/2014/main" id="{C9FF4C6E-5B28-498D-9F7F-381393B424CD}"/>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27" name="フローチャート: 判断 726">
          <a:extLst>
            <a:ext uri="{FF2B5EF4-FFF2-40B4-BE49-F238E27FC236}">
              <a16:creationId xmlns:a16="http://schemas.microsoft.com/office/drawing/2014/main" id="{A738D71E-8C5C-4AA6-A10E-A09CF3AC46E8}"/>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28" name="フローチャート: 判断 727">
          <a:extLst>
            <a:ext uri="{FF2B5EF4-FFF2-40B4-BE49-F238E27FC236}">
              <a16:creationId xmlns:a16="http://schemas.microsoft.com/office/drawing/2014/main" id="{E8BF7CAD-661E-4568-A46B-5BC8D9DAB85E}"/>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29" name="フローチャート: 判断 728">
          <a:extLst>
            <a:ext uri="{FF2B5EF4-FFF2-40B4-BE49-F238E27FC236}">
              <a16:creationId xmlns:a16="http://schemas.microsoft.com/office/drawing/2014/main" id="{20399377-9BD8-4B95-81B3-A15D1631F7BF}"/>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0" name="フローチャート: 判断 729">
          <a:extLst>
            <a:ext uri="{FF2B5EF4-FFF2-40B4-BE49-F238E27FC236}">
              <a16:creationId xmlns:a16="http://schemas.microsoft.com/office/drawing/2014/main" id="{F3AF17FC-794E-41FF-A4C0-12605F6F912F}"/>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6856AD2-03B7-41A3-AAC3-F83C12AF77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FBD1324-809B-43A0-8A22-D21AEA52069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47E3FDF-60B9-4C58-8D44-FA88C180A0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6265663-5678-47A0-B7E6-257E9EAAE41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1D8D2CE-2957-4A73-A674-585B608BC8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36" name="楕円 735">
          <a:extLst>
            <a:ext uri="{FF2B5EF4-FFF2-40B4-BE49-F238E27FC236}">
              <a16:creationId xmlns:a16="http://schemas.microsoft.com/office/drawing/2014/main" id="{D244231F-CAE0-475C-BB3E-76F54CB9EC28}"/>
            </a:ext>
          </a:extLst>
        </xdr:cNvPr>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37" name="【庁舎】&#10;一人当たり面積該当値テキスト">
          <a:extLst>
            <a:ext uri="{FF2B5EF4-FFF2-40B4-BE49-F238E27FC236}">
              <a16:creationId xmlns:a16="http://schemas.microsoft.com/office/drawing/2014/main" id="{61FD9101-CCA7-4245-B5A1-3F466B0A0922}"/>
            </a:ext>
          </a:extLst>
        </xdr:cNvPr>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738" name="楕円 737">
          <a:extLst>
            <a:ext uri="{FF2B5EF4-FFF2-40B4-BE49-F238E27FC236}">
              <a16:creationId xmlns:a16="http://schemas.microsoft.com/office/drawing/2014/main" id="{C7EF14E7-562B-492A-B210-7102F402829A}"/>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77832</xdr:rowOff>
    </xdr:from>
    <xdr:to>
      <xdr:col>116</xdr:col>
      <xdr:colOff>63500</xdr:colOff>
      <xdr:row>107</xdr:row>
      <xdr:rowOff>113756</xdr:rowOff>
    </xdr:to>
    <xdr:cxnSp macro="">
      <xdr:nvCxnSpPr>
        <xdr:cNvPr id="739" name="直線コネクタ 738">
          <a:extLst>
            <a:ext uri="{FF2B5EF4-FFF2-40B4-BE49-F238E27FC236}">
              <a16:creationId xmlns:a16="http://schemas.microsoft.com/office/drawing/2014/main" id="{7F95CC5B-6FC7-47D0-91CF-B8D0DD360FA3}"/>
            </a:ext>
          </a:extLst>
        </xdr:cNvPr>
        <xdr:cNvCxnSpPr/>
      </xdr:nvCxnSpPr>
      <xdr:spPr>
        <a:xfrm>
          <a:off x="21323300" y="18422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27032</xdr:rowOff>
    </xdr:from>
    <xdr:to>
      <xdr:col>107</xdr:col>
      <xdr:colOff>101600</xdr:colOff>
      <xdr:row>107</xdr:row>
      <xdr:rowOff>128632</xdr:rowOff>
    </xdr:to>
    <xdr:sp macro="" textlink="">
      <xdr:nvSpPr>
        <xdr:cNvPr id="740" name="楕円 739">
          <a:extLst>
            <a:ext uri="{FF2B5EF4-FFF2-40B4-BE49-F238E27FC236}">
              <a16:creationId xmlns:a16="http://schemas.microsoft.com/office/drawing/2014/main" id="{0C72BA31-71FB-46FE-BF2A-693DB09FD342}"/>
            </a:ext>
          </a:extLst>
        </xdr:cNvPr>
        <xdr:cNvSpPr/>
      </xdr:nvSpPr>
      <xdr:spPr>
        <a:xfrm>
          <a:off x="20383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77832</xdr:rowOff>
    </xdr:to>
    <xdr:cxnSp macro="">
      <xdr:nvCxnSpPr>
        <xdr:cNvPr id="741" name="直線コネクタ 740">
          <a:extLst>
            <a:ext uri="{FF2B5EF4-FFF2-40B4-BE49-F238E27FC236}">
              <a16:creationId xmlns:a16="http://schemas.microsoft.com/office/drawing/2014/main" id="{C1403692-ACCD-41A3-BAF4-E4966FA4639A}"/>
            </a:ext>
          </a:extLst>
        </xdr:cNvPr>
        <xdr:cNvCxnSpPr/>
      </xdr:nvCxnSpPr>
      <xdr:spPr>
        <a:xfrm>
          <a:off x="20434300" y="1842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27032</xdr:rowOff>
    </xdr:from>
    <xdr:to>
      <xdr:col>102</xdr:col>
      <xdr:colOff>165100</xdr:colOff>
      <xdr:row>107</xdr:row>
      <xdr:rowOff>128632</xdr:rowOff>
    </xdr:to>
    <xdr:sp macro="" textlink="">
      <xdr:nvSpPr>
        <xdr:cNvPr id="742" name="楕円 741">
          <a:extLst>
            <a:ext uri="{FF2B5EF4-FFF2-40B4-BE49-F238E27FC236}">
              <a16:creationId xmlns:a16="http://schemas.microsoft.com/office/drawing/2014/main" id="{2B0BABF3-F0F9-440E-BC6A-447A29F97564}"/>
            </a:ext>
          </a:extLst>
        </xdr:cNvPr>
        <xdr:cNvSpPr/>
      </xdr:nvSpPr>
      <xdr:spPr>
        <a:xfrm>
          <a:off x="19494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77832</xdr:rowOff>
    </xdr:from>
    <xdr:to>
      <xdr:col>107</xdr:col>
      <xdr:colOff>50800</xdr:colOff>
      <xdr:row>107</xdr:row>
      <xdr:rowOff>77832</xdr:rowOff>
    </xdr:to>
    <xdr:cxnSp macro="">
      <xdr:nvCxnSpPr>
        <xdr:cNvPr id="743" name="直線コネクタ 742">
          <a:extLst>
            <a:ext uri="{FF2B5EF4-FFF2-40B4-BE49-F238E27FC236}">
              <a16:creationId xmlns:a16="http://schemas.microsoft.com/office/drawing/2014/main" id="{588DF9AE-529B-456E-86D3-E43313B688C5}"/>
            </a:ext>
          </a:extLst>
        </xdr:cNvPr>
        <xdr:cNvCxnSpPr/>
      </xdr:nvCxnSpPr>
      <xdr:spPr>
        <a:xfrm>
          <a:off x="19545300" y="184229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30299</xdr:rowOff>
    </xdr:from>
    <xdr:to>
      <xdr:col>98</xdr:col>
      <xdr:colOff>38100</xdr:colOff>
      <xdr:row>107</xdr:row>
      <xdr:rowOff>131899</xdr:rowOff>
    </xdr:to>
    <xdr:sp macro="" textlink="">
      <xdr:nvSpPr>
        <xdr:cNvPr id="744" name="楕円 743">
          <a:extLst>
            <a:ext uri="{FF2B5EF4-FFF2-40B4-BE49-F238E27FC236}">
              <a16:creationId xmlns:a16="http://schemas.microsoft.com/office/drawing/2014/main" id="{0F5BAF81-2C87-460E-8A69-8BCC46F996CF}"/>
            </a:ext>
          </a:extLst>
        </xdr:cNvPr>
        <xdr:cNvSpPr/>
      </xdr:nvSpPr>
      <xdr:spPr>
        <a:xfrm>
          <a:off x="18605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77832</xdr:rowOff>
    </xdr:from>
    <xdr:to>
      <xdr:col>102</xdr:col>
      <xdr:colOff>114300</xdr:colOff>
      <xdr:row>107</xdr:row>
      <xdr:rowOff>81099</xdr:rowOff>
    </xdr:to>
    <xdr:cxnSp macro="">
      <xdr:nvCxnSpPr>
        <xdr:cNvPr id="745" name="直線コネクタ 744">
          <a:extLst>
            <a:ext uri="{FF2B5EF4-FFF2-40B4-BE49-F238E27FC236}">
              <a16:creationId xmlns:a16="http://schemas.microsoft.com/office/drawing/2014/main" id="{B95D50C2-3B6D-4269-92ED-F13C3A9112F9}"/>
            </a:ext>
          </a:extLst>
        </xdr:cNvPr>
        <xdr:cNvCxnSpPr/>
      </xdr:nvCxnSpPr>
      <xdr:spPr>
        <a:xfrm flipV="1">
          <a:off x="18656300" y="184229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46" name="n_1aveValue【庁舎】&#10;一人当たり面積">
          <a:extLst>
            <a:ext uri="{FF2B5EF4-FFF2-40B4-BE49-F238E27FC236}">
              <a16:creationId xmlns:a16="http://schemas.microsoft.com/office/drawing/2014/main" id="{D3D19E23-27FB-4398-8ED8-7D50D1B209D7}"/>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47" name="n_2aveValue【庁舎】&#10;一人当たり面積">
          <a:extLst>
            <a:ext uri="{FF2B5EF4-FFF2-40B4-BE49-F238E27FC236}">
              <a16:creationId xmlns:a16="http://schemas.microsoft.com/office/drawing/2014/main" id="{9E3E019E-4E8A-4EA5-AD5B-851808DCFC89}"/>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48" name="n_3aveValue【庁舎】&#10;一人当たり面積">
          <a:extLst>
            <a:ext uri="{FF2B5EF4-FFF2-40B4-BE49-F238E27FC236}">
              <a16:creationId xmlns:a16="http://schemas.microsoft.com/office/drawing/2014/main" id="{A40499A0-EE0D-460B-8F58-4D0A80CFCE11}"/>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49" name="n_4aveValue【庁舎】&#10;一人当たり面積">
          <a:extLst>
            <a:ext uri="{FF2B5EF4-FFF2-40B4-BE49-F238E27FC236}">
              <a16:creationId xmlns:a16="http://schemas.microsoft.com/office/drawing/2014/main" id="{D4F76314-BF00-4A31-A308-CDD578742A3D}"/>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750" name="n_1mainValue【庁舎】&#10;一人当たり面積">
          <a:extLst>
            <a:ext uri="{FF2B5EF4-FFF2-40B4-BE49-F238E27FC236}">
              <a16:creationId xmlns:a16="http://schemas.microsoft.com/office/drawing/2014/main" id="{B4BD1457-ABDD-4412-A780-D6F95781E3AD}"/>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119759</xdr:rowOff>
    </xdr:from>
    <xdr:ext cx="469744" cy="259045"/>
    <xdr:sp macro="" textlink="">
      <xdr:nvSpPr>
        <xdr:cNvPr id="751" name="n_2mainValue【庁舎】&#10;一人当たり面積">
          <a:extLst>
            <a:ext uri="{FF2B5EF4-FFF2-40B4-BE49-F238E27FC236}">
              <a16:creationId xmlns:a16="http://schemas.microsoft.com/office/drawing/2014/main" id="{C9BF2484-BD4C-4159-B48F-4DB8ABDE3519}"/>
            </a:ext>
          </a:extLst>
        </xdr:cNvPr>
        <xdr:cNvSpPr txBox="1"/>
      </xdr:nvSpPr>
      <xdr:spPr>
        <a:xfrm>
          <a:off x="20199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119759</xdr:rowOff>
    </xdr:from>
    <xdr:ext cx="469744" cy="259045"/>
    <xdr:sp macro="" textlink="">
      <xdr:nvSpPr>
        <xdr:cNvPr id="752" name="n_3mainValue【庁舎】&#10;一人当たり面積">
          <a:extLst>
            <a:ext uri="{FF2B5EF4-FFF2-40B4-BE49-F238E27FC236}">
              <a16:creationId xmlns:a16="http://schemas.microsoft.com/office/drawing/2014/main" id="{01CA0979-200F-4095-B3B1-CC8DDC6DA386}"/>
            </a:ext>
          </a:extLst>
        </xdr:cNvPr>
        <xdr:cNvSpPr txBox="1"/>
      </xdr:nvSpPr>
      <xdr:spPr>
        <a:xfrm>
          <a:off x="19310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123026</xdr:rowOff>
    </xdr:from>
    <xdr:ext cx="469744" cy="259045"/>
    <xdr:sp macro="" textlink="">
      <xdr:nvSpPr>
        <xdr:cNvPr id="753" name="n_4mainValue【庁舎】&#10;一人当たり面積">
          <a:extLst>
            <a:ext uri="{FF2B5EF4-FFF2-40B4-BE49-F238E27FC236}">
              <a16:creationId xmlns:a16="http://schemas.microsoft.com/office/drawing/2014/main" id="{C454F81B-2889-4634-A40D-913B7F853D09}"/>
            </a:ext>
          </a:extLst>
        </xdr:cNvPr>
        <xdr:cNvSpPr txBox="1"/>
      </xdr:nvSpPr>
      <xdr:spPr>
        <a:xfrm>
          <a:off x="18421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710FB58-0FCB-4B53-8E0B-F93E12F84B9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D27BAA27-DED0-44CC-B7BF-3721AD69771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6198E913-6A89-42B9-9EBB-120BA889770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一般廃棄物処理施設」、「体育館・プール」、「消防施設」である。特に一般廃棄物処理施設で高い数値を示しているが、施設の新設が予定されているため、数値は改善される見込みである。</a:t>
          </a:r>
          <a:endParaRPr lang="ja-JP" altLang="ja-JP" sz="1400">
            <a:effectLst/>
          </a:endParaRPr>
        </a:p>
        <a:p>
          <a:r>
            <a:rPr kumimoji="1" lang="ja-JP" altLang="ja-JP" sz="1100">
              <a:solidFill>
                <a:schemeClr val="dk1"/>
              </a:solidFill>
              <a:effectLst/>
              <a:latin typeface="+mn-lt"/>
              <a:ea typeface="+mn-ea"/>
              <a:cs typeface="+mn-cs"/>
            </a:rPr>
            <a:t>　一方、有形固定資産減価償却率が低くなっている施設は、「図書館」、「市民会館」</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である。市民会館は、文化会館シグナスが該当し、建設年度が平成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年度であることから低い数値を示して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図書館について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、文化会館シグナス内にあるため同様となっている。</a:t>
          </a:r>
          <a:r>
            <a:rPr kumimoji="1" lang="ja-JP" altLang="en-US" sz="1100">
              <a:solidFill>
                <a:schemeClr val="dk1"/>
              </a:solidFill>
              <a:effectLst/>
              <a:latin typeface="+mn-lt"/>
              <a:ea typeface="+mn-ea"/>
              <a:cs typeface="+mn-cs"/>
            </a:rPr>
            <a:t>また、庁舎においては、役場庁舎の一部建て替えが令和２年度に完了したことにより、大幅に比率が改善した。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ea"/>
              <a:ea typeface="+mn-ea"/>
              <a:cs typeface="+mn-cs"/>
            </a:rPr>
            <a:t>　大型事業所が少ない等の要因で、類似団体よりも税収が少ないことから、類似団体平均値を下回る</a:t>
          </a:r>
          <a:r>
            <a:rPr lang="en-US" altLang="ja-JP" sz="1000">
              <a:solidFill>
                <a:schemeClr val="dk1"/>
              </a:solidFill>
              <a:effectLst/>
              <a:latin typeface="+mn-ea"/>
              <a:ea typeface="+mn-ea"/>
              <a:cs typeface="+mn-cs"/>
            </a:rPr>
            <a:t>0.56</a:t>
          </a:r>
          <a:r>
            <a:rPr lang="ja-JP" altLang="ja-JP" sz="1000">
              <a:solidFill>
                <a:schemeClr val="dk1"/>
              </a:solidFill>
              <a:effectLst/>
              <a:latin typeface="+mn-ea"/>
              <a:ea typeface="+mn-ea"/>
              <a:cs typeface="+mn-cs"/>
            </a:rPr>
            <a:t>となった。しかし近年は、</a:t>
          </a:r>
          <a:r>
            <a:rPr lang="en-US" altLang="ja-JP" sz="1000">
              <a:solidFill>
                <a:schemeClr val="dk1"/>
              </a:solidFill>
              <a:effectLst/>
              <a:latin typeface="+mn-ea"/>
              <a:ea typeface="+mn-ea"/>
              <a:cs typeface="+mn-cs"/>
            </a:rPr>
            <a:t>Web</a:t>
          </a:r>
          <a:r>
            <a:rPr lang="ja-JP" altLang="en-US" sz="1000">
              <a:solidFill>
                <a:schemeClr val="dk1"/>
              </a:solidFill>
              <a:effectLst/>
              <a:latin typeface="+mn-ea"/>
              <a:ea typeface="+mn-ea"/>
              <a:cs typeface="+mn-cs"/>
            </a:rPr>
            <a:t>での口座振替受付サービス等による</a:t>
          </a:r>
          <a:r>
            <a:rPr lang="ja-JP" altLang="ja-JP" sz="1000">
              <a:solidFill>
                <a:schemeClr val="dk1"/>
              </a:solidFill>
              <a:effectLst/>
              <a:latin typeface="+mn-ea"/>
              <a:ea typeface="+mn-ea"/>
              <a:cs typeface="+mn-cs"/>
            </a:rPr>
            <a:t>口座振替の推進</a:t>
          </a:r>
          <a:r>
            <a:rPr lang="ja-JP" altLang="en-US" sz="1000">
              <a:solidFill>
                <a:schemeClr val="dk1"/>
              </a:solidFill>
              <a:effectLst/>
              <a:latin typeface="+mn-ea"/>
              <a:ea typeface="+mn-ea"/>
              <a:cs typeface="+mn-cs"/>
            </a:rPr>
            <a:t>や、スマートフォン・タブレット端末などの決済アプリを使用した納付サービスの開始等による</a:t>
          </a:r>
          <a:r>
            <a:rPr lang="ja-JP" altLang="ja-JP" sz="1000">
              <a:solidFill>
                <a:schemeClr val="dk1"/>
              </a:solidFill>
              <a:effectLst/>
              <a:latin typeface="+mn-ea"/>
              <a:ea typeface="+mn-ea"/>
              <a:cs typeface="+mn-cs"/>
            </a:rPr>
            <a:t>徴収率の上昇に伴い、税収は増加傾向にあり、数値も良化している</a:t>
          </a:r>
          <a:r>
            <a:rPr lang="ja-JP" altLang="en-US" sz="1000">
              <a:solidFill>
                <a:schemeClr val="dk1"/>
              </a:solidFill>
              <a:effectLst/>
              <a:latin typeface="+mn-ea"/>
              <a:ea typeface="+mn-ea"/>
              <a:cs typeface="+mn-cs"/>
            </a:rPr>
            <a:t>。</a:t>
          </a:r>
          <a:endParaRPr lang="en-US" altLang="ja-JP" sz="1000">
            <a:solidFill>
              <a:schemeClr val="dk1"/>
            </a:solidFill>
            <a:effectLst/>
            <a:latin typeface="+mn-ea"/>
            <a:ea typeface="+mn-ea"/>
            <a:cs typeface="+mn-cs"/>
          </a:endParaRPr>
        </a:p>
        <a:p>
          <a:r>
            <a:rPr lang="ja-JP" altLang="en-US" sz="1000">
              <a:solidFill>
                <a:schemeClr val="dk1"/>
              </a:solidFill>
              <a:effectLst/>
              <a:latin typeface="+mn-ea"/>
              <a:ea typeface="+mn-ea"/>
              <a:cs typeface="+mn-cs"/>
            </a:rPr>
            <a:t>令和</a:t>
          </a:r>
          <a:r>
            <a:rPr lang="en-US" altLang="ja-JP" sz="1000">
              <a:solidFill>
                <a:schemeClr val="dk1"/>
              </a:solidFill>
              <a:effectLst/>
              <a:latin typeface="+mn-ea"/>
              <a:ea typeface="+mn-ea"/>
              <a:cs typeface="+mn-cs"/>
            </a:rPr>
            <a:t>2</a:t>
          </a:r>
          <a:r>
            <a:rPr lang="ja-JP" altLang="en-US" sz="1000">
              <a:solidFill>
                <a:schemeClr val="dk1"/>
              </a:solidFill>
              <a:effectLst/>
              <a:latin typeface="+mn-ea"/>
              <a:ea typeface="+mn-ea"/>
              <a:cs typeface="+mn-cs"/>
            </a:rPr>
            <a:t>年度は、新型コロナウイルス感染症による景気の落ち込み等に伴い税収は微減したものの、その他収入の増により前年度から</a:t>
          </a:r>
          <a:r>
            <a:rPr lang="en-US" altLang="ja-JP" sz="1000">
              <a:solidFill>
                <a:schemeClr val="dk1"/>
              </a:solidFill>
              <a:effectLst/>
              <a:latin typeface="+mn-ea"/>
              <a:ea typeface="+mn-ea"/>
              <a:cs typeface="+mn-cs"/>
            </a:rPr>
            <a:t>0.01</a:t>
          </a:r>
          <a:r>
            <a:rPr lang="ja-JP" altLang="en-US" sz="1000">
              <a:solidFill>
                <a:schemeClr val="dk1"/>
              </a:solidFill>
              <a:effectLst/>
              <a:latin typeface="+mn-ea"/>
              <a:ea typeface="+mn-ea"/>
              <a:cs typeface="+mn-cs"/>
            </a:rPr>
            <a:t>上昇した。</a:t>
          </a:r>
          <a:r>
            <a:rPr lang="ja-JP" altLang="ja-JP" sz="1000">
              <a:solidFill>
                <a:schemeClr val="dk1"/>
              </a:solidFill>
              <a:effectLst/>
              <a:latin typeface="+mn-ea"/>
              <a:ea typeface="+mn-ea"/>
              <a:cs typeface="+mn-cs"/>
            </a:rPr>
            <a:t>今後も、税基盤の強化を進め、数値の良化を目指す。</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81845</xdr:rowOff>
    </xdr:from>
    <xdr:to>
      <xdr:col>19</xdr:col>
      <xdr:colOff>133350</xdr:colOff>
      <xdr:row>43</xdr:row>
      <xdr:rowOff>95250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108655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6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減の</a:t>
          </a:r>
          <a:r>
            <a:rPr lang="en-US" altLang="ja-JP" sz="1100">
              <a:solidFill>
                <a:schemeClr val="dk1"/>
              </a:solidFill>
              <a:effectLst/>
              <a:latin typeface="+mn-lt"/>
              <a:ea typeface="+mn-ea"/>
              <a:cs typeface="+mn-cs"/>
            </a:rPr>
            <a:t>89.6</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主な要因としては、大型事業に係る地方債償還終了により公債費</a:t>
          </a:r>
          <a:r>
            <a:rPr lang="ja-JP" altLang="ja-JP" sz="1100">
              <a:solidFill>
                <a:schemeClr val="dk1"/>
              </a:solidFill>
              <a:effectLst/>
              <a:latin typeface="+mn-lt"/>
              <a:ea typeface="+mn-ea"/>
              <a:cs typeface="+mn-cs"/>
            </a:rPr>
            <a:t>で</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％減となったことや、下水道事業会計への基準内繰出の減により補助費等で</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％減となったことがあげられる。</a:t>
          </a:r>
          <a:r>
            <a:rPr lang="ja-JP" altLang="ja-JP" sz="1100">
              <a:solidFill>
                <a:schemeClr val="dk1"/>
              </a:solidFill>
              <a:effectLst/>
              <a:latin typeface="+mn-lt"/>
              <a:ea typeface="+mn-ea"/>
              <a:cs typeface="+mn-cs"/>
            </a:rPr>
            <a:t>今後も、更なる事務事業の整理・合理化や、歳入面における税の徴収強化等を図っていく必要がある。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96203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70870"/>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35878</xdr:rowOff>
    </xdr:from>
    <xdr:to>
      <xdr:col>19</xdr:col>
      <xdr:colOff>133350</xdr:colOff>
      <xdr:row>63</xdr:row>
      <xdr:rowOff>96203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3722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35878</xdr:rowOff>
    </xdr:from>
    <xdr:to>
      <xdr:col>15</xdr:col>
      <xdr:colOff>82550</xdr:colOff>
      <xdr:row>63</xdr:row>
      <xdr:rowOff>126365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3722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114300</xdr:rowOff>
    </xdr:from>
    <xdr:to>
      <xdr:col>11</xdr:col>
      <xdr:colOff>31750</xdr:colOff>
      <xdr:row>63</xdr:row>
      <xdr:rowOff>126365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1565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45403</xdr:rowOff>
    </xdr:from>
    <xdr:to>
      <xdr:col>19</xdr:col>
      <xdr:colOff>184150</xdr:colOff>
      <xdr:row>63</xdr:row>
      <xdr:rowOff>147003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131780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33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156528</xdr:rowOff>
    </xdr:from>
    <xdr:to>
      <xdr:col>15</xdr:col>
      <xdr:colOff>133350</xdr:colOff>
      <xdr:row>63</xdr:row>
      <xdr:rowOff>86678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　</a:t>
          </a:r>
          <a:r>
            <a:rPr lang="ja-JP" altLang="en-US"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en-US" sz="1050">
              <a:solidFill>
                <a:schemeClr val="dk1"/>
              </a:solidFill>
              <a:effectLst/>
              <a:latin typeface="+mn-lt"/>
              <a:ea typeface="+mn-ea"/>
              <a:cs typeface="+mn-cs"/>
            </a:rPr>
            <a:t>年度は、会計年度任用職員制度の開始により人件費が大幅な増加となった。一方で、物件費についても同要因で減額となったものの、</a:t>
          </a:r>
          <a:r>
            <a:rPr lang="en-US" altLang="ja-JP" sz="1050">
              <a:solidFill>
                <a:schemeClr val="dk1"/>
              </a:solidFill>
              <a:effectLst/>
              <a:latin typeface="+mn-lt"/>
              <a:ea typeface="+mn-ea"/>
              <a:cs typeface="+mn-cs"/>
            </a:rPr>
            <a:t>GIGA</a:t>
          </a:r>
          <a:r>
            <a:rPr lang="ja-JP" altLang="en-US" sz="1050">
              <a:solidFill>
                <a:schemeClr val="dk1"/>
              </a:solidFill>
              <a:effectLst/>
              <a:latin typeface="+mn-lt"/>
              <a:ea typeface="+mn-ea"/>
              <a:cs typeface="+mn-cs"/>
            </a:rPr>
            <a:t>スクール構想によるタブレット端末の整備や、プレミアム付き商品券発行事業等の増額要因もあったことから、トータルの決算額では、前年度比</a:t>
          </a:r>
          <a:r>
            <a:rPr lang="en-US" altLang="ja-JP" sz="1050">
              <a:solidFill>
                <a:schemeClr val="dk1"/>
              </a:solidFill>
              <a:effectLst/>
              <a:latin typeface="+mn-lt"/>
              <a:ea typeface="+mn-ea"/>
              <a:cs typeface="+mn-cs"/>
            </a:rPr>
            <a:t>17,075</a:t>
          </a:r>
          <a:r>
            <a:rPr lang="ja-JP" altLang="en-US" sz="1050">
              <a:solidFill>
                <a:schemeClr val="dk1"/>
              </a:solidFill>
              <a:effectLst/>
              <a:latin typeface="+mn-lt"/>
              <a:ea typeface="+mn-ea"/>
              <a:cs typeface="+mn-cs"/>
            </a:rPr>
            <a:t>円増加の</a:t>
          </a:r>
          <a:r>
            <a:rPr lang="en-US" altLang="ja-JP" sz="1050">
              <a:solidFill>
                <a:schemeClr val="dk1"/>
              </a:solidFill>
              <a:effectLst/>
              <a:latin typeface="+mn-lt"/>
              <a:ea typeface="+mn-ea"/>
              <a:cs typeface="+mn-cs"/>
            </a:rPr>
            <a:t>123,713</a:t>
          </a:r>
          <a:r>
            <a:rPr lang="ja-JP" altLang="en-US" sz="1050">
              <a:solidFill>
                <a:schemeClr val="dk1"/>
              </a:solidFill>
              <a:effectLst/>
              <a:latin typeface="+mn-lt"/>
              <a:ea typeface="+mn-ea"/>
              <a:cs typeface="+mn-cs"/>
            </a:rPr>
            <a:t>円となった。今後も、</a:t>
          </a:r>
          <a:r>
            <a:rPr lang="ja-JP" altLang="ja-JP" sz="1050">
              <a:solidFill>
                <a:schemeClr val="dk1"/>
              </a:solidFill>
              <a:effectLst/>
              <a:latin typeface="+mn-lt"/>
              <a:ea typeface="+mn-ea"/>
              <a:cs typeface="+mn-cs"/>
            </a:rPr>
            <a:t>予算編成時における物件費の徹底した抑制</a:t>
          </a:r>
          <a:r>
            <a:rPr lang="ja-JP" altLang="en-US" sz="1050">
              <a:solidFill>
                <a:schemeClr val="dk1"/>
              </a:solidFill>
              <a:effectLst/>
              <a:latin typeface="+mn-lt"/>
              <a:ea typeface="+mn-ea"/>
              <a:cs typeface="+mn-cs"/>
            </a:rPr>
            <a:t>や</a:t>
          </a:r>
          <a:r>
            <a:rPr lang="ja-JP" altLang="ja-JP" sz="1050">
              <a:solidFill>
                <a:schemeClr val="dk1"/>
              </a:solidFill>
              <a:effectLst/>
              <a:latin typeface="+mn-lt"/>
              <a:ea typeface="+mn-ea"/>
              <a:cs typeface="+mn-cs"/>
            </a:rPr>
            <a:t>、執行に</a:t>
          </a:r>
          <a:r>
            <a:rPr lang="ja-JP" altLang="en-US" sz="1050">
              <a:solidFill>
                <a:schemeClr val="dk1"/>
              </a:solidFill>
              <a:effectLst/>
              <a:latin typeface="+mn-lt"/>
              <a:ea typeface="+mn-ea"/>
              <a:cs typeface="+mn-cs"/>
            </a:rPr>
            <a:t>おける</a:t>
          </a:r>
          <a:r>
            <a:rPr lang="ja-JP" altLang="ja-JP" sz="1050">
              <a:solidFill>
                <a:schemeClr val="dk1"/>
              </a:solidFill>
              <a:effectLst/>
              <a:latin typeface="+mn-lt"/>
              <a:ea typeface="+mn-ea"/>
              <a:cs typeface="+mn-cs"/>
            </a:rPr>
            <a:t>消耗品の一括管理や備品・公用車の共有化、シルバー人材センターへの業務委託などによ</a:t>
          </a:r>
          <a:r>
            <a:rPr lang="ja-JP" altLang="en-US" sz="1050">
              <a:solidFill>
                <a:schemeClr val="dk1"/>
              </a:solidFill>
              <a:effectLst/>
              <a:latin typeface="+mn-lt"/>
              <a:ea typeface="+mn-ea"/>
              <a:cs typeface="+mn-cs"/>
            </a:rPr>
            <a:t>る</a:t>
          </a:r>
          <a:r>
            <a:rPr lang="ja-JP" altLang="ja-JP" sz="1050">
              <a:solidFill>
                <a:schemeClr val="dk1"/>
              </a:solidFill>
              <a:effectLst/>
              <a:latin typeface="+mn-lt"/>
              <a:ea typeface="+mn-ea"/>
              <a:cs typeface="+mn-cs"/>
            </a:rPr>
            <a:t>経費の削減</a:t>
          </a:r>
          <a:r>
            <a:rPr lang="ja-JP" altLang="en-US" sz="1050">
              <a:solidFill>
                <a:schemeClr val="dk1"/>
              </a:solidFill>
              <a:effectLst/>
              <a:latin typeface="+mn-lt"/>
              <a:ea typeface="+mn-ea"/>
              <a:cs typeface="+mn-cs"/>
            </a:rPr>
            <a:t>のほか、</a:t>
          </a:r>
          <a:r>
            <a:rPr lang="ja-JP" altLang="ja-JP" sz="1050">
              <a:solidFill>
                <a:schemeClr val="dk1"/>
              </a:solidFill>
              <a:effectLst/>
              <a:latin typeface="+mn-lt"/>
              <a:ea typeface="+mn-ea"/>
              <a:cs typeface="+mn-cs"/>
            </a:rPr>
            <a:t>施設の統合や民営化などの検討を行いながら引き続き人件費・物件費の抑制に努める。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46943</xdr:rowOff>
    </xdr:from>
    <xdr:to>
      <xdr:col>23</xdr:col>
      <xdr:colOff>133350</xdr:colOff>
      <xdr:row>82</xdr:row>
      <xdr:rowOff>71693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34393"/>
          <a:ext cx="838200" cy="19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46943</xdr:rowOff>
    </xdr:from>
    <xdr:to>
      <xdr:col>19</xdr:col>
      <xdr:colOff>133350</xdr:colOff>
      <xdr:row>81</xdr:row>
      <xdr:rowOff>56170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34393"/>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56170</xdr:rowOff>
    </xdr:from>
    <xdr:to>
      <xdr:col>15</xdr:col>
      <xdr:colOff>82550</xdr:colOff>
      <xdr:row>81</xdr:row>
      <xdr:rowOff>92446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43620"/>
          <a:ext cx="889000" cy="3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22825</xdr:rowOff>
    </xdr:from>
    <xdr:to>
      <xdr:col>11</xdr:col>
      <xdr:colOff>31750</xdr:colOff>
      <xdr:row>81</xdr:row>
      <xdr:rowOff>92446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10275"/>
          <a:ext cx="889000" cy="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20893</xdr:rowOff>
    </xdr:from>
    <xdr:to>
      <xdr:col>23</xdr:col>
      <xdr:colOff>184150</xdr:colOff>
      <xdr:row>82</xdr:row>
      <xdr:rowOff>122493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37420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167593</xdr:rowOff>
    </xdr:from>
    <xdr:to>
      <xdr:col>19</xdr:col>
      <xdr:colOff>184150</xdr:colOff>
      <xdr:row>81</xdr:row>
      <xdr:rowOff>97743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107920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52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5370</xdr:rowOff>
    </xdr:from>
    <xdr:to>
      <xdr:col>15</xdr:col>
      <xdr:colOff>133350</xdr:colOff>
      <xdr:row>81</xdr:row>
      <xdr:rowOff>106970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9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117147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6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41646</xdr:rowOff>
    </xdr:from>
    <xdr:to>
      <xdr:col>11</xdr:col>
      <xdr:colOff>82550</xdr:colOff>
      <xdr:row>81</xdr:row>
      <xdr:rowOff>143246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153423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143475</xdr:rowOff>
    </xdr:from>
    <xdr:to>
      <xdr:col>7</xdr:col>
      <xdr:colOff>31750</xdr:colOff>
      <xdr:row>81</xdr:row>
      <xdr:rowOff>73625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83802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ポイント、全国町村平均を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ポイント下回っており、全国的な水準に及んでいないといえる。今後においても引き続き、国の人事院勧告や他自治体の取り組みを参考にしながら、一層の給与適正化に努める。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82</xdr:row>
      <xdr:rowOff>97971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396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80736</xdr:rowOff>
    </xdr:from>
    <xdr:to>
      <xdr:col>77</xdr:col>
      <xdr:colOff>44450</xdr:colOff>
      <xdr:row>83</xdr:row>
      <xdr:rowOff>64407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80736</xdr:rowOff>
    </xdr:from>
    <xdr:to>
      <xdr:col>72</xdr:col>
      <xdr:colOff>203200</xdr:colOff>
      <xdr:row>83</xdr:row>
      <xdr:rowOff>64407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396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80736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189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29936</xdr:rowOff>
    </xdr:from>
    <xdr:to>
      <xdr:col>77</xdr:col>
      <xdr:colOff>95250</xdr:colOff>
      <xdr:row>82</xdr:row>
      <xdr:rowOff>131536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141713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29936</xdr:rowOff>
    </xdr:from>
    <xdr:to>
      <xdr:col>68</xdr:col>
      <xdr:colOff>203200</xdr:colOff>
      <xdr:row>82</xdr:row>
      <xdr:rowOff>131536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141713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5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中山間地の面積が広く、地形的な要因により小学校や保育園の施設数が多く、類似団体平均値を上回っている。集中改革プランに基づく削減計画は平成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年度に目標数値を達成しているが、今後も施設の統廃合や民営化を進めるとともに、地方創生や地方分権等による業務量の増加が見込まれることから、総合的に判断し適切な定員管理に努める。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14242</xdr:rowOff>
    </xdr:from>
    <xdr:to>
      <xdr:col>81</xdr:col>
      <xdr:colOff>44450</xdr:colOff>
      <xdr:row>61</xdr:row>
      <xdr:rowOff>15966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2692"/>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14242</xdr:rowOff>
    </xdr:from>
    <xdr:to>
      <xdr:col>77</xdr:col>
      <xdr:colOff>44450</xdr:colOff>
      <xdr:row>61</xdr:row>
      <xdr:rowOff>22860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7269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31478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48131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31478</xdr:rowOff>
    </xdr:from>
    <xdr:to>
      <xdr:col>68</xdr:col>
      <xdr:colOff>152400</xdr:colOff>
      <xdr:row>61</xdr:row>
      <xdr:rowOff>53884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89928"/>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134892</xdr:rowOff>
    </xdr:from>
    <xdr:to>
      <xdr:col>77</xdr:col>
      <xdr:colOff>95250</xdr:colOff>
      <xdr:row>61</xdr:row>
      <xdr:rowOff>65042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49819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08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58437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152128</xdr:rowOff>
    </xdr:from>
    <xdr:to>
      <xdr:col>68</xdr:col>
      <xdr:colOff>203200</xdr:colOff>
      <xdr:row>61</xdr:row>
      <xdr:rowOff>82278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67055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3084</xdr:rowOff>
    </xdr:from>
    <xdr:to>
      <xdr:col>64</xdr:col>
      <xdr:colOff>152400</xdr:colOff>
      <xdr:row>61</xdr:row>
      <xdr:rowOff>104684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89461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数値の状況や推移、今後の課題ともに「将来負担の状況」と同様の状況にあるため、同様に比率の改善に努めていく。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57573</xdr:rowOff>
    </xdr:from>
    <xdr:to>
      <xdr:col>81</xdr:col>
      <xdr:colOff>44450</xdr:colOff>
      <xdr:row>42</xdr:row>
      <xdr:rowOff>162137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5847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46990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630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127423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193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127423</xdr:rowOff>
    </xdr:from>
    <xdr:to>
      <xdr:col>68</xdr:col>
      <xdr:colOff>152400</xdr:colOff>
      <xdr:row>43</xdr:row>
      <xdr:rowOff>151554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9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150300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7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76623</xdr:rowOff>
    </xdr:from>
    <xdr:to>
      <xdr:col>68</xdr:col>
      <xdr:colOff>203200</xdr:colOff>
      <xdr:row>44</xdr:row>
      <xdr:rowOff>6773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163000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類似団体</a:t>
          </a:r>
          <a:r>
            <a:rPr lang="ja-JP" altLang="en-US" sz="1000">
              <a:solidFill>
                <a:schemeClr val="dk1"/>
              </a:solidFill>
              <a:effectLst/>
              <a:latin typeface="+mn-lt"/>
              <a:ea typeface="+mn-ea"/>
              <a:cs typeface="+mn-cs"/>
            </a:rPr>
            <a:t>平均値</a:t>
          </a:r>
          <a:r>
            <a:rPr lang="ja-JP" altLang="ja-JP" sz="1000">
              <a:solidFill>
                <a:schemeClr val="dk1"/>
              </a:solidFill>
              <a:effectLst/>
              <a:latin typeface="+mn-lt"/>
              <a:ea typeface="+mn-ea"/>
              <a:cs typeface="+mn-cs"/>
            </a:rPr>
            <a:t>を大きく上回る数値となっているのは、国の経済・景気対策に沿った道路や下水道の整備など公共事業の実施や、昭和後期からの急激な人口増に伴う教育施設の整備によって発行した地方債により、公債費に係る将来負担が大きくなっていることが要因である。近年は、起債時のシーリングの実施など</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計画的な町債発行により毎年</a:t>
          </a:r>
          <a:r>
            <a:rPr lang="ja-JP" altLang="en-US" sz="1000">
              <a:solidFill>
                <a:schemeClr val="dk1"/>
              </a:solidFill>
              <a:effectLst/>
              <a:latin typeface="+mn-lt"/>
              <a:ea typeface="+mn-ea"/>
              <a:cs typeface="+mn-cs"/>
            </a:rPr>
            <a:t>改善傾向にあったものの</a:t>
          </a:r>
          <a:r>
            <a:rPr lang="ja-JP" altLang="ja-JP" sz="1000">
              <a:solidFill>
                <a:schemeClr val="dk1"/>
              </a:solidFill>
              <a:effectLst/>
              <a:latin typeface="+mn-lt"/>
              <a:ea typeface="+mn-ea"/>
              <a:cs typeface="+mn-cs"/>
            </a:rPr>
            <a:t>、令和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a:t>
          </a:r>
          <a:r>
            <a:rPr lang="ja-JP" altLang="en-US" sz="1000">
              <a:solidFill>
                <a:schemeClr val="dk1"/>
              </a:solidFill>
              <a:effectLst/>
              <a:latin typeface="+mn-lt"/>
              <a:ea typeface="+mn-ea"/>
              <a:cs typeface="+mn-cs"/>
            </a:rPr>
            <a:t>は</a:t>
          </a:r>
          <a:r>
            <a:rPr lang="en-US" altLang="ja-JP" sz="1000">
              <a:solidFill>
                <a:schemeClr val="dk1"/>
              </a:solidFill>
              <a:effectLst/>
              <a:latin typeface="+mn-lt"/>
              <a:ea typeface="+mn-ea"/>
              <a:cs typeface="+mn-cs"/>
            </a:rPr>
            <a:t>2.1</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上昇</a:t>
          </a:r>
          <a:r>
            <a:rPr lang="ja-JP" altLang="ja-JP" sz="1000">
              <a:solidFill>
                <a:schemeClr val="dk1"/>
              </a:solidFill>
              <a:effectLst/>
              <a:latin typeface="+mn-lt"/>
              <a:ea typeface="+mn-ea"/>
              <a:cs typeface="+mn-cs"/>
            </a:rPr>
            <a:t>した。</a:t>
          </a:r>
          <a:r>
            <a:rPr lang="ja-JP" altLang="en-US" sz="1000">
              <a:solidFill>
                <a:schemeClr val="dk1"/>
              </a:solidFill>
              <a:effectLst/>
              <a:latin typeface="+mn-lt"/>
              <a:ea typeface="+mn-ea"/>
              <a:cs typeface="+mn-cs"/>
            </a:rPr>
            <a:t>主な要因としては</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役場新庁舎整備等に係る地方債発行により、地方債残高が増加したことが考えられる。今後も、地方債発行を伴う大型事業が控え、一時的に</a:t>
          </a:r>
          <a:r>
            <a:rPr lang="ja-JP" altLang="ja-JP" sz="1000">
              <a:solidFill>
                <a:schemeClr val="dk1"/>
              </a:solidFill>
              <a:effectLst/>
              <a:latin typeface="+mn-lt"/>
              <a:ea typeface="+mn-ea"/>
              <a:cs typeface="+mn-cs"/>
            </a:rPr>
            <a:t>指標の悪化が予想され</a:t>
          </a:r>
          <a:r>
            <a:rPr lang="ja-JP" altLang="en-US" sz="1000">
              <a:solidFill>
                <a:schemeClr val="dk1"/>
              </a:solidFill>
              <a:effectLst/>
              <a:latin typeface="+mn-lt"/>
              <a:ea typeface="+mn-ea"/>
              <a:cs typeface="+mn-cs"/>
            </a:rPr>
            <a:t>るが</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基準値内を堅持できる見込みであり、より一層の事業実施の適正化を図り、健全な財政運営に努める。</a:t>
          </a:r>
          <a:endParaRPr lang="en-US" altLang="ja-JP" sz="1000">
            <a:solidFill>
              <a:schemeClr val="dk1"/>
            </a:solidFill>
            <a:effectLst/>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98425</xdr:rowOff>
    </xdr:from>
    <xdr:to>
      <xdr:col>81</xdr:col>
      <xdr:colOff>44450</xdr:colOff>
      <xdr:row>19</xdr:row>
      <xdr:rowOff>126577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355975"/>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19</xdr:row>
      <xdr:rowOff>137301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55975"/>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137301</xdr:rowOff>
    </xdr:from>
    <xdr:to>
      <xdr:col>72</xdr:col>
      <xdr:colOff>203200</xdr:colOff>
      <xdr:row>20</xdr:row>
      <xdr:rowOff>148167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394851"/>
          <a:ext cx="889000" cy="18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164888</xdr:rowOff>
    </xdr:from>
    <xdr:to>
      <xdr:col>73</xdr:col>
      <xdr:colOff>44450</xdr:colOff>
      <xdr:row>15</xdr:row>
      <xdr:rowOff>95038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148167</xdr:rowOff>
    </xdr:from>
    <xdr:to>
      <xdr:col>68</xdr:col>
      <xdr:colOff>152400</xdr:colOff>
      <xdr:row>21</xdr:row>
      <xdr:rowOff>157692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577167"/>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18909</xdr:rowOff>
    </xdr:from>
    <xdr:to>
      <xdr:col>68</xdr:col>
      <xdr:colOff>203200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75777</xdr:rowOff>
    </xdr:from>
    <xdr:to>
      <xdr:col>81</xdr:col>
      <xdr:colOff>95250</xdr:colOff>
      <xdr:row>20</xdr:row>
      <xdr:rowOff>5927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47854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47625</xdr:rowOff>
    </xdr:from>
    <xdr:to>
      <xdr:col>77</xdr:col>
      <xdr:colOff>95250</xdr:colOff>
      <xdr:row>19</xdr:row>
      <xdr:rowOff>149225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134002</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9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86501</xdr:rowOff>
    </xdr:from>
    <xdr:to>
      <xdr:col>73</xdr:col>
      <xdr:colOff>44450</xdr:colOff>
      <xdr:row>20</xdr:row>
      <xdr:rowOff>16651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1428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3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97367</xdr:rowOff>
    </xdr:from>
    <xdr:to>
      <xdr:col>68</xdr:col>
      <xdr:colOff>203200</xdr:colOff>
      <xdr:row>21</xdr:row>
      <xdr:rowOff>27517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12294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6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106892</xdr:rowOff>
    </xdr:from>
    <xdr:to>
      <xdr:col>64</xdr:col>
      <xdr:colOff>152400</xdr:colOff>
      <xdr:row>22</xdr:row>
      <xdr:rowOff>37042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70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21819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9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令和</a:t>
          </a:r>
          <a:r>
            <a:rPr lang="en-US" altLang="ja-JP" sz="1000">
              <a:solidFill>
                <a:schemeClr val="dk1"/>
              </a:solidFill>
              <a:effectLst/>
              <a:latin typeface="+mn-lt"/>
              <a:ea typeface="+mn-ea"/>
              <a:cs typeface="+mn-cs"/>
            </a:rPr>
            <a:t>2</a:t>
          </a:r>
          <a:r>
            <a:rPr lang="ja-JP" altLang="ja-JP" sz="1000">
              <a:solidFill>
                <a:schemeClr val="dk1"/>
              </a:solidFill>
              <a:effectLst/>
              <a:latin typeface="+mn-lt"/>
              <a:ea typeface="+mn-ea"/>
              <a:cs typeface="+mn-cs"/>
            </a:rPr>
            <a:t>年度は、会計年度任用職員制度の開始により</a:t>
          </a:r>
          <a:r>
            <a:rPr lang="ja-JP" altLang="en-US" sz="1000">
              <a:solidFill>
                <a:schemeClr val="dk1"/>
              </a:solidFill>
              <a:effectLst/>
              <a:latin typeface="+mn-lt"/>
              <a:ea typeface="+mn-ea"/>
              <a:cs typeface="+mn-cs"/>
            </a:rPr>
            <a:t>、前年度比</a:t>
          </a:r>
          <a:r>
            <a:rPr lang="en-US" altLang="ja-JP" sz="1000">
              <a:solidFill>
                <a:schemeClr val="dk1"/>
              </a:solidFill>
              <a:effectLst/>
              <a:latin typeface="+mn-lt"/>
              <a:ea typeface="+mn-ea"/>
              <a:cs typeface="+mn-cs"/>
            </a:rPr>
            <a:t>3.2</a:t>
          </a:r>
          <a:r>
            <a:rPr lang="ja-JP" altLang="en-US" sz="1000">
              <a:solidFill>
                <a:schemeClr val="dk1"/>
              </a:solidFill>
              <a:effectLst/>
              <a:latin typeface="+mn-lt"/>
              <a:ea typeface="+mn-ea"/>
              <a:cs typeface="+mn-cs"/>
            </a:rPr>
            <a:t>％上昇の</a:t>
          </a:r>
          <a:r>
            <a:rPr lang="en-US" altLang="ja-JP" sz="1000">
              <a:solidFill>
                <a:schemeClr val="dk1"/>
              </a:solidFill>
              <a:effectLst/>
              <a:latin typeface="+mn-lt"/>
              <a:ea typeface="+mn-ea"/>
              <a:cs typeface="+mn-cs"/>
            </a:rPr>
            <a:t>24.4</a:t>
          </a:r>
          <a:r>
            <a:rPr lang="ja-JP" altLang="en-US" sz="1000">
              <a:solidFill>
                <a:schemeClr val="dk1"/>
              </a:solidFill>
              <a:effectLst/>
              <a:latin typeface="+mn-lt"/>
              <a:ea typeface="+mn-ea"/>
              <a:cs typeface="+mn-cs"/>
            </a:rPr>
            <a:t>％となった。前年度までは、</a:t>
          </a:r>
          <a:r>
            <a:rPr lang="ja-JP" altLang="ja-JP" sz="1000">
              <a:solidFill>
                <a:schemeClr val="dk1"/>
              </a:solidFill>
              <a:effectLst/>
              <a:latin typeface="+mn-lt"/>
              <a:ea typeface="+mn-ea"/>
              <a:cs typeface="+mn-cs"/>
            </a:rPr>
            <a:t>類似団体平均値</a:t>
          </a:r>
          <a:r>
            <a:rPr lang="ja-JP" altLang="en-US" sz="1000">
              <a:solidFill>
                <a:schemeClr val="dk1"/>
              </a:solidFill>
              <a:effectLst/>
              <a:latin typeface="+mn-lt"/>
              <a:ea typeface="+mn-ea"/>
              <a:cs typeface="+mn-cs"/>
            </a:rPr>
            <a:t>よりも</a:t>
          </a:r>
          <a:r>
            <a:rPr lang="ja-JP" altLang="ja-JP" sz="1000">
              <a:solidFill>
                <a:schemeClr val="dk1"/>
              </a:solidFill>
              <a:effectLst/>
              <a:latin typeface="+mn-lt"/>
              <a:ea typeface="+mn-ea"/>
              <a:cs typeface="+mn-cs"/>
            </a:rPr>
            <a:t>低い水準で推移してい</a:t>
          </a:r>
          <a:r>
            <a:rPr lang="ja-JP" altLang="en-US" sz="1000">
              <a:solidFill>
                <a:schemeClr val="dk1"/>
              </a:solidFill>
              <a:effectLst/>
              <a:latin typeface="+mn-lt"/>
              <a:ea typeface="+mn-ea"/>
              <a:cs typeface="+mn-cs"/>
            </a:rPr>
            <a:t>たものの</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令和</a:t>
          </a:r>
          <a:r>
            <a:rPr lang="en-US" altLang="ja-JP" sz="1000">
              <a:solidFill>
                <a:schemeClr val="dk1"/>
              </a:solidFill>
              <a:effectLst/>
              <a:latin typeface="+mn-lt"/>
              <a:ea typeface="+mn-ea"/>
              <a:cs typeface="+mn-cs"/>
            </a:rPr>
            <a:t>2</a:t>
          </a:r>
          <a:r>
            <a:rPr lang="ja-JP" altLang="en-US" sz="1000">
              <a:solidFill>
                <a:schemeClr val="dk1"/>
              </a:solidFill>
              <a:effectLst/>
              <a:latin typeface="+mn-lt"/>
              <a:ea typeface="+mn-ea"/>
              <a:cs typeface="+mn-cs"/>
            </a:rPr>
            <a:t>年度は若干上回る数値となった。大幅な増の主な要因としては、公共施設数の多さに伴い、</a:t>
          </a:r>
          <a:r>
            <a:rPr lang="ja-JP" altLang="ja-JP" sz="1000">
              <a:solidFill>
                <a:schemeClr val="dk1"/>
              </a:solidFill>
              <a:effectLst/>
              <a:latin typeface="+mn-lt"/>
              <a:ea typeface="+mn-ea"/>
              <a:cs typeface="+mn-cs"/>
            </a:rPr>
            <a:t>類似団体に比べ</a:t>
          </a:r>
          <a:r>
            <a:rPr lang="ja-JP" altLang="en-US" sz="1000">
              <a:solidFill>
                <a:schemeClr val="dk1"/>
              </a:solidFill>
              <a:effectLst/>
              <a:latin typeface="+mn-lt"/>
              <a:ea typeface="+mn-ea"/>
              <a:cs typeface="+mn-cs"/>
            </a:rPr>
            <a:t>て会計年度任用職員の割合が高いことが考えられる。</a:t>
          </a:r>
          <a:r>
            <a:rPr lang="ja-JP" altLang="ja-JP" sz="1000">
              <a:solidFill>
                <a:schemeClr val="dk1"/>
              </a:solidFill>
              <a:effectLst/>
              <a:latin typeface="+mn-lt"/>
              <a:ea typeface="+mn-ea"/>
              <a:cs typeface="+mn-cs"/>
            </a:rPr>
            <a:t>人口は横ばいで推移しており、住民ニーズの多様化により業務拡大傾向にあるため、これ以上の職員の削減は難しいのが現状である。今後も給与及び職員数の適正化に取り組み、人件費の抑制に努める。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92710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105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75565</xdr:rowOff>
    </xdr:from>
    <xdr:to>
      <xdr:col>19</xdr:col>
      <xdr:colOff>187325</xdr:colOff>
      <xdr:row>34</xdr:row>
      <xdr:rowOff>81280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098800" y="59048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75565</xdr:rowOff>
    </xdr:from>
    <xdr:to>
      <xdr:col>15</xdr:col>
      <xdr:colOff>98425</xdr:colOff>
      <xdr:row>34</xdr:row>
      <xdr:rowOff>86995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04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86995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1320800" y="5910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13987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24765</xdr:rowOff>
    </xdr:from>
    <xdr:to>
      <xdr:col>15</xdr:col>
      <xdr:colOff>149225</xdr:colOff>
      <xdr:row>34</xdr:row>
      <xdr:rowOff>126365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85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136542</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2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36195</xdr:rowOff>
    </xdr:from>
    <xdr:to>
      <xdr:col>11</xdr:col>
      <xdr:colOff>60325</xdr:colOff>
      <xdr:row>34</xdr:row>
      <xdr:rowOff>137795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8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147972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563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山間部に集落が点在するという地形的要因により、公立小学校・保育園の施設数が多く、また給食を各施設内において調理しているため、施設の維持管理費や臨時保育士・調理員の賃金が大きくならざるを得ないにも関わらず、類似団体平均値と比較して</a:t>
          </a:r>
          <a:r>
            <a:rPr lang="en-US" altLang="ja-JP" sz="900">
              <a:solidFill>
                <a:schemeClr val="dk1"/>
              </a:solidFill>
              <a:effectLst/>
              <a:latin typeface="+mn-lt"/>
              <a:ea typeface="+mn-ea"/>
              <a:cs typeface="+mn-cs"/>
            </a:rPr>
            <a:t>4.4</a:t>
          </a:r>
          <a:r>
            <a:rPr lang="ja-JP" altLang="ja-JP" sz="900">
              <a:solidFill>
                <a:schemeClr val="dk1"/>
              </a:solidFill>
              <a:effectLst/>
              <a:latin typeface="+mn-lt"/>
              <a:ea typeface="+mn-ea"/>
              <a:cs typeface="+mn-cs"/>
            </a:rPr>
            <a:t>％低い</a:t>
          </a:r>
          <a:r>
            <a:rPr lang="en-US" altLang="ja-JP" sz="900">
              <a:solidFill>
                <a:schemeClr val="dk1"/>
              </a:solidFill>
              <a:effectLst/>
              <a:latin typeface="+mn-lt"/>
              <a:ea typeface="+mn-ea"/>
              <a:cs typeface="+mn-cs"/>
            </a:rPr>
            <a:t>11.9</a:t>
          </a:r>
          <a:r>
            <a:rPr lang="ja-JP" altLang="ja-JP" sz="900">
              <a:solidFill>
                <a:schemeClr val="dk1"/>
              </a:solidFill>
              <a:effectLst/>
              <a:latin typeface="+mn-lt"/>
              <a:ea typeface="+mn-ea"/>
              <a:cs typeface="+mn-cs"/>
            </a:rPr>
            <a:t>％となっている。これは、予算編成時における物件費の徹底した抑制に加え、執行においても消耗品の一括管理や備品・公用車の共有化、シルバー人材センターへの業務委託などにより、経費の削減に努めていることが要因であると考えられる。</a:t>
          </a:r>
          <a:r>
            <a:rPr lang="ja-JP" altLang="en-US" sz="900">
              <a:solidFill>
                <a:schemeClr val="dk1"/>
              </a:solidFill>
              <a:effectLst/>
              <a:latin typeface="+mn-lt"/>
              <a:ea typeface="+mn-ea"/>
              <a:cs typeface="+mn-cs"/>
            </a:rPr>
            <a:t>なお、令和</a:t>
          </a:r>
          <a:r>
            <a:rPr lang="en-US" altLang="ja-JP" sz="900">
              <a:solidFill>
                <a:schemeClr val="dk1"/>
              </a:solidFill>
              <a:effectLst/>
              <a:latin typeface="+mn-lt"/>
              <a:ea typeface="+mn-ea"/>
              <a:cs typeface="+mn-cs"/>
            </a:rPr>
            <a:t>2</a:t>
          </a:r>
          <a:r>
            <a:rPr lang="ja-JP" altLang="en-US" sz="900">
              <a:solidFill>
                <a:schemeClr val="dk1"/>
              </a:solidFill>
              <a:effectLst/>
              <a:latin typeface="+mn-lt"/>
              <a:ea typeface="+mn-ea"/>
              <a:cs typeface="+mn-cs"/>
            </a:rPr>
            <a:t>年度は、会計年度任用職員制度の開始により数値が低下した。</a:t>
          </a:r>
          <a:r>
            <a:rPr lang="ja-JP" altLang="ja-JP" sz="900">
              <a:solidFill>
                <a:schemeClr val="dk1"/>
              </a:solidFill>
              <a:effectLst/>
              <a:latin typeface="+mn-lt"/>
              <a:ea typeface="+mn-ea"/>
              <a:cs typeface="+mn-cs"/>
            </a:rPr>
            <a:t>今後も、施設の統合や民営化などの検討を行いながら引き続き物件費の抑制に努める。</a:t>
          </a:r>
          <a:endParaRPr lang="ja-JP" altLang="ja-JP" sz="900">
            <a:effectLst/>
          </a:endParaRP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66040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482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80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0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xdr:rowOff>
    </xdr:from>
    <xdr:to>
      <xdr:col>78</xdr:col>
      <xdr:colOff>120650</xdr:colOff>
      <xdr:row>16</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127017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2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1.1</a:t>
          </a:r>
          <a:r>
            <a:rPr lang="ja-JP" altLang="en-US" sz="1100">
              <a:solidFill>
                <a:schemeClr val="dk1"/>
              </a:solidFill>
              <a:effectLst/>
              <a:latin typeface="+mn-lt"/>
              <a:ea typeface="+mn-ea"/>
              <a:cs typeface="+mn-cs"/>
            </a:rPr>
            <a:t>％低下の</a:t>
          </a:r>
          <a:r>
            <a:rPr lang="en-US" altLang="ja-JP" sz="1100">
              <a:solidFill>
                <a:schemeClr val="dk1"/>
              </a:solidFill>
              <a:effectLst/>
              <a:latin typeface="+mn-lt"/>
              <a:ea typeface="+mn-ea"/>
              <a:cs typeface="+mn-cs"/>
            </a:rPr>
            <a:t>9.0</a:t>
          </a:r>
          <a:r>
            <a:rPr lang="ja-JP" altLang="en-US" sz="1100">
              <a:solidFill>
                <a:schemeClr val="dk1"/>
              </a:solidFill>
              <a:effectLst/>
              <a:latin typeface="+mn-lt"/>
              <a:ea typeface="+mn-ea"/>
              <a:cs typeface="+mn-cs"/>
            </a:rPr>
            <a:t>％となり、</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よりも</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％低い数値となった。主な要因としては、認定こども園運営費に係る町単独扶助費が減少したことが考えられる。今後も</a:t>
          </a:r>
          <a:r>
            <a:rPr lang="ja-JP" altLang="ja-JP" sz="1100">
              <a:solidFill>
                <a:schemeClr val="dk1"/>
              </a:solidFill>
              <a:effectLst/>
              <a:latin typeface="+mn-lt"/>
              <a:ea typeface="+mn-ea"/>
              <a:cs typeface="+mn-cs"/>
            </a:rPr>
            <a:t>町単独扶助費の見直しも視野に入れ、適正な扶助費の執行に努める。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26307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792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99785</xdr:rowOff>
    </xdr:from>
    <xdr:to>
      <xdr:col>19</xdr:col>
      <xdr:colOff>187325</xdr:colOff>
      <xdr:row>57</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00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99785</xdr:rowOff>
    </xdr:from>
    <xdr:to>
      <xdr:col>15</xdr:col>
      <xdr:colOff>98425</xdr:colOff>
      <xdr:row>56</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110672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43742</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146957</xdr:rowOff>
    </xdr:from>
    <xdr:to>
      <xdr:col>20</xdr:col>
      <xdr:colOff>38100</xdr:colOff>
      <xdr:row>57</xdr:row>
      <xdr:rowOff>77107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61884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34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48985</xdr:rowOff>
    </xdr:from>
    <xdr:to>
      <xdr:col>15</xdr:col>
      <xdr:colOff>149225</xdr:colOff>
      <xdr:row>56</xdr:row>
      <xdr:rowOff>150585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類似団体よりも比率が低い理由として、下水道事業の法適化により運営負担金が補助費等に計上されていることや、国民健康保険特別会計に対する基準外繰出がないことがあげられる。令和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年度は前年度比</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低下</a:t>
          </a:r>
          <a:r>
            <a:rPr lang="ja-JP" altLang="ja-JP" sz="1100">
              <a:solidFill>
                <a:schemeClr val="dk1"/>
              </a:solidFill>
              <a:effectLst/>
              <a:latin typeface="+mn-lt"/>
              <a:ea typeface="+mn-ea"/>
              <a:cs typeface="+mn-cs"/>
            </a:rPr>
            <a:t>の</a:t>
          </a:r>
          <a:r>
            <a:rPr lang="en-US" altLang="ja-JP" sz="1100">
              <a:solidFill>
                <a:schemeClr val="dk1"/>
              </a:solidFill>
              <a:effectLst/>
              <a:latin typeface="+mn-lt"/>
              <a:ea typeface="+mn-ea"/>
              <a:cs typeface="+mn-cs"/>
            </a:rPr>
            <a:t>10.2</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主な要因として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国民健康保険特別会計繰出金の減</a:t>
          </a:r>
          <a:r>
            <a:rPr lang="ja-JP" altLang="ja-JP" sz="1100">
              <a:solidFill>
                <a:schemeClr val="dk1"/>
              </a:solidFill>
              <a:effectLst/>
              <a:latin typeface="+mn-lt"/>
              <a:ea typeface="+mn-ea"/>
              <a:cs typeface="+mn-cs"/>
            </a:rPr>
            <a:t>等があげられる。各特別会計については、今後も適正な料金設定等の検討を行い、普通会計の負担軽減を図っていく。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62230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76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476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55</xdr:row>
      <xdr:rowOff>46990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167640</xdr:rowOff>
    </xdr:from>
    <xdr:to>
      <xdr:col>74</xdr:col>
      <xdr:colOff>31750</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107967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50">
              <a:solidFill>
                <a:schemeClr val="dk1"/>
              </a:solidFill>
              <a:effectLst/>
              <a:latin typeface="+mn-lt"/>
              <a:ea typeface="+mn-ea"/>
              <a:cs typeface="+mn-cs"/>
            </a:rPr>
            <a:t>　令和</a:t>
          </a:r>
          <a:r>
            <a:rPr lang="en-US" altLang="ja-JP" sz="950">
              <a:solidFill>
                <a:schemeClr val="dk1"/>
              </a:solidFill>
              <a:effectLst/>
              <a:latin typeface="+mn-lt"/>
              <a:ea typeface="+mn-ea"/>
              <a:cs typeface="+mn-cs"/>
            </a:rPr>
            <a:t>2</a:t>
          </a:r>
          <a:r>
            <a:rPr lang="ja-JP" altLang="ja-JP" sz="950">
              <a:solidFill>
                <a:schemeClr val="dk1"/>
              </a:solidFill>
              <a:effectLst/>
              <a:latin typeface="+mn-lt"/>
              <a:ea typeface="+mn-ea"/>
              <a:cs typeface="+mn-cs"/>
            </a:rPr>
            <a:t>年度は、</a:t>
          </a:r>
          <a:r>
            <a:rPr lang="ja-JP" altLang="en-US" sz="950">
              <a:solidFill>
                <a:schemeClr val="dk1"/>
              </a:solidFill>
              <a:effectLst/>
              <a:latin typeface="+mn-lt"/>
              <a:ea typeface="+mn-ea"/>
              <a:cs typeface="+mn-cs"/>
            </a:rPr>
            <a:t>下水道事業会計への基準内繰出の減等により、前年度比</a:t>
          </a:r>
          <a:r>
            <a:rPr lang="en-US" altLang="ja-JP" sz="950">
              <a:solidFill>
                <a:schemeClr val="dk1"/>
              </a:solidFill>
              <a:effectLst/>
              <a:latin typeface="+mn-lt"/>
              <a:ea typeface="+mn-ea"/>
              <a:cs typeface="+mn-cs"/>
            </a:rPr>
            <a:t>1.1</a:t>
          </a:r>
          <a:r>
            <a:rPr lang="ja-JP" altLang="en-US" sz="950">
              <a:solidFill>
                <a:schemeClr val="dk1"/>
              </a:solidFill>
              <a:effectLst/>
              <a:latin typeface="+mn-lt"/>
              <a:ea typeface="+mn-ea"/>
              <a:cs typeface="+mn-cs"/>
            </a:rPr>
            <a:t>％低下の</a:t>
          </a:r>
          <a:r>
            <a:rPr lang="en-US" altLang="ja-JP" sz="950">
              <a:solidFill>
                <a:schemeClr val="dk1"/>
              </a:solidFill>
              <a:effectLst/>
              <a:latin typeface="+mn-lt"/>
              <a:ea typeface="+mn-ea"/>
              <a:cs typeface="+mn-cs"/>
            </a:rPr>
            <a:t>16.1</a:t>
          </a:r>
          <a:r>
            <a:rPr lang="ja-JP" altLang="ja-JP" sz="950">
              <a:solidFill>
                <a:schemeClr val="dk1"/>
              </a:solidFill>
              <a:effectLst/>
              <a:latin typeface="+mn-lt"/>
              <a:ea typeface="+mn-ea"/>
              <a:cs typeface="+mn-cs"/>
            </a:rPr>
            <a:t>％とな</a:t>
          </a:r>
          <a:r>
            <a:rPr lang="ja-JP" altLang="en-US" sz="950">
              <a:solidFill>
                <a:schemeClr val="dk1"/>
              </a:solidFill>
              <a:effectLst/>
              <a:latin typeface="+mn-lt"/>
              <a:ea typeface="+mn-ea"/>
              <a:cs typeface="+mn-cs"/>
            </a:rPr>
            <a:t>ったが</a:t>
          </a:r>
          <a:r>
            <a:rPr lang="ja-JP" altLang="ja-JP" sz="950">
              <a:solidFill>
                <a:schemeClr val="dk1"/>
              </a:solidFill>
              <a:effectLst/>
              <a:latin typeface="+mn-lt"/>
              <a:ea typeface="+mn-ea"/>
              <a:cs typeface="+mn-cs"/>
            </a:rPr>
            <a:t>、依然として類似団体平均値より高い数値となっている。主な要因としては、法適化している下水道事業に対する補助・負担金が多額であることや、自治体病院を設置していることによる病院への補助・負担金があること等があげられる。毎年度、町単独補助金の見直しを実施しており、令和</a:t>
          </a:r>
          <a:r>
            <a:rPr lang="en-US" altLang="ja-JP" sz="950">
              <a:solidFill>
                <a:schemeClr val="dk1"/>
              </a:solidFill>
              <a:effectLst/>
              <a:latin typeface="+mn-lt"/>
              <a:ea typeface="+mn-ea"/>
              <a:cs typeface="+mn-cs"/>
            </a:rPr>
            <a:t>2</a:t>
          </a:r>
          <a:r>
            <a:rPr lang="ja-JP" altLang="ja-JP" sz="950">
              <a:solidFill>
                <a:schemeClr val="dk1"/>
              </a:solidFill>
              <a:effectLst/>
              <a:latin typeface="+mn-lt"/>
              <a:ea typeface="+mn-ea"/>
              <a:cs typeface="+mn-cs"/>
            </a:rPr>
            <a:t>年度においても費用対効果の低いと思われる補助金を廃止した。今後も、引き続き町単独補助金の見直しを検討していくことに加え、下水道事業の適切な料金設定を行うなど、補助費等の抑制に努める。</a:t>
          </a:r>
          <a:endParaRPr lang="ja-JP" altLang="ja-JP" sz="95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170434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637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165862</xdr:rowOff>
    </xdr:from>
    <xdr:to>
      <xdr:col>78</xdr:col>
      <xdr:colOff>69850</xdr:colOff>
      <xdr:row>37</xdr:row>
      <xdr:rowOff>170434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095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68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xdr:rowOff>
    </xdr:from>
    <xdr:to>
      <xdr:col>65</xdr:col>
      <xdr:colOff>53975</xdr:colOff>
      <xdr:row>38</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93997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a:solidFill>
                <a:schemeClr val="dk1"/>
              </a:solidFill>
              <a:effectLst/>
              <a:latin typeface="+mn-lt"/>
              <a:ea typeface="+mn-ea"/>
              <a:cs typeface="+mn-cs"/>
            </a:rPr>
            <a:t>　類似団体平均値を大きく上回る</a:t>
          </a:r>
          <a:r>
            <a:rPr lang="en-US" altLang="ja-JP" sz="1000">
              <a:solidFill>
                <a:schemeClr val="dk1"/>
              </a:solidFill>
              <a:effectLst/>
              <a:latin typeface="+mn-lt"/>
              <a:ea typeface="+mn-ea"/>
              <a:cs typeface="+mn-cs"/>
            </a:rPr>
            <a:t>18.0</a:t>
          </a:r>
          <a:r>
            <a:rPr lang="ja-JP" altLang="ja-JP" sz="1000">
              <a:solidFill>
                <a:schemeClr val="dk1"/>
              </a:solidFill>
              <a:effectLst/>
              <a:latin typeface="+mn-lt"/>
              <a:ea typeface="+mn-ea"/>
              <a:cs typeface="+mn-cs"/>
            </a:rPr>
            <a:t>％となっており、本町の経常収支比率の推移は公債費による影響が非常に大きいと言える。国の経済・景気対策に呼応した積極的な公共事業の実施に加え、地形的条件による公共施設数の多さや地盤の悪さに起因する高い工事単価等が町債残高の上昇につながっている。平成</a:t>
          </a:r>
          <a:r>
            <a:rPr lang="en-US" altLang="ja-JP" sz="1000">
              <a:solidFill>
                <a:schemeClr val="dk1"/>
              </a:solidFill>
              <a:effectLst/>
              <a:latin typeface="+mn-lt"/>
              <a:ea typeface="+mn-ea"/>
              <a:cs typeface="+mn-cs"/>
            </a:rPr>
            <a:t>15</a:t>
          </a:r>
          <a:r>
            <a:rPr lang="ja-JP" altLang="ja-JP" sz="1000">
              <a:solidFill>
                <a:schemeClr val="dk1"/>
              </a:solidFill>
              <a:effectLst/>
              <a:latin typeface="+mn-lt"/>
              <a:ea typeface="+mn-ea"/>
              <a:cs typeface="+mn-cs"/>
            </a:rPr>
            <a:t>年度以降、</a:t>
          </a:r>
          <a:r>
            <a:rPr lang="ja-JP" altLang="en-US" sz="1000">
              <a:solidFill>
                <a:schemeClr val="dk1"/>
              </a:solidFill>
              <a:effectLst/>
              <a:latin typeface="+mn-lt"/>
              <a:ea typeface="+mn-ea"/>
              <a:cs typeface="+mn-cs"/>
            </a:rPr>
            <a:t>地方</a:t>
          </a:r>
          <a:r>
            <a:rPr lang="ja-JP" altLang="ja-JP" sz="1000">
              <a:solidFill>
                <a:schemeClr val="dk1"/>
              </a:solidFill>
              <a:effectLst/>
              <a:latin typeface="+mn-lt"/>
              <a:ea typeface="+mn-ea"/>
              <a:cs typeface="+mn-cs"/>
            </a:rPr>
            <a:t>債の新規発行は厳しく抑制していることで数値は年々改善傾向にある一方、</a:t>
          </a:r>
          <a:r>
            <a:rPr lang="ja-JP" altLang="en-US" sz="1000">
              <a:solidFill>
                <a:schemeClr val="dk1"/>
              </a:solidFill>
              <a:effectLst/>
              <a:latin typeface="+mn-lt"/>
              <a:ea typeface="+mn-ea"/>
              <a:cs typeface="+mn-cs"/>
            </a:rPr>
            <a:t>地方</a:t>
          </a:r>
          <a:r>
            <a:rPr lang="ja-JP" altLang="ja-JP" sz="1000">
              <a:solidFill>
                <a:schemeClr val="dk1"/>
              </a:solidFill>
              <a:effectLst/>
              <a:latin typeface="+mn-lt"/>
              <a:ea typeface="+mn-ea"/>
              <a:cs typeface="+mn-cs"/>
            </a:rPr>
            <a:t>債</a:t>
          </a:r>
          <a:r>
            <a:rPr lang="ja-JP" altLang="en-US" sz="1000">
              <a:solidFill>
                <a:schemeClr val="dk1"/>
              </a:solidFill>
              <a:effectLst/>
              <a:latin typeface="+mn-lt"/>
              <a:ea typeface="+mn-ea"/>
              <a:cs typeface="+mn-cs"/>
            </a:rPr>
            <a:t>発行</a:t>
          </a:r>
          <a:r>
            <a:rPr lang="ja-JP" altLang="ja-JP" sz="1000">
              <a:solidFill>
                <a:schemeClr val="dk1"/>
              </a:solidFill>
              <a:effectLst/>
              <a:latin typeface="+mn-lt"/>
              <a:ea typeface="+mn-ea"/>
              <a:cs typeface="+mn-cs"/>
            </a:rPr>
            <a:t>の伴う大型事業が控えており、一時的に増加が見込まれるため、これ以上の増加とならないよう努める。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131572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086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129303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8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78</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5046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78</xdr:row>
      <xdr:rowOff>163576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78</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366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75963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年度は</a:t>
          </a:r>
          <a:r>
            <a:rPr lang="ja-JP" altLang="en-US" sz="1100">
              <a:solidFill>
                <a:schemeClr val="dk1"/>
              </a:solidFill>
              <a:effectLst/>
              <a:latin typeface="+mn-lt"/>
              <a:ea typeface="+mn-ea"/>
              <a:cs typeface="+mn-cs"/>
            </a:rPr>
            <a:t>、それぞれの性質別で増減はあったものの、</a:t>
          </a:r>
          <a:r>
            <a:rPr lang="ja-JP" altLang="ja-JP" sz="1100">
              <a:solidFill>
                <a:schemeClr val="dk1"/>
              </a:solidFill>
              <a:effectLst/>
              <a:latin typeface="+mn-lt"/>
              <a:ea typeface="+mn-ea"/>
              <a:cs typeface="+mn-cs"/>
            </a:rPr>
            <a:t>前年度</a:t>
          </a:r>
          <a:r>
            <a:rPr lang="ja-JP" altLang="en-US" sz="1100">
              <a:solidFill>
                <a:schemeClr val="dk1"/>
              </a:solidFill>
              <a:effectLst/>
              <a:latin typeface="+mn-lt"/>
              <a:ea typeface="+mn-ea"/>
              <a:cs typeface="+mn-cs"/>
            </a:rPr>
            <a:t>と同値の</a:t>
          </a:r>
          <a:r>
            <a:rPr lang="en-US" altLang="ja-JP" sz="1100">
              <a:solidFill>
                <a:schemeClr val="dk1"/>
              </a:solidFill>
              <a:effectLst/>
              <a:latin typeface="+mn-lt"/>
              <a:ea typeface="+mn-ea"/>
              <a:cs typeface="+mn-cs"/>
            </a:rPr>
            <a:t>71.6</a:t>
          </a:r>
          <a:r>
            <a:rPr lang="ja-JP" altLang="ja-JP" sz="1100">
              <a:solidFill>
                <a:schemeClr val="dk1"/>
              </a:solidFill>
              <a:effectLst/>
              <a:latin typeface="+mn-lt"/>
              <a:ea typeface="+mn-ea"/>
              <a:cs typeface="+mn-cs"/>
            </a:rPr>
            <a:t>％となった</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類似団体平均値との比較では</a:t>
          </a:r>
          <a:r>
            <a:rPr lang="en-US" altLang="ja-JP" sz="1100">
              <a:solidFill>
                <a:schemeClr val="dk1"/>
              </a:solidFill>
              <a:effectLst/>
              <a:latin typeface="+mn-lt"/>
              <a:ea typeface="+mn-ea"/>
              <a:cs typeface="+mn-cs"/>
            </a:rPr>
            <a:t>5.7</a:t>
          </a:r>
          <a:r>
            <a:rPr lang="ja-JP" altLang="ja-JP" sz="1100">
              <a:solidFill>
                <a:schemeClr val="dk1"/>
              </a:solidFill>
              <a:effectLst/>
              <a:latin typeface="+mn-lt"/>
              <a:ea typeface="+mn-ea"/>
              <a:cs typeface="+mn-cs"/>
            </a:rPr>
            <a:t>％下回っており、今後も各経費の適正な執行に努める。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76</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16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96283</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85852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566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566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43705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6637</xdr:rowOff>
    </xdr:from>
    <xdr:to>
      <xdr:col>29</xdr:col>
      <xdr:colOff>127000</xdr:colOff>
      <xdr:row>18</xdr:row>
      <xdr:rowOff>70432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40362"/>
          <a:ext cx="647700" cy="6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69828</xdr:rowOff>
    </xdr:from>
    <xdr:to>
      <xdr:col>26</xdr:col>
      <xdr:colOff>50800</xdr:colOff>
      <xdr:row>18</xdr:row>
      <xdr:rowOff>70432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03553"/>
          <a:ext cx="698500" cy="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69828</xdr:rowOff>
    </xdr:from>
    <xdr:to>
      <xdr:col>22</xdr:col>
      <xdr:colOff>114300</xdr:colOff>
      <xdr:row>18</xdr:row>
      <xdr:rowOff>75429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3553"/>
          <a:ext cx="698500" cy="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75429</xdr:rowOff>
    </xdr:from>
    <xdr:to>
      <xdr:col>18</xdr:col>
      <xdr:colOff>177800</xdr:colOff>
      <xdr:row>18</xdr:row>
      <xdr:rowOff>88753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9154"/>
          <a:ext cx="698500" cy="13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127287</xdr:rowOff>
    </xdr:from>
    <xdr:to>
      <xdr:col>29</xdr:col>
      <xdr:colOff>177800</xdr:colOff>
      <xdr:row>18</xdr:row>
      <xdr:rowOff>57437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9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99364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19632</xdr:rowOff>
    </xdr:from>
    <xdr:to>
      <xdr:col>26</xdr:col>
      <xdr:colOff>101600</xdr:colOff>
      <xdr:row>18</xdr:row>
      <xdr:rowOff>121232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106010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3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19028</xdr:rowOff>
    </xdr:from>
    <xdr:to>
      <xdr:col>22</xdr:col>
      <xdr:colOff>165100</xdr:colOff>
      <xdr:row>18</xdr:row>
      <xdr:rowOff>120628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105405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24629</xdr:rowOff>
    </xdr:from>
    <xdr:to>
      <xdr:col>19</xdr:col>
      <xdr:colOff>38100</xdr:colOff>
      <xdr:row>18</xdr:row>
      <xdr:rowOff>126229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8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111006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37953</xdr:rowOff>
    </xdr:from>
    <xdr:to>
      <xdr:col>15</xdr:col>
      <xdr:colOff>101600</xdr:colOff>
      <xdr:row>18</xdr:row>
      <xdr:rowOff>139553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71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124330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139410</xdr:rowOff>
    </xdr:from>
    <xdr:to>
      <xdr:col>29</xdr:col>
      <xdr:colOff>127000</xdr:colOff>
      <xdr:row>35</xdr:row>
      <xdr:rowOff>248060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49760"/>
          <a:ext cx="647700" cy="10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232837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43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122493</xdr:rowOff>
    </xdr:from>
    <xdr:to>
      <xdr:col>26</xdr:col>
      <xdr:colOff>50800</xdr:colOff>
      <xdr:row>35</xdr:row>
      <xdr:rowOff>139410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32843"/>
          <a:ext cx="6985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0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39087</xdr:rowOff>
    </xdr:from>
    <xdr:to>
      <xdr:col>22</xdr:col>
      <xdr:colOff>114300</xdr:colOff>
      <xdr:row>35</xdr:row>
      <xdr:rowOff>122493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49437"/>
          <a:ext cx="6985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287490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16097</xdr:rowOff>
    </xdr:from>
    <xdr:to>
      <xdr:col>18</xdr:col>
      <xdr:colOff>177800</xdr:colOff>
      <xdr:row>35</xdr:row>
      <xdr:rowOff>39087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626447"/>
          <a:ext cx="698500" cy="22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286674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288470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197260</xdr:rowOff>
    </xdr:from>
    <xdr:to>
      <xdr:col>29</xdr:col>
      <xdr:colOff>177800</xdr:colOff>
      <xdr:row>35</xdr:row>
      <xdr:rowOff>298860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07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42337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88610</xdr:rowOff>
    </xdr:from>
    <xdr:to>
      <xdr:col>26</xdr:col>
      <xdr:colOff>101600</xdr:colOff>
      <xdr:row>35</xdr:row>
      <xdr:rowOff>190210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6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200387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46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71693</xdr:rowOff>
    </xdr:from>
    <xdr:to>
      <xdr:col>22</xdr:col>
      <xdr:colOff>165100</xdr:colOff>
      <xdr:row>35</xdr:row>
      <xdr:rowOff>173293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82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183470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5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331187</xdr:rowOff>
    </xdr:from>
    <xdr:to>
      <xdr:col>19</xdr:col>
      <xdr:colOff>38100</xdr:colOff>
      <xdr:row>35</xdr:row>
      <xdr:rowOff>89887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100064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308197</xdr:rowOff>
    </xdr:from>
    <xdr:to>
      <xdr:col>15</xdr:col>
      <xdr:colOff>101600</xdr:colOff>
      <xdr:row>35</xdr:row>
      <xdr:rowOff>66897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75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77073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4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57938</xdr:rowOff>
    </xdr:from>
    <xdr:to>
      <xdr:col>24</xdr:col>
      <xdr:colOff>63500</xdr:colOff>
      <xdr:row>37</xdr:row>
      <xdr:rowOff>102533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0138"/>
          <a:ext cx="838200" cy="21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91142</xdr:rowOff>
    </xdr:from>
    <xdr:to>
      <xdr:col>19</xdr:col>
      <xdr:colOff>177800</xdr:colOff>
      <xdr:row>37</xdr:row>
      <xdr:rowOff>102533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4792"/>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88760</xdr:rowOff>
    </xdr:from>
    <xdr:to>
      <xdr:col>15</xdr:col>
      <xdr:colOff>50800</xdr:colOff>
      <xdr:row>37</xdr:row>
      <xdr:rowOff>91142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2410"/>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88760</xdr:rowOff>
    </xdr:from>
    <xdr:to>
      <xdr:col>10</xdr:col>
      <xdr:colOff>114300</xdr:colOff>
      <xdr:row>37</xdr:row>
      <xdr:rowOff>113030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241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7138</xdr:rowOff>
    </xdr:from>
    <xdr:to>
      <xdr:col>24</xdr:col>
      <xdr:colOff>114300</xdr:colOff>
      <xdr:row>36</xdr:row>
      <xdr:rowOff>108738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30015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51733</xdr:rowOff>
    </xdr:from>
    <xdr:to>
      <xdr:col>20</xdr:col>
      <xdr:colOff>38100</xdr:colOff>
      <xdr:row>37</xdr:row>
      <xdr:rowOff>153333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144460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40342</xdr:rowOff>
    </xdr:from>
    <xdr:to>
      <xdr:col>15</xdr:col>
      <xdr:colOff>101600</xdr:colOff>
      <xdr:row>37</xdr:row>
      <xdr:rowOff>141942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133069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37960</xdr:rowOff>
    </xdr:from>
    <xdr:to>
      <xdr:col>10</xdr:col>
      <xdr:colOff>165100</xdr:colOff>
      <xdr:row>37</xdr:row>
      <xdr:rowOff>139560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130687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62230</xdr:rowOff>
    </xdr:from>
    <xdr:to>
      <xdr:col>6</xdr:col>
      <xdr:colOff>38100</xdr:colOff>
      <xdr:row>37</xdr:row>
      <xdr:rowOff>163830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154957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75186</xdr:rowOff>
    </xdr:from>
    <xdr:to>
      <xdr:col>24</xdr:col>
      <xdr:colOff>63500</xdr:colOff>
      <xdr:row>58</xdr:row>
      <xdr:rowOff>90371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19286"/>
          <a:ext cx="8382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74157</xdr:rowOff>
    </xdr:from>
    <xdr:to>
      <xdr:col>19</xdr:col>
      <xdr:colOff>177800</xdr:colOff>
      <xdr:row>58</xdr:row>
      <xdr:rowOff>75186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18257"/>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74157</xdr:rowOff>
    </xdr:from>
    <xdr:to>
      <xdr:col>15</xdr:col>
      <xdr:colOff>50800</xdr:colOff>
      <xdr:row>58</xdr:row>
      <xdr:rowOff>96445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18257"/>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96445</xdr:rowOff>
    </xdr:from>
    <xdr:to>
      <xdr:col>10</xdr:col>
      <xdr:colOff>114300</xdr:colOff>
      <xdr:row>58</xdr:row>
      <xdr:rowOff>99744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40545"/>
          <a:ext cx="889000" cy="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39571</xdr:rowOff>
    </xdr:from>
    <xdr:to>
      <xdr:col>24</xdr:col>
      <xdr:colOff>114300</xdr:colOff>
      <xdr:row>58</xdr:row>
      <xdr:rowOff>141171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8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17998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6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24386</xdr:rowOff>
    </xdr:from>
    <xdr:to>
      <xdr:col>20</xdr:col>
      <xdr:colOff>38100</xdr:colOff>
      <xdr:row>58</xdr:row>
      <xdr:rowOff>125986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117113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23357</xdr:rowOff>
    </xdr:from>
    <xdr:to>
      <xdr:col>15</xdr:col>
      <xdr:colOff>101600</xdr:colOff>
      <xdr:row>58</xdr:row>
      <xdr:rowOff>124957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116084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45645</xdr:rowOff>
    </xdr:from>
    <xdr:to>
      <xdr:col>10</xdr:col>
      <xdr:colOff>165100</xdr:colOff>
      <xdr:row>58</xdr:row>
      <xdr:rowOff>147245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138372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48944</xdr:rowOff>
    </xdr:from>
    <xdr:to>
      <xdr:col>6</xdr:col>
      <xdr:colOff>38100</xdr:colOff>
      <xdr:row>58</xdr:row>
      <xdr:rowOff>150544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141671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160674</xdr:rowOff>
    </xdr:from>
    <xdr:to>
      <xdr:col>24</xdr:col>
      <xdr:colOff>63500</xdr:colOff>
      <xdr:row>77</xdr:row>
      <xdr:rowOff>12085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2847974"/>
          <a:ext cx="8382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152273</xdr:rowOff>
    </xdr:from>
    <xdr:to>
      <xdr:col>19</xdr:col>
      <xdr:colOff>177800</xdr:colOff>
      <xdr:row>77</xdr:row>
      <xdr:rowOff>12085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182473"/>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65577</xdr:rowOff>
    </xdr:from>
    <xdr:to>
      <xdr:col>15</xdr:col>
      <xdr:colOff>50800</xdr:colOff>
      <xdr:row>76</xdr:row>
      <xdr:rowOff>152273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2924327"/>
          <a:ext cx="889000" cy="2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26122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65577</xdr:rowOff>
    </xdr:from>
    <xdr:to>
      <xdr:col>10</xdr:col>
      <xdr:colOff>114300</xdr:colOff>
      <xdr:row>76</xdr:row>
      <xdr:rowOff>160389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924327"/>
          <a:ext cx="889000" cy="2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109874</xdr:rowOff>
    </xdr:from>
    <xdr:to>
      <xdr:col>24</xdr:col>
      <xdr:colOff>114300</xdr:colOff>
      <xdr:row>75</xdr:row>
      <xdr:rowOff>40024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7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132751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64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132735</xdr:rowOff>
    </xdr:from>
    <xdr:to>
      <xdr:col>20</xdr:col>
      <xdr:colOff>38100</xdr:colOff>
      <xdr:row>77</xdr:row>
      <xdr:rowOff>62885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54012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101473</xdr:rowOff>
    </xdr:from>
    <xdr:to>
      <xdr:col>15</xdr:col>
      <xdr:colOff>101600</xdr:colOff>
      <xdr:row>77</xdr:row>
      <xdr:rowOff>31623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48150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0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14777</xdr:rowOff>
    </xdr:from>
    <xdr:to>
      <xdr:col>10</xdr:col>
      <xdr:colOff>165100</xdr:colOff>
      <xdr:row>75</xdr:row>
      <xdr:rowOff>116377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8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132904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64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109589</xdr:rowOff>
    </xdr:from>
    <xdr:to>
      <xdr:col>6</xdr:col>
      <xdr:colOff>38100</xdr:colOff>
      <xdr:row>77</xdr:row>
      <xdr:rowOff>39739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136500</xdr:rowOff>
    </xdr:from>
    <xdr:to>
      <xdr:col>24</xdr:col>
      <xdr:colOff>63500</xdr:colOff>
      <xdr:row>97</xdr:row>
      <xdr:rowOff>12778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5700"/>
          <a:ext cx="838200" cy="4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12778</xdr:rowOff>
    </xdr:from>
    <xdr:to>
      <xdr:col>19</xdr:col>
      <xdr:colOff>177800</xdr:colOff>
      <xdr:row>97</xdr:row>
      <xdr:rowOff>103614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43428"/>
          <a:ext cx="8890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91139</xdr:rowOff>
    </xdr:from>
    <xdr:to>
      <xdr:col>15</xdr:col>
      <xdr:colOff>50800</xdr:colOff>
      <xdr:row>97</xdr:row>
      <xdr:rowOff>103614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721789"/>
          <a:ext cx="8890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91139</xdr:rowOff>
    </xdr:from>
    <xdr:to>
      <xdr:col>10</xdr:col>
      <xdr:colOff>114300</xdr:colOff>
      <xdr:row>97</xdr:row>
      <xdr:rowOff>108480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21789"/>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85700</xdr:rowOff>
    </xdr:from>
    <xdr:to>
      <xdr:col>24</xdr:col>
      <xdr:colOff>114300</xdr:colOff>
      <xdr:row>97</xdr:row>
      <xdr:rowOff>15850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64127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2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133428</xdr:rowOff>
    </xdr:from>
    <xdr:to>
      <xdr:col>20</xdr:col>
      <xdr:colOff>38100</xdr:colOff>
      <xdr:row>97</xdr:row>
      <xdr:rowOff>63578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9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54705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52814</xdr:rowOff>
    </xdr:from>
    <xdr:to>
      <xdr:col>15</xdr:col>
      <xdr:colOff>101600</xdr:colOff>
      <xdr:row>97</xdr:row>
      <xdr:rowOff>154414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145541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7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40339</xdr:rowOff>
    </xdr:from>
    <xdr:to>
      <xdr:col>10</xdr:col>
      <xdr:colOff>165100</xdr:colOff>
      <xdr:row>97</xdr:row>
      <xdr:rowOff>141939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133066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57680</xdr:rowOff>
    </xdr:from>
    <xdr:to>
      <xdr:col>6</xdr:col>
      <xdr:colOff>38100</xdr:colOff>
      <xdr:row>97</xdr:row>
      <xdr:rowOff>159280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150407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8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75088</xdr:rowOff>
    </xdr:from>
    <xdr:to>
      <xdr:col>55</xdr:col>
      <xdr:colOff>0</xdr:colOff>
      <xdr:row>37</xdr:row>
      <xdr:rowOff>44996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04388"/>
          <a:ext cx="838200" cy="48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35367</xdr:rowOff>
    </xdr:from>
    <xdr:to>
      <xdr:col>50</xdr:col>
      <xdr:colOff>114300</xdr:colOff>
      <xdr:row>37</xdr:row>
      <xdr:rowOff>44996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379017"/>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30969</xdr:rowOff>
    </xdr:from>
    <xdr:to>
      <xdr:col>45</xdr:col>
      <xdr:colOff>177800</xdr:colOff>
      <xdr:row>37</xdr:row>
      <xdr:rowOff>35367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374619"/>
          <a:ext cx="8890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30969</xdr:rowOff>
    </xdr:from>
    <xdr:to>
      <xdr:col>41</xdr:col>
      <xdr:colOff>50800</xdr:colOff>
      <xdr:row>37</xdr:row>
      <xdr:rowOff>33067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74619"/>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24288</xdr:rowOff>
    </xdr:from>
    <xdr:to>
      <xdr:col>55</xdr:col>
      <xdr:colOff>50800</xdr:colOff>
      <xdr:row>34</xdr:row>
      <xdr:rowOff>125888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8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47165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705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165646</xdr:rowOff>
    </xdr:from>
    <xdr:to>
      <xdr:col>50</xdr:col>
      <xdr:colOff>165100</xdr:colOff>
      <xdr:row>37</xdr:row>
      <xdr:rowOff>95796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3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112323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11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156017</xdr:rowOff>
    </xdr:from>
    <xdr:to>
      <xdr:col>46</xdr:col>
      <xdr:colOff>38100</xdr:colOff>
      <xdr:row>37</xdr:row>
      <xdr:rowOff>86167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102694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10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151619</xdr:rowOff>
    </xdr:from>
    <xdr:to>
      <xdr:col>41</xdr:col>
      <xdr:colOff>101600</xdr:colOff>
      <xdr:row>37</xdr:row>
      <xdr:rowOff>81769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98296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0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153717</xdr:rowOff>
    </xdr:from>
    <xdr:to>
      <xdr:col>36</xdr:col>
      <xdr:colOff>165100</xdr:colOff>
      <xdr:row>37</xdr:row>
      <xdr:rowOff>83867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100394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10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20947</xdr:rowOff>
    </xdr:from>
    <xdr:to>
      <xdr:col>55</xdr:col>
      <xdr:colOff>0</xdr:colOff>
      <xdr:row>55</xdr:row>
      <xdr:rowOff>131699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8936347"/>
          <a:ext cx="838200" cy="62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131699</xdr:rowOff>
    </xdr:from>
    <xdr:to>
      <xdr:col>50</xdr:col>
      <xdr:colOff>114300</xdr:colOff>
      <xdr:row>56</xdr:row>
      <xdr:rowOff>159396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61449"/>
          <a:ext cx="889000" cy="19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159396</xdr:rowOff>
    </xdr:from>
    <xdr:to>
      <xdr:col>45</xdr:col>
      <xdr:colOff>177800</xdr:colOff>
      <xdr:row>57</xdr:row>
      <xdr:rowOff>136490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60596"/>
          <a:ext cx="889000" cy="1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38878</xdr:rowOff>
    </xdr:from>
    <xdr:to>
      <xdr:col>41</xdr:col>
      <xdr:colOff>50800</xdr:colOff>
      <xdr:row>57</xdr:row>
      <xdr:rowOff>136490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11528"/>
          <a:ext cx="889000" cy="9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141597</xdr:rowOff>
    </xdr:from>
    <xdr:to>
      <xdr:col>55</xdr:col>
      <xdr:colOff>50800</xdr:colOff>
      <xdr:row>52</xdr:row>
      <xdr:rowOff>71747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88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164474</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7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80899</xdr:rowOff>
    </xdr:from>
    <xdr:to>
      <xdr:col>50</xdr:col>
      <xdr:colOff>165100</xdr:colOff>
      <xdr:row>56</xdr:row>
      <xdr:rowOff>11049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27576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108596</xdr:rowOff>
    </xdr:from>
    <xdr:to>
      <xdr:col>46</xdr:col>
      <xdr:colOff>38100</xdr:colOff>
      <xdr:row>57</xdr:row>
      <xdr:rowOff>38746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0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29873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0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85690</xdr:rowOff>
    </xdr:from>
    <xdr:to>
      <xdr:col>41</xdr:col>
      <xdr:colOff>101600</xdr:colOff>
      <xdr:row>58</xdr:row>
      <xdr:rowOff>15840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159528</xdr:rowOff>
    </xdr:from>
    <xdr:to>
      <xdr:col>36</xdr:col>
      <xdr:colOff>165100</xdr:colOff>
      <xdr:row>57</xdr:row>
      <xdr:rowOff>89678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80805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5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156274</xdr:rowOff>
    </xdr:from>
    <xdr:to>
      <xdr:col>55</xdr:col>
      <xdr:colOff>0</xdr:colOff>
      <xdr:row>78</xdr:row>
      <xdr:rowOff>167835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357924"/>
          <a:ext cx="838200" cy="1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94078</xdr:rowOff>
    </xdr:from>
    <xdr:to>
      <xdr:col>50</xdr:col>
      <xdr:colOff>114300</xdr:colOff>
      <xdr:row>78</xdr:row>
      <xdr:rowOff>167835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67178"/>
          <a:ext cx="889000" cy="7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94078</xdr:rowOff>
    </xdr:from>
    <xdr:to>
      <xdr:col>45</xdr:col>
      <xdr:colOff>177800</xdr:colOff>
      <xdr:row>79</xdr:row>
      <xdr:rowOff>287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67178"/>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146036</xdr:rowOff>
    </xdr:from>
    <xdr:to>
      <xdr:col>41</xdr:col>
      <xdr:colOff>50800</xdr:colOff>
      <xdr:row>79</xdr:row>
      <xdr:rowOff>287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9136"/>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105474</xdr:rowOff>
    </xdr:from>
    <xdr:to>
      <xdr:col>55</xdr:col>
      <xdr:colOff>50800</xdr:colOff>
      <xdr:row>78</xdr:row>
      <xdr:rowOff>35624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128351</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5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117035</xdr:rowOff>
    </xdr:from>
    <xdr:to>
      <xdr:col>50</xdr:col>
      <xdr:colOff>165100</xdr:colOff>
      <xdr:row>79</xdr:row>
      <xdr:rowOff>47185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38312</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58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43278</xdr:rowOff>
    </xdr:from>
    <xdr:to>
      <xdr:col>46</xdr:col>
      <xdr:colOff>38100</xdr:colOff>
      <xdr:row>78</xdr:row>
      <xdr:rowOff>144878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136005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120937</xdr:rowOff>
    </xdr:from>
    <xdr:to>
      <xdr:col>41</xdr:col>
      <xdr:colOff>101600</xdr:colOff>
      <xdr:row>79</xdr:row>
      <xdr:rowOff>51087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42214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95236</xdr:rowOff>
    </xdr:from>
    <xdr:to>
      <xdr:col>36</xdr:col>
      <xdr:colOff>165100</xdr:colOff>
      <xdr:row>79</xdr:row>
      <xdr:rowOff>25386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16513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6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96596</xdr:rowOff>
    </xdr:from>
    <xdr:to>
      <xdr:col>55</xdr:col>
      <xdr:colOff>0</xdr:colOff>
      <xdr:row>95</xdr:row>
      <xdr:rowOff>156896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5869996"/>
          <a:ext cx="838200" cy="5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156896</xdr:rowOff>
    </xdr:from>
    <xdr:to>
      <xdr:col>50</xdr:col>
      <xdr:colOff>114300</xdr:colOff>
      <xdr:row>98</xdr:row>
      <xdr:rowOff>26645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444646"/>
          <a:ext cx="889000" cy="3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26645</xdr:rowOff>
    </xdr:from>
    <xdr:to>
      <xdr:col>45</xdr:col>
      <xdr:colOff>177800</xdr:colOff>
      <xdr:row>98</xdr:row>
      <xdr:rowOff>93320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287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30632</xdr:rowOff>
    </xdr:from>
    <xdr:to>
      <xdr:col>41</xdr:col>
      <xdr:colOff>50800</xdr:colOff>
      <xdr:row>98</xdr:row>
      <xdr:rowOff>93320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32732"/>
          <a:ext cx="8890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45796</xdr:rowOff>
    </xdr:from>
    <xdr:to>
      <xdr:col>55</xdr:col>
      <xdr:colOff>50800</xdr:colOff>
      <xdr:row>92</xdr:row>
      <xdr:rowOff>147396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58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68673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567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106096</xdr:rowOff>
    </xdr:from>
    <xdr:to>
      <xdr:col>50</xdr:col>
      <xdr:colOff>165100</xdr:colOff>
      <xdr:row>96</xdr:row>
      <xdr:rowOff>36246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52773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1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147295</xdr:rowOff>
    </xdr:from>
    <xdr:to>
      <xdr:col>46</xdr:col>
      <xdr:colOff>38100</xdr:colOff>
      <xdr:row>98</xdr:row>
      <xdr:rowOff>77445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68572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42520</xdr:rowOff>
    </xdr:from>
    <xdr:to>
      <xdr:col>41</xdr:col>
      <xdr:colOff>101600</xdr:colOff>
      <xdr:row>98</xdr:row>
      <xdr:rowOff>144120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135247</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151282</xdr:rowOff>
    </xdr:from>
    <xdr:to>
      <xdr:col>36</xdr:col>
      <xdr:colOff>165100</xdr:colOff>
      <xdr:row>98</xdr:row>
      <xdr:rowOff>81432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72559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8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34742</xdr:rowOff>
    </xdr:from>
    <xdr:to>
      <xdr:col>85</xdr:col>
      <xdr:colOff>127000</xdr:colOff>
      <xdr:row>39</xdr:row>
      <xdr:rowOff>40469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21292"/>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34742</xdr:rowOff>
    </xdr:from>
    <xdr:to>
      <xdr:col>81</xdr:col>
      <xdr:colOff>50800</xdr:colOff>
      <xdr:row>39</xdr:row>
      <xdr:rowOff>36712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21292"/>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34967</xdr:rowOff>
    </xdr:from>
    <xdr:to>
      <xdr:col>76</xdr:col>
      <xdr:colOff>114300</xdr:colOff>
      <xdr:row>39</xdr:row>
      <xdr:rowOff>36712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151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80685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34967</xdr:rowOff>
    </xdr:from>
    <xdr:to>
      <xdr:col>71</xdr:col>
      <xdr:colOff>177800</xdr:colOff>
      <xdr:row>39</xdr:row>
      <xdr:rowOff>43063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1517"/>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83779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161119</xdr:rowOff>
    </xdr:from>
    <xdr:to>
      <xdr:col>85</xdr:col>
      <xdr:colOff>177800</xdr:colOff>
      <xdr:row>39</xdr:row>
      <xdr:rowOff>91269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137226</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155392</xdr:rowOff>
    </xdr:from>
    <xdr:to>
      <xdr:col>81</xdr:col>
      <xdr:colOff>101600</xdr:colOff>
      <xdr:row>39</xdr:row>
      <xdr:rowOff>85542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102069</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44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157362</xdr:rowOff>
    </xdr:from>
    <xdr:to>
      <xdr:col>76</xdr:col>
      <xdr:colOff>165100</xdr:colOff>
      <xdr:row>39</xdr:row>
      <xdr:rowOff>87512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104039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155617</xdr:rowOff>
    </xdr:from>
    <xdr:to>
      <xdr:col>72</xdr:col>
      <xdr:colOff>38100</xdr:colOff>
      <xdr:row>39</xdr:row>
      <xdr:rowOff>85767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102294</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163713</xdr:rowOff>
    </xdr:from>
    <xdr:to>
      <xdr:col>67</xdr:col>
      <xdr:colOff>101600</xdr:colOff>
      <xdr:row>39</xdr:row>
      <xdr:rowOff>93863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84990</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71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27082</xdr:rowOff>
    </xdr:from>
    <xdr:to>
      <xdr:col>85</xdr:col>
      <xdr:colOff>127000</xdr:colOff>
      <xdr:row>75</xdr:row>
      <xdr:rowOff>103222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885832"/>
          <a:ext cx="8382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6965</xdr:rowOff>
    </xdr:from>
    <xdr:to>
      <xdr:col>81</xdr:col>
      <xdr:colOff>50800</xdr:colOff>
      <xdr:row>75</xdr:row>
      <xdr:rowOff>27082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865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169239</xdr:rowOff>
    </xdr:from>
    <xdr:to>
      <xdr:col>76</xdr:col>
      <xdr:colOff>114300</xdr:colOff>
      <xdr:row>75</xdr:row>
      <xdr:rowOff>6965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856539"/>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168373</xdr:rowOff>
    </xdr:from>
    <xdr:to>
      <xdr:col>71</xdr:col>
      <xdr:colOff>177800</xdr:colOff>
      <xdr:row>74</xdr:row>
      <xdr:rowOff>169239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855673"/>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134013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136789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52422</xdr:rowOff>
    </xdr:from>
    <xdr:to>
      <xdr:col>85</xdr:col>
      <xdr:colOff>177800</xdr:colOff>
      <xdr:row>75</xdr:row>
      <xdr:rowOff>154022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75299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6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147732</xdr:rowOff>
    </xdr:from>
    <xdr:to>
      <xdr:col>81</xdr:col>
      <xdr:colOff>101600</xdr:colOff>
      <xdr:row>75</xdr:row>
      <xdr:rowOff>77882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94409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127615</xdr:rowOff>
    </xdr:from>
    <xdr:to>
      <xdr:col>76</xdr:col>
      <xdr:colOff>165100</xdr:colOff>
      <xdr:row>75</xdr:row>
      <xdr:rowOff>57765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1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74292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59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118439</xdr:rowOff>
    </xdr:from>
    <xdr:to>
      <xdr:col>72</xdr:col>
      <xdr:colOff>38100</xdr:colOff>
      <xdr:row>75</xdr:row>
      <xdr:rowOff>48589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80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65116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58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117573</xdr:rowOff>
    </xdr:from>
    <xdr:to>
      <xdr:col>67</xdr:col>
      <xdr:colOff>101600</xdr:colOff>
      <xdr:row>75</xdr:row>
      <xdr:rowOff>47723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8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64250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58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45709</xdr:rowOff>
    </xdr:from>
    <xdr:to>
      <xdr:col>85</xdr:col>
      <xdr:colOff>127000</xdr:colOff>
      <xdr:row>98</xdr:row>
      <xdr:rowOff>102978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47809"/>
          <a:ext cx="838200" cy="5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90176</xdr:rowOff>
    </xdr:from>
    <xdr:to>
      <xdr:col>81</xdr:col>
      <xdr:colOff>50800</xdr:colOff>
      <xdr:row>98</xdr:row>
      <xdr:rowOff>102978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9227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52584</xdr:rowOff>
    </xdr:from>
    <xdr:to>
      <xdr:col>76</xdr:col>
      <xdr:colOff>114300</xdr:colOff>
      <xdr:row>98</xdr:row>
      <xdr:rowOff>90176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54684"/>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52584</xdr:rowOff>
    </xdr:from>
    <xdr:to>
      <xdr:col>71</xdr:col>
      <xdr:colOff>177800</xdr:colOff>
      <xdr:row>98</xdr:row>
      <xdr:rowOff>84727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54684"/>
          <a:ext cx="889000" cy="3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166359</xdr:rowOff>
    </xdr:from>
    <xdr:to>
      <xdr:col>85</xdr:col>
      <xdr:colOff>177800</xdr:colOff>
      <xdr:row>98</xdr:row>
      <xdr:rowOff>96509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52178</xdr:rowOff>
    </xdr:from>
    <xdr:to>
      <xdr:col>81</xdr:col>
      <xdr:colOff>101600</xdr:colOff>
      <xdr:row>98</xdr:row>
      <xdr:rowOff>153778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5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144905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39376</xdr:rowOff>
    </xdr:from>
    <xdr:to>
      <xdr:col>76</xdr:col>
      <xdr:colOff>165100</xdr:colOff>
      <xdr:row>98</xdr:row>
      <xdr:rowOff>140976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4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132103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3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1784</xdr:rowOff>
    </xdr:from>
    <xdr:to>
      <xdr:col>72</xdr:col>
      <xdr:colOff>38100</xdr:colOff>
      <xdr:row>98</xdr:row>
      <xdr:rowOff>103384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0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94511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33927</xdr:rowOff>
    </xdr:from>
    <xdr:to>
      <xdr:col>67</xdr:col>
      <xdr:colOff>101600</xdr:colOff>
      <xdr:row>98</xdr:row>
      <xdr:rowOff>135527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126654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2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99740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99740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614840"/>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48940</xdr:rowOff>
    </xdr:from>
    <xdr:to>
      <xdr:col>102</xdr:col>
      <xdr:colOff>165100</xdr:colOff>
      <xdr:row>38</xdr:row>
      <xdr:rowOff>150540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5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141667</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6017" y="6656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23343</xdr:rowOff>
    </xdr:from>
    <xdr:to>
      <xdr:col>116</xdr:col>
      <xdr:colOff>63500</xdr:colOff>
      <xdr:row>59</xdr:row>
      <xdr:rowOff>25705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38893"/>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15418</xdr:rowOff>
    </xdr:from>
    <xdr:to>
      <xdr:col>111</xdr:col>
      <xdr:colOff>177800</xdr:colOff>
      <xdr:row>59</xdr:row>
      <xdr:rowOff>23343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30968"/>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15418</xdr:rowOff>
    </xdr:from>
    <xdr:to>
      <xdr:col>107</xdr:col>
      <xdr:colOff>50800</xdr:colOff>
      <xdr:row>59</xdr:row>
      <xdr:rowOff>24791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30968"/>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79273</xdr:rowOff>
    </xdr:from>
    <xdr:to>
      <xdr:col>102</xdr:col>
      <xdr:colOff>114300</xdr:colOff>
      <xdr:row>59</xdr:row>
      <xdr:rowOff>24791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851923"/>
          <a:ext cx="889000" cy="28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146355</xdr:rowOff>
    </xdr:from>
    <xdr:to>
      <xdr:col>116</xdr:col>
      <xdr:colOff>114300</xdr:colOff>
      <xdr:row>59</xdr:row>
      <xdr:rowOff>76505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61282</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0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143993</xdr:rowOff>
    </xdr:from>
    <xdr:to>
      <xdr:col>112</xdr:col>
      <xdr:colOff>38100</xdr:colOff>
      <xdr:row>59</xdr:row>
      <xdr:rowOff>74143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65270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80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136068</xdr:rowOff>
    </xdr:from>
    <xdr:to>
      <xdr:col>107</xdr:col>
      <xdr:colOff>101600</xdr:colOff>
      <xdr:row>59</xdr:row>
      <xdr:rowOff>66218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57345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72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145441</xdr:rowOff>
    </xdr:from>
    <xdr:to>
      <xdr:col>102</xdr:col>
      <xdr:colOff>165100</xdr:colOff>
      <xdr:row>59</xdr:row>
      <xdr:rowOff>75591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66718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8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28473</xdr:rowOff>
    </xdr:from>
    <xdr:to>
      <xdr:col>98</xdr:col>
      <xdr:colOff>38100</xdr:colOff>
      <xdr:row>57</xdr:row>
      <xdr:rowOff>130073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146600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7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119926</xdr:rowOff>
    </xdr:from>
    <xdr:to>
      <xdr:col>116</xdr:col>
      <xdr:colOff>63500</xdr:colOff>
      <xdr:row>77</xdr:row>
      <xdr:rowOff>125915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21576"/>
          <a:ext cx="8382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119926</xdr:rowOff>
    </xdr:from>
    <xdr:to>
      <xdr:col>111</xdr:col>
      <xdr:colOff>177800</xdr:colOff>
      <xdr:row>77</xdr:row>
      <xdr:rowOff>142374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21576"/>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142374</xdr:rowOff>
    </xdr:from>
    <xdr:to>
      <xdr:col>107</xdr:col>
      <xdr:colOff>50800</xdr:colOff>
      <xdr:row>77</xdr:row>
      <xdr:rowOff>164161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44024"/>
          <a:ext cx="889000" cy="2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164161</xdr:rowOff>
    </xdr:from>
    <xdr:to>
      <xdr:col>102</xdr:col>
      <xdr:colOff>114300</xdr:colOff>
      <xdr:row>77</xdr:row>
      <xdr:rowOff>165967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65811"/>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75115</xdr:rowOff>
    </xdr:from>
    <xdr:to>
      <xdr:col>116</xdr:col>
      <xdr:colOff>114300</xdr:colOff>
      <xdr:row>78</xdr:row>
      <xdr:rowOff>5265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53542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69126</xdr:rowOff>
    </xdr:from>
    <xdr:to>
      <xdr:col>112</xdr:col>
      <xdr:colOff>38100</xdr:colOff>
      <xdr:row>77</xdr:row>
      <xdr:rowOff>170726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161853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91574</xdr:rowOff>
    </xdr:from>
    <xdr:to>
      <xdr:col>107</xdr:col>
      <xdr:colOff>101600</xdr:colOff>
      <xdr:row>78</xdr:row>
      <xdr:rowOff>21724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12851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113361</xdr:rowOff>
    </xdr:from>
    <xdr:to>
      <xdr:col>102</xdr:col>
      <xdr:colOff>165100</xdr:colOff>
      <xdr:row>78</xdr:row>
      <xdr:rowOff>43511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34638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115167</xdr:rowOff>
    </xdr:from>
    <xdr:to>
      <xdr:col>98</xdr:col>
      <xdr:colOff>38100</xdr:colOff>
      <xdr:row>78</xdr:row>
      <xdr:rowOff>45317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1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36444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0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令和</a:t>
          </a:r>
          <a:r>
            <a:rPr lang="en-US" altLang="ja-JP" sz="1400">
              <a:solidFill>
                <a:schemeClr val="dk1"/>
              </a:solidFill>
              <a:effectLst/>
              <a:latin typeface="+mn-lt"/>
              <a:ea typeface="+mn-ea"/>
              <a:cs typeface="+mn-cs"/>
            </a:rPr>
            <a:t>2</a:t>
          </a:r>
          <a:r>
            <a:rPr lang="ja-JP" altLang="en-US" sz="1400">
              <a:solidFill>
                <a:schemeClr val="dk1"/>
              </a:solidFill>
              <a:effectLst/>
              <a:latin typeface="+mn-lt"/>
              <a:ea typeface="+mn-ea"/>
              <a:cs typeface="+mn-cs"/>
            </a:rPr>
            <a:t>年度の性質別</a:t>
          </a:r>
          <a:r>
            <a:rPr lang="ja-JP" altLang="ja-JP" sz="1400">
              <a:solidFill>
                <a:schemeClr val="dk1"/>
              </a:solidFill>
              <a:effectLst/>
              <a:latin typeface="+mn-lt"/>
              <a:ea typeface="+mn-ea"/>
              <a:cs typeface="+mn-cs"/>
            </a:rPr>
            <a:t>経費</a:t>
          </a:r>
          <a:r>
            <a:rPr lang="ja-JP" altLang="en-US" sz="1400">
              <a:solidFill>
                <a:schemeClr val="dk1"/>
              </a:solidFill>
              <a:effectLst/>
              <a:latin typeface="+mn-lt"/>
              <a:ea typeface="+mn-ea"/>
              <a:cs typeface="+mn-cs"/>
            </a:rPr>
            <a:t>では</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人件費、</a:t>
          </a:r>
          <a:r>
            <a:rPr lang="ja-JP" altLang="ja-JP" sz="1400">
              <a:solidFill>
                <a:schemeClr val="dk1"/>
              </a:solidFill>
              <a:effectLst/>
              <a:latin typeface="+mn-lt"/>
              <a:ea typeface="+mn-ea"/>
              <a:cs typeface="+mn-cs"/>
            </a:rPr>
            <a:t>補助費等</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公債費</a:t>
          </a:r>
          <a:r>
            <a:rPr lang="ja-JP" altLang="en-US" sz="1400">
              <a:solidFill>
                <a:schemeClr val="dk1"/>
              </a:solidFill>
              <a:effectLst/>
              <a:latin typeface="+mn-lt"/>
              <a:ea typeface="+mn-ea"/>
              <a:cs typeface="+mn-cs"/>
            </a:rPr>
            <a:t>、維持補修費、普通建設事業費</a:t>
          </a:r>
          <a:r>
            <a:rPr lang="ja-JP" altLang="ja-JP" sz="1400">
              <a:solidFill>
                <a:schemeClr val="dk1"/>
              </a:solidFill>
              <a:effectLst/>
              <a:latin typeface="+mn-lt"/>
              <a:ea typeface="+mn-ea"/>
              <a:cs typeface="+mn-cs"/>
            </a:rPr>
            <a:t>が類似団体平均値より高い</a:t>
          </a:r>
          <a:r>
            <a:rPr lang="ja-JP" altLang="en-US" sz="1400">
              <a:solidFill>
                <a:schemeClr val="dk1"/>
              </a:solidFill>
              <a:effectLst/>
              <a:latin typeface="+mn-lt"/>
              <a:ea typeface="+mn-ea"/>
              <a:cs typeface="+mn-cs"/>
            </a:rPr>
            <a:t>数値</a:t>
          </a:r>
          <a:r>
            <a:rPr lang="ja-JP" altLang="ja-JP" sz="1400">
              <a:solidFill>
                <a:schemeClr val="dk1"/>
              </a:solidFill>
              <a:effectLst/>
              <a:latin typeface="+mn-lt"/>
              <a:ea typeface="+mn-ea"/>
              <a:cs typeface="+mn-cs"/>
            </a:rPr>
            <a:t>を示している。</a:t>
          </a:r>
          <a:r>
            <a:rPr lang="ja-JP" altLang="en-US" sz="1400">
              <a:solidFill>
                <a:schemeClr val="dk1"/>
              </a:solidFill>
              <a:effectLst/>
              <a:latin typeface="+mn-lt"/>
              <a:ea typeface="+mn-ea"/>
              <a:cs typeface="+mn-cs"/>
            </a:rPr>
            <a:t>主な要因としては、人件費、補助費等、公債費については経常比較分析表に記載の通りである。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維持補修費については除雪経費等の増により、普通建設事業費については役場新庁舎整備事業等の大型普通建設事業が最盛期を迎えたことにより、それぞれ前年度から大幅な増となった結果、類似団体平均値を上回る数値となった。</a:t>
          </a:r>
          <a:endParaRPr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石川県津幡町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37,551
37,288
110.59
21,541,240
21,297,732
205,166
8,731,534
16,021,549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7112</xdr:rowOff>
    </xdr:from>
    <xdr:to>
      <xdr:col>24</xdr:col>
      <xdr:colOff>63500</xdr:colOff>
      <xdr:row>35</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07862"/>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7112</xdr:rowOff>
    </xdr:from>
    <xdr:to>
      <xdr:col>19</xdr:col>
      <xdr:colOff>177800</xdr:colOff>
      <xdr:row>35</xdr:row>
      <xdr:rowOff>19304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0786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15875</xdr:rowOff>
    </xdr:from>
    <xdr:to>
      <xdr:col>15</xdr:col>
      <xdr:colOff>50800</xdr:colOff>
      <xdr:row>35</xdr:row>
      <xdr:rowOff>19304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662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14732</xdr:rowOff>
    </xdr:from>
    <xdr:to>
      <xdr:col>10</xdr:col>
      <xdr:colOff>114300</xdr:colOff>
      <xdr:row>35</xdr:row>
      <xdr:rowOff>15875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54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32893</xdr:rowOff>
    </xdr:from>
    <xdr:to>
      <xdr:col>24</xdr:col>
      <xdr:colOff>114300</xdr:colOff>
      <xdr:row>35</xdr:row>
      <xdr:rowOff>134493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127762</xdr:rowOff>
    </xdr:from>
    <xdr:to>
      <xdr:col>20</xdr:col>
      <xdr:colOff>38100</xdr:colOff>
      <xdr:row>35</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5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139954</xdr:rowOff>
    </xdr:from>
    <xdr:to>
      <xdr:col>15</xdr:col>
      <xdr:colOff>101600</xdr:colOff>
      <xdr:row>35</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136525</xdr:rowOff>
    </xdr:from>
    <xdr:to>
      <xdr:col>10</xdr:col>
      <xdr:colOff>165100</xdr:colOff>
      <xdr:row>35</xdr:row>
      <xdr:rowOff>66675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83202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135382</xdr:rowOff>
    </xdr:from>
    <xdr:to>
      <xdr:col>6</xdr:col>
      <xdr:colOff>38100</xdr:colOff>
      <xdr:row>35</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113312</xdr:rowOff>
    </xdr:from>
    <xdr:to>
      <xdr:col>24</xdr:col>
      <xdr:colOff>63500</xdr:colOff>
      <xdr:row>57</xdr:row>
      <xdr:rowOff>167966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71612"/>
          <a:ext cx="838200" cy="56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167966</xdr:rowOff>
    </xdr:from>
    <xdr:to>
      <xdr:col>19</xdr:col>
      <xdr:colOff>177800</xdr:colOff>
      <xdr:row>58</xdr:row>
      <xdr:rowOff>40525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40616"/>
          <a:ext cx="889000" cy="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38681</xdr:rowOff>
    </xdr:from>
    <xdr:to>
      <xdr:col>15</xdr:col>
      <xdr:colOff>50800</xdr:colOff>
      <xdr:row>58</xdr:row>
      <xdr:rowOff>40525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82781"/>
          <a:ext cx="8890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38681</xdr:rowOff>
    </xdr:from>
    <xdr:to>
      <xdr:col>10</xdr:col>
      <xdr:colOff>114300</xdr:colOff>
      <xdr:row>58</xdr:row>
      <xdr:rowOff>53903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82781"/>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62512</xdr:rowOff>
    </xdr:from>
    <xdr:to>
      <xdr:col>24</xdr:col>
      <xdr:colOff>114300</xdr:colOff>
      <xdr:row>54</xdr:row>
      <xdr:rowOff>164112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2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85389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7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117166</xdr:rowOff>
    </xdr:from>
    <xdr:to>
      <xdr:col>20</xdr:col>
      <xdr:colOff>38100</xdr:colOff>
      <xdr:row>58</xdr:row>
      <xdr:rowOff>47316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63843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6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161175</xdr:rowOff>
    </xdr:from>
    <xdr:to>
      <xdr:col>15</xdr:col>
      <xdr:colOff>101600</xdr:colOff>
      <xdr:row>58</xdr:row>
      <xdr:rowOff>91325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82452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159331</xdr:rowOff>
    </xdr:from>
    <xdr:to>
      <xdr:col>10</xdr:col>
      <xdr:colOff>165100</xdr:colOff>
      <xdr:row>58</xdr:row>
      <xdr:rowOff>89481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3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80608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3103</xdr:rowOff>
    </xdr:from>
    <xdr:to>
      <xdr:col>6</xdr:col>
      <xdr:colOff>38100</xdr:colOff>
      <xdr:row>58</xdr:row>
      <xdr:rowOff>104703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95830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158652</xdr:rowOff>
    </xdr:from>
    <xdr:to>
      <xdr:col>24</xdr:col>
      <xdr:colOff>63500</xdr:colOff>
      <xdr:row>78</xdr:row>
      <xdr:rowOff>3508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88852"/>
          <a:ext cx="838200" cy="18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3073</xdr:rowOff>
    </xdr:from>
    <xdr:to>
      <xdr:col>19</xdr:col>
      <xdr:colOff>177800</xdr:colOff>
      <xdr:row>78</xdr:row>
      <xdr:rowOff>3508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37617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3073</xdr:rowOff>
    </xdr:from>
    <xdr:to>
      <xdr:col>15</xdr:col>
      <xdr:colOff>50800</xdr:colOff>
      <xdr:row>78</xdr:row>
      <xdr:rowOff>87753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6173"/>
          <a:ext cx="8890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87753</xdr:rowOff>
    </xdr:from>
    <xdr:to>
      <xdr:col>10</xdr:col>
      <xdr:colOff>114300</xdr:colOff>
      <xdr:row>78</xdr:row>
      <xdr:rowOff>89387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60853"/>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107852</xdr:rowOff>
    </xdr:from>
    <xdr:to>
      <xdr:col>24</xdr:col>
      <xdr:colOff>114300</xdr:colOff>
      <xdr:row>77</xdr:row>
      <xdr:rowOff>38002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86279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1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124158</xdr:rowOff>
    </xdr:from>
    <xdr:to>
      <xdr:col>20</xdr:col>
      <xdr:colOff>38100</xdr:colOff>
      <xdr:row>78</xdr:row>
      <xdr:rowOff>54308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45435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1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123723</xdr:rowOff>
    </xdr:from>
    <xdr:to>
      <xdr:col>15</xdr:col>
      <xdr:colOff>101600</xdr:colOff>
      <xdr:row>78</xdr:row>
      <xdr:rowOff>53873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45000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36953</xdr:rowOff>
    </xdr:from>
    <xdr:to>
      <xdr:col>10</xdr:col>
      <xdr:colOff>165100</xdr:colOff>
      <xdr:row>78</xdr:row>
      <xdr:rowOff>138553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129680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38587</xdr:rowOff>
    </xdr:from>
    <xdr:to>
      <xdr:col>6</xdr:col>
      <xdr:colOff>38100</xdr:colOff>
      <xdr:row>78</xdr:row>
      <xdr:rowOff>140187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131314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0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120892</xdr:rowOff>
    </xdr:from>
    <xdr:to>
      <xdr:col>24</xdr:col>
      <xdr:colOff>63500</xdr:colOff>
      <xdr:row>96</xdr:row>
      <xdr:rowOff>165469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0092"/>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164948</xdr:rowOff>
    </xdr:from>
    <xdr:to>
      <xdr:col>19</xdr:col>
      <xdr:colOff>177800</xdr:colOff>
      <xdr:row>96</xdr:row>
      <xdr:rowOff>165469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24148"/>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135089</xdr:rowOff>
    </xdr:from>
    <xdr:to>
      <xdr:col>15</xdr:col>
      <xdr:colOff>50800</xdr:colOff>
      <xdr:row>96</xdr:row>
      <xdr:rowOff>164948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94289"/>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116091</xdr:rowOff>
    </xdr:from>
    <xdr:to>
      <xdr:col>10</xdr:col>
      <xdr:colOff>114300</xdr:colOff>
      <xdr:row>96</xdr:row>
      <xdr:rowOff>135089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75291"/>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70092</xdr:rowOff>
    </xdr:from>
    <xdr:to>
      <xdr:col>24</xdr:col>
      <xdr:colOff>114300</xdr:colOff>
      <xdr:row>97</xdr:row>
      <xdr:rowOff>242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92969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114669</xdr:rowOff>
    </xdr:from>
    <xdr:to>
      <xdr:col>20</xdr:col>
      <xdr:colOff>38100</xdr:colOff>
      <xdr:row>97</xdr:row>
      <xdr:rowOff>44819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35946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114148</xdr:rowOff>
    </xdr:from>
    <xdr:to>
      <xdr:col>15</xdr:col>
      <xdr:colOff>101600</xdr:colOff>
      <xdr:row>97</xdr:row>
      <xdr:rowOff>44298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35425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84289</xdr:rowOff>
    </xdr:from>
    <xdr:to>
      <xdr:col>10</xdr:col>
      <xdr:colOff>165100</xdr:colOff>
      <xdr:row>97</xdr:row>
      <xdr:rowOff>14439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5566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65291</xdr:rowOff>
    </xdr:from>
    <xdr:to>
      <xdr:col>6</xdr:col>
      <xdr:colOff>38100</xdr:colOff>
      <xdr:row>96</xdr:row>
      <xdr:rowOff>166891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158018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16637</xdr:rowOff>
    </xdr:from>
    <xdr:to>
      <xdr:col>55</xdr:col>
      <xdr:colOff>0</xdr:colOff>
      <xdr:row>38</xdr:row>
      <xdr:rowOff>29591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31737"/>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19304</xdr:rowOff>
    </xdr:from>
    <xdr:to>
      <xdr:col>50</xdr:col>
      <xdr:colOff>114300</xdr:colOff>
      <xdr:row>38</xdr:row>
      <xdr:rowOff>29591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3440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16637</xdr:rowOff>
    </xdr:from>
    <xdr:to>
      <xdr:col>45</xdr:col>
      <xdr:colOff>177800</xdr:colOff>
      <xdr:row>38</xdr:row>
      <xdr:rowOff>19304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317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165989</xdr:rowOff>
    </xdr:from>
    <xdr:to>
      <xdr:col>41</xdr:col>
      <xdr:colOff>50800</xdr:colOff>
      <xdr:row>38</xdr:row>
      <xdr:rowOff>16637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50963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137287</xdr:rowOff>
    </xdr:from>
    <xdr:to>
      <xdr:col>55</xdr:col>
      <xdr:colOff>50800</xdr:colOff>
      <xdr:row>38</xdr:row>
      <xdr:rowOff>67437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160164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32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150241</xdr:rowOff>
    </xdr:from>
    <xdr:to>
      <xdr:col>50</xdr:col>
      <xdr:colOff>165100</xdr:colOff>
      <xdr:row>38</xdr:row>
      <xdr:rowOff>80390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3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139954</xdr:rowOff>
    </xdr:from>
    <xdr:to>
      <xdr:col>46</xdr:col>
      <xdr:colOff>38100</xdr:colOff>
      <xdr:row>38</xdr:row>
      <xdr:rowOff>70104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86631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137287</xdr:rowOff>
    </xdr:from>
    <xdr:to>
      <xdr:col>41</xdr:col>
      <xdr:colOff>101600</xdr:colOff>
      <xdr:row>38</xdr:row>
      <xdr:rowOff>67437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115189</xdr:rowOff>
    </xdr:from>
    <xdr:to>
      <xdr:col>36</xdr:col>
      <xdr:colOff>165100</xdr:colOff>
      <xdr:row>38</xdr:row>
      <xdr:rowOff>45339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61866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3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168618</xdr:rowOff>
    </xdr:from>
    <xdr:to>
      <xdr:col>55</xdr:col>
      <xdr:colOff>0</xdr:colOff>
      <xdr:row>57</xdr:row>
      <xdr:rowOff>58833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98368"/>
          <a:ext cx="838200" cy="23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112799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5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58833</xdr:rowOff>
    </xdr:from>
    <xdr:to>
      <xdr:col>50</xdr:col>
      <xdr:colOff>114300</xdr:colOff>
      <xdr:row>57</xdr:row>
      <xdr:rowOff>79464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1483"/>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63822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0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78397</xdr:rowOff>
    </xdr:from>
    <xdr:to>
      <xdr:col>45</xdr:col>
      <xdr:colOff>177800</xdr:colOff>
      <xdr:row>57</xdr:row>
      <xdr:rowOff>79464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5104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39667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19190</xdr:rowOff>
    </xdr:from>
    <xdr:to>
      <xdr:col>41</xdr:col>
      <xdr:colOff>50800</xdr:colOff>
      <xdr:row>57</xdr:row>
      <xdr:rowOff>78397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91840"/>
          <a:ext cx="889000" cy="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49325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99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54297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117818</xdr:rowOff>
    </xdr:from>
    <xdr:to>
      <xdr:col>55</xdr:col>
      <xdr:colOff>50800</xdr:colOff>
      <xdr:row>56</xdr:row>
      <xdr:rowOff>47968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140695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8033</xdr:rowOff>
    </xdr:from>
    <xdr:to>
      <xdr:col>50</xdr:col>
      <xdr:colOff>165100</xdr:colOff>
      <xdr:row>57</xdr:row>
      <xdr:rowOff>109633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126160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55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28664</xdr:rowOff>
    </xdr:from>
    <xdr:to>
      <xdr:col>46</xdr:col>
      <xdr:colOff>38100</xdr:colOff>
      <xdr:row>57</xdr:row>
      <xdr:rowOff>130264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146791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27597</xdr:rowOff>
    </xdr:from>
    <xdr:to>
      <xdr:col>41</xdr:col>
      <xdr:colOff>101600</xdr:colOff>
      <xdr:row>57</xdr:row>
      <xdr:rowOff>129197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145724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57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139840</xdr:rowOff>
    </xdr:from>
    <xdr:to>
      <xdr:col>36</xdr:col>
      <xdr:colOff>165100</xdr:colOff>
      <xdr:row>57</xdr:row>
      <xdr:rowOff>69990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4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86517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5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15742</xdr:rowOff>
    </xdr:from>
    <xdr:to>
      <xdr:col>55</xdr:col>
      <xdr:colOff>0</xdr:colOff>
      <xdr:row>78</xdr:row>
      <xdr:rowOff>106077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88842"/>
          <a:ext cx="838200" cy="9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106077</xdr:rowOff>
    </xdr:from>
    <xdr:to>
      <xdr:col>50</xdr:col>
      <xdr:colOff>114300</xdr:colOff>
      <xdr:row>78</xdr:row>
      <xdr:rowOff>122783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79177"/>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122783</xdr:rowOff>
    </xdr:from>
    <xdr:to>
      <xdr:col>45</xdr:col>
      <xdr:colOff>177800</xdr:colOff>
      <xdr:row>78</xdr:row>
      <xdr:rowOff>131718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95883"/>
          <a:ext cx="889000" cy="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63176</xdr:rowOff>
    </xdr:from>
    <xdr:to>
      <xdr:col>41</xdr:col>
      <xdr:colOff>50800</xdr:colOff>
      <xdr:row>78</xdr:row>
      <xdr:rowOff>131718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36276"/>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136392</xdr:rowOff>
    </xdr:from>
    <xdr:to>
      <xdr:col>55</xdr:col>
      <xdr:colOff>50800</xdr:colOff>
      <xdr:row>78</xdr:row>
      <xdr:rowOff>66542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114819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55277</xdr:rowOff>
    </xdr:from>
    <xdr:to>
      <xdr:col>50</xdr:col>
      <xdr:colOff>165100</xdr:colOff>
      <xdr:row>78</xdr:row>
      <xdr:rowOff>156877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148004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1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71983</xdr:rowOff>
    </xdr:from>
    <xdr:to>
      <xdr:col>46</xdr:col>
      <xdr:colOff>38100</xdr:colOff>
      <xdr:row>79</xdr:row>
      <xdr:rowOff>2133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164710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80918</xdr:rowOff>
    </xdr:from>
    <xdr:to>
      <xdr:col>41</xdr:col>
      <xdr:colOff>101600</xdr:colOff>
      <xdr:row>79</xdr:row>
      <xdr:rowOff>11068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2195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4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12376</xdr:rowOff>
    </xdr:from>
    <xdr:to>
      <xdr:col>36</xdr:col>
      <xdr:colOff>165100</xdr:colOff>
      <xdr:row>78</xdr:row>
      <xdr:rowOff>113976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130503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1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87557</xdr:rowOff>
    </xdr:from>
    <xdr:to>
      <xdr:col>55</xdr:col>
      <xdr:colOff>0</xdr:colOff>
      <xdr:row>97</xdr:row>
      <xdr:rowOff>57197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546757"/>
          <a:ext cx="838200" cy="14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25825</xdr:rowOff>
    </xdr:from>
    <xdr:to>
      <xdr:col>50</xdr:col>
      <xdr:colOff>114300</xdr:colOff>
      <xdr:row>97</xdr:row>
      <xdr:rowOff>57197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56475"/>
          <a:ext cx="889000" cy="3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19053</xdr:rowOff>
    </xdr:from>
    <xdr:to>
      <xdr:col>45</xdr:col>
      <xdr:colOff>177800</xdr:colOff>
      <xdr:row>97</xdr:row>
      <xdr:rowOff>25825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49703"/>
          <a:ext cx="889000" cy="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19053</xdr:rowOff>
    </xdr:from>
    <xdr:to>
      <xdr:col>41</xdr:col>
      <xdr:colOff>50800</xdr:colOff>
      <xdr:row>97</xdr:row>
      <xdr:rowOff>57361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49703"/>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36757</xdr:rowOff>
    </xdr:from>
    <xdr:to>
      <xdr:col>55</xdr:col>
      <xdr:colOff>50800</xdr:colOff>
      <xdr:row>96</xdr:row>
      <xdr:rowOff>138357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9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59634</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34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6397</xdr:rowOff>
    </xdr:from>
    <xdr:to>
      <xdr:col>50</xdr:col>
      <xdr:colOff>165100</xdr:colOff>
      <xdr:row>97</xdr:row>
      <xdr:rowOff>107997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99124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2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146475</xdr:rowOff>
    </xdr:from>
    <xdr:to>
      <xdr:col>46</xdr:col>
      <xdr:colOff>38100</xdr:colOff>
      <xdr:row>97</xdr:row>
      <xdr:rowOff>76625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0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9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139703</xdr:rowOff>
    </xdr:from>
    <xdr:to>
      <xdr:col>41</xdr:col>
      <xdr:colOff>101600</xdr:colOff>
      <xdr:row>97</xdr:row>
      <xdr:rowOff>69853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5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60980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6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6561</xdr:rowOff>
    </xdr:from>
    <xdr:to>
      <xdr:col>36</xdr:col>
      <xdr:colOff>165100</xdr:colOff>
      <xdr:row>97</xdr:row>
      <xdr:rowOff>108161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99288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112344</xdr:rowOff>
    </xdr:from>
    <xdr:to>
      <xdr:col>85</xdr:col>
      <xdr:colOff>127000</xdr:colOff>
      <xdr:row>37</xdr:row>
      <xdr:rowOff>120040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55994"/>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120040</xdr:rowOff>
    </xdr:from>
    <xdr:to>
      <xdr:col>81</xdr:col>
      <xdr:colOff>50800</xdr:colOff>
      <xdr:row>37</xdr:row>
      <xdr:rowOff>152445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63690"/>
          <a:ext cx="8890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152445</xdr:rowOff>
    </xdr:from>
    <xdr:to>
      <xdr:col>76</xdr:col>
      <xdr:colOff>114300</xdr:colOff>
      <xdr:row>37</xdr:row>
      <xdr:rowOff>170275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96095"/>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100705</xdr:rowOff>
    </xdr:from>
    <xdr:to>
      <xdr:col>71</xdr:col>
      <xdr:colOff>177800</xdr:colOff>
      <xdr:row>37</xdr:row>
      <xdr:rowOff>170275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44355"/>
          <a:ext cx="889000" cy="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61544</xdr:rowOff>
    </xdr:from>
    <xdr:to>
      <xdr:col>85</xdr:col>
      <xdr:colOff>177800</xdr:colOff>
      <xdr:row>37</xdr:row>
      <xdr:rowOff>163144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147921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69240</xdr:rowOff>
    </xdr:from>
    <xdr:to>
      <xdr:col>81</xdr:col>
      <xdr:colOff>101600</xdr:colOff>
      <xdr:row>37</xdr:row>
      <xdr:rowOff>170841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161968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101645</xdr:rowOff>
    </xdr:from>
    <xdr:to>
      <xdr:col>76</xdr:col>
      <xdr:colOff>165100</xdr:colOff>
      <xdr:row>38</xdr:row>
      <xdr:rowOff>31795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22921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119475</xdr:rowOff>
    </xdr:from>
    <xdr:to>
      <xdr:col>72</xdr:col>
      <xdr:colOff>38100</xdr:colOff>
      <xdr:row>38</xdr:row>
      <xdr:rowOff>49625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40752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5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49905</xdr:rowOff>
    </xdr:from>
    <xdr:to>
      <xdr:col>67</xdr:col>
      <xdr:colOff>101600</xdr:colOff>
      <xdr:row>37</xdr:row>
      <xdr:rowOff>151505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142632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131342</xdr:rowOff>
    </xdr:from>
    <xdr:to>
      <xdr:col>85</xdr:col>
      <xdr:colOff>127000</xdr:colOff>
      <xdr:row>57</xdr:row>
      <xdr:rowOff>135571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903992"/>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131342</xdr:rowOff>
    </xdr:from>
    <xdr:to>
      <xdr:col>81</xdr:col>
      <xdr:colOff>50800</xdr:colOff>
      <xdr:row>58</xdr:row>
      <xdr:rowOff>120712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903992"/>
          <a:ext cx="889000" cy="16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120712</xdr:rowOff>
    </xdr:from>
    <xdr:to>
      <xdr:col>76</xdr:col>
      <xdr:colOff>114300</xdr:colOff>
      <xdr:row>58</xdr:row>
      <xdr:rowOff>150902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3703300" y="10064812"/>
          <a:ext cx="889000" cy="3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150902</xdr:rowOff>
    </xdr:from>
    <xdr:to>
      <xdr:col>71</xdr:col>
      <xdr:colOff>177800</xdr:colOff>
      <xdr:row>59</xdr:row>
      <xdr:rowOff>554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10095002"/>
          <a:ext cx="889000" cy="2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84771</xdr:rowOff>
    </xdr:from>
    <xdr:to>
      <xdr:col>85</xdr:col>
      <xdr:colOff>177800</xdr:colOff>
      <xdr:row>58</xdr:row>
      <xdr:rowOff>14921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63198</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80542</xdr:rowOff>
    </xdr:from>
    <xdr:to>
      <xdr:col>81</xdr:col>
      <xdr:colOff>101600</xdr:colOff>
      <xdr:row>58</xdr:row>
      <xdr:rowOff>10692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85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1819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94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69912</xdr:rowOff>
    </xdr:from>
    <xdr:to>
      <xdr:col>76</xdr:col>
      <xdr:colOff>165100</xdr:colOff>
      <xdr:row>59</xdr:row>
      <xdr:rowOff>62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162639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100102</xdr:rowOff>
    </xdr:from>
    <xdr:to>
      <xdr:col>72</xdr:col>
      <xdr:colOff>38100</xdr:colOff>
      <xdr:row>59</xdr:row>
      <xdr:rowOff>30252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21379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1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121204</xdr:rowOff>
    </xdr:from>
    <xdr:to>
      <xdr:col>67</xdr:col>
      <xdr:colOff>101600</xdr:colOff>
      <xdr:row>59</xdr:row>
      <xdr:rowOff>51354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10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42481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1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34742</xdr:rowOff>
    </xdr:from>
    <xdr:to>
      <xdr:col>85</xdr:col>
      <xdr:colOff>127000</xdr:colOff>
      <xdr:row>79</xdr:row>
      <xdr:rowOff>40469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79292"/>
          <a:ext cx="838200" cy="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34742</xdr:rowOff>
    </xdr:from>
    <xdr:to>
      <xdr:col>81</xdr:col>
      <xdr:colOff>50800</xdr:colOff>
      <xdr:row>79</xdr:row>
      <xdr:rowOff>36712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579292"/>
          <a:ext cx="889000" cy="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34967</xdr:rowOff>
    </xdr:from>
    <xdr:to>
      <xdr:col>76</xdr:col>
      <xdr:colOff>114300</xdr:colOff>
      <xdr:row>79</xdr:row>
      <xdr:rowOff>36712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79517"/>
          <a:ext cx="889000" cy="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80684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34967</xdr:rowOff>
    </xdr:from>
    <xdr:to>
      <xdr:col>71</xdr:col>
      <xdr:colOff>177800</xdr:colOff>
      <xdr:row>79</xdr:row>
      <xdr:rowOff>43062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579517"/>
          <a:ext cx="889000" cy="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83774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161119</xdr:rowOff>
    </xdr:from>
    <xdr:to>
      <xdr:col>85</xdr:col>
      <xdr:colOff>177800</xdr:colOff>
      <xdr:row>79</xdr:row>
      <xdr:rowOff>91269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137226</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155392</xdr:rowOff>
    </xdr:from>
    <xdr:to>
      <xdr:col>81</xdr:col>
      <xdr:colOff>101600</xdr:colOff>
      <xdr:row>79</xdr:row>
      <xdr:rowOff>85542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102069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3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157362</xdr:rowOff>
    </xdr:from>
    <xdr:to>
      <xdr:col>76</xdr:col>
      <xdr:colOff>165100</xdr:colOff>
      <xdr:row>79</xdr:row>
      <xdr:rowOff>87512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104039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57428" y="1330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155617</xdr:rowOff>
    </xdr:from>
    <xdr:to>
      <xdr:col>72</xdr:col>
      <xdr:colOff>38100</xdr:colOff>
      <xdr:row>79</xdr:row>
      <xdr:rowOff>85767</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102294</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68428" y="133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163712</xdr:rowOff>
    </xdr:from>
    <xdr:to>
      <xdr:col>67</xdr:col>
      <xdr:colOff>101600</xdr:colOff>
      <xdr:row>79</xdr:row>
      <xdr:rowOff>93862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84989</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29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27082</xdr:rowOff>
    </xdr:from>
    <xdr:to>
      <xdr:col>85</xdr:col>
      <xdr:colOff>127000</xdr:colOff>
      <xdr:row>95</xdr:row>
      <xdr:rowOff>103222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314832"/>
          <a:ext cx="838200" cy="7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31126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49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6965</xdr:rowOff>
    </xdr:from>
    <xdr:to>
      <xdr:col>81</xdr:col>
      <xdr:colOff>50800</xdr:colOff>
      <xdr:row>95</xdr:row>
      <xdr:rowOff>27082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294715"/>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138014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169238</xdr:rowOff>
    </xdr:from>
    <xdr:to>
      <xdr:col>76</xdr:col>
      <xdr:colOff>114300</xdr:colOff>
      <xdr:row>95</xdr:row>
      <xdr:rowOff>6965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3703300" y="16285538"/>
          <a:ext cx="8890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168373</xdr:rowOff>
    </xdr:from>
    <xdr:to>
      <xdr:col>71</xdr:col>
      <xdr:colOff>177800</xdr:colOff>
      <xdr:row>94</xdr:row>
      <xdr:rowOff>169238</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2814300" y="16284673"/>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136789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52422</xdr:rowOff>
    </xdr:from>
    <xdr:to>
      <xdr:col>85</xdr:col>
      <xdr:colOff>177800</xdr:colOff>
      <xdr:row>95</xdr:row>
      <xdr:rowOff>154022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75299</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1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147732</xdr:rowOff>
    </xdr:from>
    <xdr:to>
      <xdr:col>81</xdr:col>
      <xdr:colOff>101600</xdr:colOff>
      <xdr:row>95</xdr:row>
      <xdr:rowOff>77882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94409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03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127615</xdr:rowOff>
    </xdr:from>
    <xdr:to>
      <xdr:col>76</xdr:col>
      <xdr:colOff>165100</xdr:colOff>
      <xdr:row>95</xdr:row>
      <xdr:rowOff>57765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74292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0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118438</xdr:rowOff>
    </xdr:from>
    <xdr:to>
      <xdr:col>72</xdr:col>
      <xdr:colOff>38100</xdr:colOff>
      <xdr:row>95</xdr:row>
      <xdr:rowOff>48588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65115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00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117573</xdr:rowOff>
    </xdr:from>
    <xdr:to>
      <xdr:col>67</xdr:col>
      <xdr:colOff>101600</xdr:colOff>
      <xdr:row>95</xdr:row>
      <xdr:rowOff>47723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64250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0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　</a:t>
          </a:r>
          <a:r>
            <a:rPr lang="ja-JP" altLang="en-US" sz="1400">
              <a:solidFill>
                <a:schemeClr val="dk1"/>
              </a:solidFill>
              <a:effectLst/>
              <a:latin typeface="+mn-lt"/>
              <a:ea typeface="+mn-ea"/>
              <a:cs typeface="+mn-cs"/>
            </a:rPr>
            <a:t>令和</a:t>
          </a:r>
          <a:r>
            <a:rPr lang="en-US" altLang="ja-JP" sz="1400">
              <a:solidFill>
                <a:schemeClr val="dk1"/>
              </a:solidFill>
              <a:effectLst/>
              <a:latin typeface="+mn-lt"/>
              <a:ea typeface="+mn-ea"/>
              <a:cs typeface="+mn-cs"/>
            </a:rPr>
            <a:t>2</a:t>
          </a:r>
          <a:r>
            <a:rPr lang="ja-JP" altLang="en-US" sz="1400">
              <a:solidFill>
                <a:schemeClr val="dk1"/>
              </a:solidFill>
              <a:effectLst/>
              <a:latin typeface="+mn-lt"/>
              <a:ea typeface="+mn-ea"/>
              <a:cs typeface="+mn-cs"/>
            </a:rPr>
            <a:t>年度の目的別</a:t>
          </a:r>
          <a:r>
            <a:rPr lang="ja-JP" altLang="ja-JP" sz="1400">
              <a:solidFill>
                <a:schemeClr val="dk1"/>
              </a:solidFill>
              <a:effectLst/>
              <a:latin typeface="+mn-lt"/>
              <a:ea typeface="+mn-ea"/>
              <a:cs typeface="+mn-cs"/>
            </a:rPr>
            <a:t>経費</a:t>
          </a:r>
          <a:r>
            <a:rPr lang="ja-JP" altLang="en-US" sz="1400">
              <a:solidFill>
                <a:schemeClr val="dk1"/>
              </a:solidFill>
              <a:effectLst/>
              <a:latin typeface="+mn-lt"/>
              <a:ea typeface="+mn-ea"/>
              <a:cs typeface="+mn-cs"/>
            </a:rPr>
            <a:t>では</a:t>
          </a:r>
          <a:r>
            <a:rPr lang="ja-JP" altLang="ja-JP" sz="1400">
              <a:solidFill>
                <a:schemeClr val="dk1"/>
              </a:solidFill>
              <a:effectLst/>
              <a:latin typeface="+mn-lt"/>
              <a:ea typeface="+mn-ea"/>
              <a:cs typeface="+mn-cs"/>
            </a:rPr>
            <a:t>、</a:t>
          </a:r>
          <a:r>
            <a:rPr lang="ja-JP" altLang="en-US" sz="1400">
              <a:solidFill>
                <a:schemeClr val="dk1"/>
              </a:solidFill>
              <a:effectLst/>
              <a:latin typeface="+mn-lt"/>
              <a:ea typeface="+mn-ea"/>
              <a:cs typeface="+mn-cs"/>
            </a:rPr>
            <a:t>総務費、</a:t>
          </a:r>
          <a:r>
            <a:rPr lang="ja-JP" altLang="ja-JP" sz="1400">
              <a:solidFill>
                <a:schemeClr val="dk1"/>
              </a:solidFill>
              <a:effectLst/>
              <a:latin typeface="+mn-lt"/>
              <a:ea typeface="+mn-ea"/>
              <a:cs typeface="+mn-cs"/>
            </a:rPr>
            <a:t>農林水産業費</a:t>
          </a:r>
          <a:r>
            <a:rPr lang="ja-JP" altLang="en-US" sz="1400">
              <a:solidFill>
                <a:schemeClr val="dk1"/>
              </a:solidFill>
              <a:effectLst/>
              <a:latin typeface="+mn-lt"/>
              <a:ea typeface="+mn-ea"/>
              <a:cs typeface="+mn-cs"/>
            </a:rPr>
            <a:t>、土木費、公債費が特に</a:t>
          </a:r>
          <a:r>
            <a:rPr lang="ja-JP" altLang="ja-JP" sz="1400">
              <a:solidFill>
                <a:schemeClr val="dk1"/>
              </a:solidFill>
              <a:effectLst/>
              <a:latin typeface="+mn-lt"/>
              <a:ea typeface="+mn-ea"/>
              <a:cs typeface="+mn-cs"/>
            </a:rPr>
            <a:t>類似団体平均値より高い</a:t>
          </a:r>
          <a:r>
            <a:rPr lang="ja-JP" altLang="en-US" sz="1400">
              <a:solidFill>
                <a:schemeClr val="dk1"/>
              </a:solidFill>
              <a:effectLst/>
              <a:latin typeface="+mn-lt"/>
              <a:ea typeface="+mn-ea"/>
              <a:cs typeface="+mn-cs"/>
            </a:rPr>
            <a:t>数値</a:t>
          </a:r>
          <a:r>
            <a:rPr lang="ja-JP" altLang="ja-JP" sz="1400">
              <a:solidFill>
                <a:schemeClr val="dk1"/>
              </a:solidFill>
              <a:effectLst/>
              <a:latin typeface="+mn-lt"/>
              <a:ea typeface="+mn-ea"/>
              <a:cs typeface="+mn-cs"/>
            </a:rPr>
            <a:t>を示している。</a:t>
          </a:r>
          <a:r>
            <a:rPr lang="ja-JP" altLang="en-US" sz="1400">
              <a:solidFill>
                <a:schemeClr val="dk1"/>
              </a:solidFill>
              <a:effectLst/>
              <a:latin typeface="+mn-lt"/>
              <a:ea typeface="+mn-ea"/>
              <a:cs typeface="+mn-cs"/>
            </a:rPr>
            <a:t>主な要因として、</a:t>
          </a:r>
          <a:r>
            <a:rPr lang="ja-JP" altLang="ja-JP" sz="1400">
              <a:solidFill>
                <a:schemeClr val="dk1"/>
              </a:solidFill>
              <a:effectLst/>
              <a:latin typeface="+mn-lt"/>
              <a:ea typeface="+mn-ea"/>
              <a:cs typeface="+mn-cs"/>
            </a:rPr>
            <a:t>農林水産業費に</a:t>
          </a:r>
          <a:r>
            <a:rPr lang="ja-JP" altLang="en-US" sz="1400">
              <a:solidFill>
                <a:schemeClr val="dk1"/>
              </a:solidFill>
              <a:effectLst/>
              <a:latin typeface="+mn-lt"/>
              <a:ea typeface="+mn-ea"/>
              <a:cs typeface="+mn-cs"/>
            </a:rPr>
            <a:t>つ</a:t>
          </a:r>
          <a:r>
            <a:rPr lang="ja-JP" altLang="ja-JP" sz="1400">
              <a:solidFill>
                <a:schemeClr val="dk1"/>
              </a:solidFill>
              <a:effectLst/>
              <a:latin typeface="+mn-lt"/>
              <a:ea typeface="+mn-ea"/>
              <a:cs typeface="+mn-cs"/>
            </a:rPr>
            <a:t>いては</a:t>
          </a:r>
          <a:r>
            <a:rPr lang="ja-JP" altLang="en-US" sz="1400">
              <a:solidFill>
                <a:schemeClr val="dk1"/>
              </a:solidFill>
              <a:effectLst/>
              <a:latin typeface="+mn-lt"/>
              <a:ea typeface="+mn-ea"/>
              <a:cs typeface="+mn-cs"/>
            </a:rPr>
            <a:t>各</a:t>
          </a:r>
          <a:r>
            <a:rPr lang="ja-JP" altLang="ja-JP" sz="1400">
              <a:solidFill>
                <a:schemeClr val="dk1"/>
              </a:solidFill>
              <a:effectLst/>
              <a:latin typeface="+mn-lt"/>
              <a:ea typeface="+mn-ea"/>
              <a:cs typeface="+mn-cs"/>
            </a:rPr>
            <a:t>種農業振興施策のほか、農業集落排水事業に対する補助・負担金</a:t>
          </a:r>
          <a:r>
            <a:rPr lang="ja-JP" altLang="en-US" sz="1400">
              <a:solidFill>
                <a:schemeClr val="dk1"/>
              </a:solidFill>
              <a:effectLst/>
              <a:latin typeface="+mn-lt"/>
              <a:ea typeface="+mn-ea"/>
              <a:cs typeface="+mn-cs"/>
            </a:rPr>
            <a:t>があること、</a:t>
          </a:r>
          <a:r>
            <a:rPr lang="ja-JP" altLang="ja-JP" sz="1400">
              <a:solidFill>
                <a:schemeClr val="dk1"/>
              </a:solidFill>
              <a:effectLst/>
              <a:latin typeface="+mn-lt"/>
              <a:ea typeface="+mn-ea"/>
              <a:cs typeface="+mn-cs"/>
            </a:rPr>
            <a:t>公債費については経常経費分析表や性質別歳出決算分析表に記載のとおりである。</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また、総務費については役場新庁舎整備事業の増により、土木費につ</a:t>
          </a:r>
          <a:r>
            <a:rPr lang="ja-JP" altLang="ja-JP" sz="1400">
              <a:solidFill>
                <a:schemeClr val="dk1"/>
              </a:solidFill>
              <a:effectLst/>
              <a:latin typeface="+mn-lt"/>
              <a:ea typeface="+mn-ea"/>
              <a:cs typeface="+mn-cs"/>
            </a:rPr>
            <a:t>いては</a:t>
          </a:r>
          <a:r>
            <a:rPr lang="ja-JP" altLang="en-US" sz="1400">
              <a:solidFill>
                <a:schemeClr val="dk1"/>
              </a:solidFill>
              <a:effectLst/>
              <a:latin typeface="+mn-lt"/>
              <a:ea typeface="+mn-ea"/>
              <a:cs typeface="+mn-cs"/>
            </a:rPr>
            <a:t>橋梁補修事業等の増により、それぞれ前</a:t>
          </a:r>
          <a:r>
            <a:rPr lang="ja-JP" altLang="ja-JP" sz="1400">
              <a:solidFill>
                <a:schemeClr val="dk1"/>
              </a:solidFill>
              <a:effectLst/>
              <a:latin typeface="+mn-lt"/>
              <a:ea typeface="+mn-ea"/>
              <a:cs typeface="+mn-cs"/>
            </a:rPr>
            <a:t>年度から大幅な増となった結果、類似団体平均値を上回る数値となった。</a:t>
          </a:r>
          <a:endParaRPr lang="ja-JP" altLang="ja-JP" sz="18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a:solidFill>
                <a:schemeClr val="dk1"/>
              </a:solidFill>
              <a:effectLst/>
              <a:latin typeface="+mn-lt"/>
              <a:ea typeface="+mn-ea"/>
              <a:cs typeface="+mn-cs"/>
            </a:rPr>
            <a:t>　実質収支額は毎年度黒字となっている。近年、国の景気対策関係事業、また社会保障関係経費の増大等による収支不足分を財政調整基金の取崩しにより対応してきたため、実質単年度収支は赤字、財政調整基金残高は減少傾向となっている。令和</a:t>
          </a:r>
          <a:r>
            <a:rPr lang="en-US" altLang="ja-JP" sz="950">
              <a:solidFill>
                <a:schemeClr val="dk1"/>
              </a:solidFill>
              <a:effectLst/>
              <a:latin typeface="+mn-lt"/>
              <a:ea typeface="+mn-ea"/>
              <a:cs typeface="+mn-cs"/>
            </a:rPr>
            <a:t>2</a:t>
          </a:r>
          <a:r>
            <a:rPr lang="ja-JP" altLang="ja-JP" sz="950">
              <a:solidFill>
                <a:schemeClr val="dk1"/>
              </a:solidFill>
              <a:effectLst/>
              <a:latin typeface="+mn-lt"/>
              <a:ea typeface="+mn-ea"/>
              <a:cs typeface="+mn-cs"/>
            </a:rPr>
            <a:t>年度</a:t>
          </a:r>
          <a:r>
            <a:rPr lang="ja-JP" altLang="en-US" sz="950">
              <a:solidFill>
                <a:schemeClr val="dk1"/>
              </a:solidFill>
              <a:effectLst/>
              <a:latin typeface="+mn-lt"/>
              <a:ea typeface="+mn-ea"/>
              <a:cs typeface="+mn-cs"/>
            </a:rPr>
            <a:t>は、財政調整基金の取崩額が</a:t>
          </a:r>
          <a:r>
            <a:rPr lang="en-US" altLang="ja-JP" sz="950">
              <a:solidFill>
                <a:schemeClr val="dk1"/>
              </a:solidFill>
              <a:effectLst/>
              <a:latin typeface="+mn-lt"/>
              <a:ea typeface="+mn-ea"/>
              <a:cs typeface="+mn-cs"/>
            </a:rPr>
            <a:t>50,000</a:t>
          </a:r>
          <a:r>
            <a:rPr lang="ja-JP" altLang="en-US" sz="950">
              <a:solidFill>
                <a:schemeClr val="dk1"/>
              </a:solidFill>
              <a:effectLst/>
              <a:latin typeface="+mn-lt"/>
              <a:ea typeface="+mn-ea"/>
              <a:cs typeface="+mn-cs"/>
            </a:rPr>
            <a:t>千円減少したことや、特別職及び議員の月額給与・報酬を半年間減額としたほか、新型コロナウイルス感染症により各種イベント等が中止になるなど、積立金が大幅増となり、財政調整基金残高は増額、実質単年度収支は黒字となった</a:t>
          </a:r>
          <a:r>
            <a:rPr lang="ja-JP" altLang="ja-JP" sz="950">
              <a:solidFill>
                <a:schemeClr val="dk1"/>
              </a:solidFill>
              <a:effectLst/>
              <a:latin typeface="+mn-lt"/>
              <a:ea typeface="+mn-ea"/>
              <a:cs typeface="+mn-cs"/>
            </a:rPr>
            <a:t>。今後も社会保障関係経費等の増大が見込まれるため、</a:t>
          </a:r>
          <a:r>
            <a:rPr lang="ja-JP" altLang="en-US" sz="950">
              <a:solidFill>
                <a:schemeClr val="dk1"/>
              </a:solidFill>
              <a:effectLst/>
              <a:latin typeface="+mn-lt"/>
              <a:ea typeface="+mn-ea"/>
              <a:cs typeface="+mn-cs"/>
            </a:rPr>
            <a:t>引き続き</a:t>
          </a:r>
          <a:r>
            <a:rPr lang="ja-JP" altLang="ja-JP" sz="950">
              <a:solidFill>
                <a:schemeClr val="dk1"/>
              </a:solidFill>
              <a:effectLst/>
              <a:latin typeface="+mn-lt"/>
              <a:ea typeface="+mn-ea"/>
              <a:cs typeface="+mn-cs"/>
            </a:rPr>
            <a:t>実質単年度収支が黒字となるよう、税基盤の強化をはじめとした収入の確保、及び事務の整理・合理化等による歳出の削減に努める。</a:t>
          </a:r>
          <a:endParaRPr lang="ja-JP" altLang="ja-JP" sz="9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石川県津幡町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連結実質赤字比率は、すべての会計において毎年度黒字となっている。しかし、いくつかの会計では一般会計からの基準外繰出によって赤字を解消しているのが現状であり、今後はより一層の経費削減とともに適正な料金設定の見直し等を行い、基準外の繰出金が減少するよう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21541240</v>
      </c>
      <c r="BO4" s="464"/>
      <c r="BP4" s="464"/>
      <c r="BQ4" s="464"/>
      <c r="BR4" s="464"/>
      <c r="BS4" s="464"/>
      <c r="BT4" s="464"/>
      <c r="BU4" s="465"/>
      <c r="BV4" s="463">
        <v>14273230</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2.2999999999999998</v>
      </c>
      <c r="CU4" s="648"/>
      <c r="CV4" s="648"/>
      <c r="CW4" s="648"/>
      <c r="CX4" s="648"/>
      <c r="CY4" s="648"/>
      <c r="CZ4" s="648"/>
      <c r="DA4" s="649"/>
      <c r="DB4" s="647">
        <v>2.4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21297732</v>
      </c>
      <c r="BO5" s="469"/>
      <c r="BP5" s="469"/>
      <c r="BQ5" s="469"/>
      <c r="BR5" s="469"/>
      <c r="BS5" s="469"/>
      <c r="BT5" s="469"/>
      <c r="BU5" s="470"/>
      <c r="BV5" s="468">
        <v>14037921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89.6</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243508</v>
      </c>
      <c r="BO6" s="469"/>
      <c r="BP6" s="469"/>
      <c r="BQ6" s="469"/>
      <c r="BR6" s="469"/>
      <c r="BS6" s="469"/>
      <c r="BT6" s="469"/>
      <c r="BU6" s="470"/>
      <c r="BV6" s="468">
        <v>235309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93.9</v>
      </c>
      <c r="CU6" s="622"/>
      <c r="CV6" s="622"/>
      <c r="CW6" s="622"/>
      <c r="CX6" s="622"/>
      <c r="CY6" s="622"/>
      <c r="CZ6" s="622"/>
      <c r="DA6" s="623"/>
      <c r="DB6" s="621">
        <v>96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38342</v>
      </c>
      <c r="BO7" s="469"/>
      <c r="BP7" s="469"/>
      <c r="BQ7" s="469"/>
      <c r="BR7" s="469"/>
      <c r="BS7" s="469"/>
      <c r="BT7" s="469"/>
      <c r="BU7" s="470"/>
      <c r="BV7" s="468">
        <v>30910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8731534</v>
      </c>
      <c r="CU7" s="469"/>
      <c r="CV7" s="469"/>
      <c r="CW7" s="469"/>
      <c r="CX7" s="469"/>
      <c r="CY7" s="469"/>
      <c r="CZ7" s="469"/>
      <c r="DA7" s="470"/>
      <c r="DB7" s="468">
        <v>8527912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205166</v>
      </c>
      <c r="BO8" s="469"/>
      <c r="BP8" s="469"/>
      <c r="BQ8" s="469"/>
      <c r="BR8" s="469"/>
      <c r="BS8" s="469"/>
      <c r="BT8" s="469"/>
      <c r="BU8" s="470"/>
      <c r="BV8" s="468">
        <v>204399</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0.56000000000000005</v>
      </c>
      <c r="CU8" s="582"/>
      <c r="CV8" s="582"/>
      <c r="CW8" s="582"/>
      <c r="CX8" s="582"/>
      <c r="CY8" s="582"/>
      <c r="CZ8" s="582"/>
      <c r="DA8" s="583"/>
      <c r="DB8" s="581">
        <v>0.55000000000000004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36957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767</v>
      </c>
      <c r="BO9" s="469"/>
      <c r="BP9" s="469"/>
      <c r="BQ9" s="469"/>
      <c r="BR9" s="469"/>
      <c r="BS9" s="469"/>
      <c r="BT9" s="469"/>
      <c r="BU9" s="470"/>
      <c r="BV9" s="468">
        <v>5464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15.6</v>
      </c>
      <c r="CU9" s="439"/>
      <c r="CV9" s="439"/>
      <c r="CW9" s="439"/>
      <c r="CX9" s="439"/>
      <c r="CY9" s="439"/>
      <c r="CZ9" s="439"/>
      <c r="DA9" s="440"/>
      <c r="DB9" s="438">
        <v>18.5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36968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317097</v>
      </c>
      <c r="BO10" s="469"/>
      <c r="BP10" s="469"/>
      <c r="BQ10" s="469"/>
      <c r="BR10" s="469"/>
      <c r="BS10" s="469"/>
      <c r="BT10" s="469"/>
      <c r="BU10" s="470"/>
      <c r="BV10" s="468">
        <v>58817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37551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150000</v>
      </c>
      <c r="BO12" s="469"/>
      <c r="BP12" s="469"/>
      <c r="BQ12" s="469"/>
      <c r="BR12" s="469"/>
      <c r="BS12" s="469"/>
      <c r="BT12" s="469"/>
      <c r="BU12" s="470"/>
      <c r="BV12" s="468">
        <v>200000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37288</v>
      </c>
      <c r="S13" s="572"/>
      <c r="T13" s="572"/>
      <c r="U13" s="572"/>
      <c r="V13" s="573"/>
      <c r="W13" s="559" t="s">
        <v>140</v>
      </c>
      <c r="X13" s="481"/>
      <c r="Y13" s="481"/>
      <c r="Z13" s="481"/>
      <c r="AA13" s="481"/>
      <c r="AB13" s="482"/>
      <c r="AC13" s="444">
        <v>473</v>
      </c>
      <c r="AD13" s="445"/>
      <c r="AE13" s="445"/>
      <c r="AF13" s="445"/>
      <c r="AG13" s="446"/>
      <c r="AH13" s="444">
        <v>449</v>
      </c>
      <c r="AI13" s="445"/>
      <c r="AJ13" s="445"/>
      <c r="AK13" s="445"/>
      <c r="AL13" s="447"/>
      <c r="AM13" s="537" t="s">
        <v>141</v>
      </c>
      <c r="AN13" s="442"/>
      <c r="AO13" s="442"/>
      <c r="AP13" s="442"/>
      <c r="AQ13" s="442"/>
      <c r="AR13" s="442"/>
      <c r="AS13" s="442"/>
      <c r="AT13" s="443"/>
      <c r="AU13" s="525" t="s">
        <v>127</v>
      </c>
      <c r="AV13" s="526"/>
      <c r="AW13" s="526"/>
      <c r="AX13" s="526"/>
      <c r="AY13" s="448" t="s">
        <v>142</v>
      </c>
      <c r="AZ13" s="449"/>
      <c r="BA13" s="449"/>
      <c r="BB13" s="449"/>
      <c r="BC13" s="449"/>
      <c r="BD13" s="449"/>
      <c r="BE13" s="449"/>
      <c r="BF13" s="449"/>
      <c r="BG13" s="449"/>
      <c r="BH13" s="449"/>
      <c r="BI13" s="449"/>
      <c r="BJ13" s="449"/>
      <c r="BK13" s="449"/>
      <c r="BL13" s="449"/>
      <c r="BM13" s="450"/>
      <c r="BN13" s="468">
        <v>167864</v>
      </c>
      <c r="BO13" s="469"/>
      <c r="BP13" s="469"/>
      <c r="BQ13" s="469"/>
      <c r="BR13" s="469"/>
      <c r="BS13" s="469"/>
      <c r="BT13" s="469"/>
      <c r="BU13" s="470"/>
      <c r="BV13" s="468">
        <v>-135719</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8.4</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37600</v>
      </c>
      <c r="S14" s="572"/>
      <c r="T14" s="572"/>
      <c r="U14" s="572"/>
      <c r="V14" s="573"/>
      <c r="W14" s="574"/>
      <c r="X14" s="484"/>
      <c r="Y14" s="484"/>
      <c r="Z14" s="484"/>
      <c r="AA14" s="484"/>
      <c r="AB14" s="485"/>
      <c r="AC14" s="564">
        <v>2.5</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75.599999999999994</v>
      </c>
      <c r="CU14" s="576"/>
      <c r="CV14" s="576"/>
      <c r="CW14" s="576"/>
      <c r="CX14" s="576"/>
      <c r="CY14" s="576"/>
      <c r="CZ14" s="576"/>
      <c r="DA14" s="577"/>
      <c r="DB14" s="575">
        <v>73.5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37324</v>
      </c>
      <c r="S15" s="572"/>
      <c r="T15" s="572"/>
      <c r="U15" s="572"/>
      <c r="V15" s="573"/>
      <c r="W15" s="559" t="s">
        <v>146</v>
      </c>
      <c r="X15" s="481"/>
      <c r="Y15" s="481"/>
      <c r="Z15" s="481"/>
      <c r="AA15" s="481"/>
      <c r="AB15" s="482"/>
      <c r="AC15" s="444">
        <v>5445</v>
      </c>
      <c r="AD15" s="445"/>
      <c r="AE15" s="445"/>
      <c r="AF15" s="445"/>
      <c r="AG15" s="446"/>
      <c r="AH15" s="444">
        <v>5350</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4164056</v>
      </c>
      <c r="BO15" s="464"/>
      <c r="BP15" s="464"/>
      <c r="BQ15" s="464"/>
      <c r="BR15" s="464"/>
      <c r="BS15" s="464"/>
      <c r="BT15" s="464"/>
      <c r="BU15" s="465"/>
      <c r="BV15" s="463">
        <v>3957113</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28.8</v>
      </c>
      <c r="AD16" s="565"/>
      <c r="AE16" s="565"/>
      <c r="AF16" s="565"/>
      <c r="AG16" s="566"/>
      <c r="AH16" s="564">
        <v>29.1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7313523</v>
      </c>
      <c r="BO16" s="469"/>
      <c r="BP16" s="469"/>
      <c r="BQ16" s="469"/>
      <c r="BR16" s="469"/>
      <c r="BS16" s="469"/>
      <c r="BT16" s="469"/>
      <c r="BU16" s="470"/>
      <c r="BV16" s="468">
        <v>7127839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150</v>
      </c>
      <c r="S17" s="557"/>
      <c r="T17" s="557"/>
      <c r="U17" s="557"/>
      <c r="V17" s="558"/>
      <c r="W17" s="559" t="s">
        <v>153</v>
      </c>
      <c r="X17" s="481"/>
      <c r="Y17" s="481"/>
      <c r="Z17" s="481"/>
      <c r="AA17" s="481"/>
      <c r="AB17" s="482"/>
      <c r="AC17" s="444">
        <v>12990</v>
      </c>
      <c r="AD17" s="445"/>
      <c r="AE17" s="445"/>
      <c r="AF17" s="445"/>
      <c r="AG17" s="446"/>
      <c r="AH17" s="444">
        <v>12601</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5191183</v>
      </c>
      <c r="BO17" s="469"/>
      <c r="BP17" s="469"/>
      <c r="BQ17" s="469"/>
      <c r="BR17" s="469"/>
      <c r="BS17" s="469"/>
      <c r="BT17" s="469"/>
      <c r="BU17" s="470"/>
      <c r="BV17" s="468">
        <v>4972100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110.59</v>
      </c>
      <c r="M18" s="533"/>
      <c r="N18" s="533"/>
      <c r="O18" s="533"/>
      <c r="P18" s="533"/>
      <c r="Q18" s="533"/>
      <c r="R18" s="534"/>
      <c r="S18" s="534"/>
      <c r="T18" s="534"/>
      <c r="U18" s="534"/>
      <c r="V18" s="535"/>
      <c r="W18" s="549"/>
      <c r="X18" s="550"/>
      <c r="Y18" s="550"/>
      <c r="Z18" s="550"/>
      <c r="AA18" s="550"/>
      <c r="AB18" s="560"/>
      <c r="AC18" s="432">
        <v>68.7</v>
      </c>
      <c r="AD18" s="433"/>
      <c r="AE18" s="433"/>
      <c r="AF18" s="433"/>
      <c r="AG18" s="536"/>
      <c r="AH18" s="432">
        <v>68.5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7823738</v>
      </c>
      <c r="BO18" s="469"/>
      <c r="BP18" s="469"/>
      <c r="BQ18" s="469"/>
      <c r="BR18" s="469"/>
      <c r="BS18" s="469"/>
      <c r="BT18" s="469"/>
      <c r="BU18" s="470"/>
      <c r="BV18" s="468">
        <v>7950292</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334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10077322</v>
      </c>
      <c r="BO19" s="469"/>
      <c r="BP19" s="469"/>
      <c r="BQ19" s="469"/>
      <c r="BR19" s="469"/>
      <c r="BS19" s="469"/>
      <c r="BT19" s="469"/>
      <c r="BU19" s="470"/>
      <c r="BV19" s="468">
        <v>9452687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13399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16021549</v>
      </c>
      <c r="BO23" s="469"/>
      <c r="BP23" s="469"/>
      <c r="BQ23" s="469"/>
      <c r="BR23" s="469"/>
      <c r="BS23" s="469"/>
      <c r="BT23" s="469"/>
      <c r="BU23" s="470"/>
      <c r="BV23" s="468">
        <v>14262379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8440</v>
      </c>
      <c r="R24" s="445"/>
      <c r="S24" s="445"/>
      <c r="T24" s="445"/>
      <c r="U24" s="445"/>
      <c r="V24" s="446"/>
      <c r="W24" s="510"/>
      <c r="X24" s="501"/>
      <c r="Y24" s="502"/>
      <c r="Z24" s="441" t="s">
        <v>169</v>
      </c>
      <c r="AA24" s="442"/>
      <c r="AB24" s="442"/>
      <c r="AC24" s="442"/>
      <c r="AD24" s="442"/>
      <c r="AE24" s="442"/>
      <c r="AF24" s="442"/>
      <c r="AG24" s="443"/>
      <c r="AH24" s="444">
        <v>266</v>
      </c>
      <c r="AI24" s="445"/>
      <c r="AJ24" s="445"/>
      <c r="AK24" s="445"/>
      <c r="AL24" s="446"/>
      <c r="AM24" s="444">
        <v>757568</v>
      </c>
      <c r="AN24" s="445"/>
      <c r="AO24" s="445"/>
      <c r="AP24" s="445"/>
      <c r="AQ24" s="445"/>
      <c r="AR24" s="446"/>
      <c r="AS24" s="444">
        <v>2848</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14441584</v>
      </c>
      <c r="BO24" s="469"/>
      <c r="BP24" s="469"/>
      <c r="BQ24" s="469"/>
      <c r="BR24" s="469"/>
      <c r="BS24" s="469"/>
      <c r="BT24" s="469"/>
      <c r="BU24" s="470"/>
      <c r="BV24" s="468">
        <v>12736227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6840</v>
      </c>
      <c r="R25" s="445"/>
      <c r="S25" s="445"/>
      <c r="T25" s="445"/>
      <c r="U25" s="445"/>
      <c r="V25" s="446"/>
      <c r="W25" s="510"/>
      <c r="X25" s="501"/>
      <c r="Y25" s="502"/>
      <c r="Z25" s="441" t="s">
        <v>172</v>
      </c>
      <c r="AA25" s="442"/>
      <c r="AB25" s="442"/>
      <c r="AC25" s="442"/>
      <c r="AD25" s="442"/>
      <c r="AE25" s="442"/>
      <c r="AF25" s="442"/>
      <c r="AG25" s="443"/>
      <c r="AH25" s="444">
        <v>44</v>
      </c>
      <c r="AI25" s="445"/>
      <c r="AJ25" s="445"/>
      <c r="AK25" s="445"/>
      <c r="AL25" s="446"/>
      <c r="AM25" s="444">
        <v>126412</v>
      </c>
      <c r="AN25" s="445"/>
      <c r="AO25" s="445"/>
      <c r="AP25" s="445"/>
      <c r="AQ25" s="445"/>
      <c r="AR25" s="446"/>
      <c r="AS25" s="444">
        <v>2873</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v>1037454</v>
      </c>
      <c r="BO25" s="464"/>
      <c r="BP25" s="464"/>
      <c r="BQ25" s="464"/>
      <c r="BR25" s="464"/>
      <c r="BS25" s="464"/>
      <c r="BT25" s="464"/>
      <c r="BU25" s="465"/>
      <c r="BV25" s="463">
        <v>3482853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174</v>
      </c>
      <c r="F26" s="442"/>
      <c r="G26" s="442"/>
      <c r="H26" s="442"/>
      <c r="I26" s="442"/>
      <c r="J26" s="442"/>
      <c r="K26" s="443"/>
      <c r="L26" s="444">
        <v>1</v>
      </c>
      <c r="M26" s="445"/>
      <c r="N26" s="445"/>
      <c r="O26" s="445"/>
      <c r="P26" s="446"/>
      <c r="Q26" s="444">
        <v>6280</v>
      </c>
      <c r="R26" s="445"/>
      <c r="S26" s="445"/>
      <c r="T26" s="445"/>
      <c r="U26" s="445"/>
      <c r="V26" s="446"/>
      <c r="W26" s="510"/>
      <c r="X26" s="501"/>
      <c r="Y26" s="502"/>
      <c r="Z26" s="441" t="s">
        <v>175</v>
      </c>
      <c r="AA26" s="523"/>
      <c r="AB26" s="523"/>
      <c r="AC26" s="523"/>
      <c r="AD26" s="523"/>
      <c r="AE26" s="523"/>
      <c r="AF26" s="523"/>
      <c r="AG26" s="524"/>
      <c r="AH26" s="444">
        <v>22</v>
      </c>
      <c r="AI26" s="445"/>
      <c r="AJ26" s="445"/>
      <c r="AK26" s="445"/>
      <c r="AL26" s="446"/>
      <c r="AM26" s="444">
        <v>51480</v>
      </c>
      <c r="AN26" s="445"/>
      <c r="AO26" s="445"/>
      <c r="AP26" s="445"/>
      <c r="AQ26" s="445"/>
      <c r="AR26" s="446"/>
      <c r="AS26" s="444">
        <v>2340</v>
      </c>
      <c r="AT26" s="445"/>
      <c r="AU26" s="445"/>
      <c r="AV26" s="445"/>
      <c r="AW26" s="445"/>
      <c r="AX26" s="447"/>
      <c r="AY26" s="477" t="s">
        <v>176</v>
      </c>
      <c r="AZ26" s="478"/>
      <c r="BA26" s="478"/>
      <c r="BB26" s="478"/>
      <c r="BC26" s="478"/>
      <c r="BD26" s="478"/>
      <c r="BE26" s="478"/>
      <c r="BF26" s="478"/>
      <c r="BG26" s="478"/>
      <c r="BH26" s="478"/>
      <c r="BI26" s="478"/>
      <c r="BJ26" s="478"/>
      <c r="BK26" s="478"/>
      <c r="BL26" s="478"/>
      <c r="BM26" s="479"/>
      <c r="BN26" s="468" t="s">
        <v>177</v>
      </c>
      <c r="BO26" s="469"/>
      <c r="BP26" s="469"/>
      <c r="BQ26" s="469"/>
      <c r="BR26" s="469"/>
      <c r="BS26" s="469"/>
      <c r="BT26" s="469"/>
      <c r="BU26" s="470"/>
      <c r="BV26" s="468" t="s">
        <v>178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4100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1453413</v>
      </c>
      <c r="BO27" s="472"/>
      <c r="BP27" s="472"/>
      <c r="BQ27" s="472"/>
      <c r="BR27" s="472"/>
      <c r="BS27" s="472"/>
      <c r="BT27" s="472"/>
      <c r="BU27" s="473"/>
      <c r="BV27" s="471">
        <v>1453396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3470</v>
      </c>
      <c r="R28" s="445"/>
      <c r="S28" s="445"/>
      <c r="T28" s="445"/>
      <c r="U28" s="445"/>
      <c r="V28" s="446"/>
      <c r="W28" s="510"/>
      <c r="X28" s="501"/>
      <c r="Y28" s="502"/>
      <c r="Z28" s="441" t="s">
        <v>184</v>
      </c>
      <c r="AA28" s="442"/>
      <c r="AB28" s="442"/>
      <c r="AC28" s="442"/>
      <c r="AD28" s="442"/>
      <c r="AE28" s="442"/>
      <c r="AF28" s="442"/>
      <c r="AG28" s="443"/>
      <c r="AH28" s="444" t="s">
        <v>178</v>
      </c>
      <c r="AI28" s="445"/>
      <c r="AJ28" s="445"/>
      <c r="AK28" s="445"/>
      <c r="AL28" s="446"/>
      <c r="AM28" s="444" t="s">
        <v>185</v>
      </c>
      <c r="AN28" s="445"/>
      <c r="AO28" s="445"/>
      <c r="AP28" s="445"/>
      <c r="AQ28" s="445"/>
      <c r="AR28" s="446"/>
      <c r="AS28" s="444" t="s">
        <v>185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1047315</v>
      </c>
      <c r="BO28" s="464"/>
      <c r="BP28" s="464"/>
      <c r="BQ28" s="464"/>
      <c r="BR28" s="464"/>
      <c r="BS28" s="464"/>
      <c r="BT28" s="464"/>
      <c r="BU28" s="465"/>
      <c r="BV28" s="463">
        <v>760218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3280</v>
      </c>
      <c r="R29" s="445"/>
      <c r="S29" s="445"/>
      <c r="T29" s="445"/>
      <c r="U29" s="445"/>
      <c r="V29" s="446"/>
      <c r="W29" s="511"/>
      <c r="X29" s="512"/>
      <c r="Y29" s="513"/>
      <c r="Z29" s="441" t="s">
        <v>188</v>
      </c>
      <c r="AA29" s="442"/>
      <c r="AB29" s="442"/>
      <c r="AC29" s="442"/>
      <c r="AD29" s="442"/>
      <c r="AE29" s="442"/>
      <c r="AF29" s="442"/>
      <c r="AG29" s="443"/>
      <c r="AH29" s="444">
        <v>268</v>
      </c>
      <c r="AI29" s="445"/>
      <c r="AJ29" s="445"/>
      <c r="AK29" s="445"/>
      <c r="AL29" s="446"/>
      <c r="AM29" s="444">
        <v>764142</v>
      </c>
      <c r="AN29" s="445"/>
      <c r="AO29" s="445"/>
      <c r="AP29" s="445"/>
      <c r="AQ29" s="445"/>
      <c r="AR29" s="446"/>
      <c r="AS29" s="444">
        <v>2851</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686</v>
      </c>
      <c r="BO29" s="469"/>
      <c r="BP29" s="469"/>
      <c r="BQ29" s="469"/>
      <c r="BR29" s="469"/>
      <c r="BS29" s="469"/>
      <c r="BT29" s="469"/>
      <c r="BU29" s="470"/>
      <c r="BV29" s="468">
        <v>686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243494</v>
      </c>
      <c r="BO30" s="472"/>
      <c r="BP30" s="472"/>
      <c r="BQ30" s="472"/>
      <c r="BR30" s="472"/>
      <c r="BS30" s="472"/>
      <c r="BT30" s="472"/>
      <c r="BU30" s="473"/>
      <c r="BV30" s="471">
        <v>437710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津幡町国民健康保険特別会計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IF('各会計、関係団体の財政状況及び健全化判断比率'!B31="","",'各会計、関係団体の財政状況及び健全化判断比率'!B31)</f>
        <v>津幡町国民健康保険直営河北中央病院事業会計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津幡町簡易水道事業特別会計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石川県町村議会議員公務災害補償組合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津幡町バス事業特別会計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津幡町介護保険特別会計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IF('各会計、関係団体の財政状況及び健全化判断比率'!B32="","",'各会計、関係団体の財政状況及び健全化判断比率'!B32)</f>
        <v>津幡町水道事業会計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石川県市町村職員退職手当組合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公共施設管理公社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津幡町ケーブルテレビ事業特別会計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津幡町後期高齢者医療特別会計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IF('各会計、関係団体の財政状況及び健全化判断比率'!B33="","",'各会計、関係団体の財政状況及び健全化判断比率'!B33)</f>
        <v>津幡町下水道事業会計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石川県後期高齢者医療広域連合（一般会計）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石川県後期高齢者医療広域連合（特別会計）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河北郡市広域事務組合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石川県市町村消防団員等公務災害補償等組合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石川県市町村消防賞じゅつ金組合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T4qaUfHLLYJQ48o2McM0duXTwFDI1Ess1JaJMW5+gL/5+wOEwM9LHVtJxlow50KvyhmNZnB00dK9CN2OWVezA==" saltValue="Lj+6IQc55v0OAqK/GGawx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576</v>
      </c>
      <c r="D34" s="1250"/>
      <c r="E34" s="1251"/>
      <c r="F34" s="32">
        <v>9.4499999999999993</v>
      </c>
      <c r="G34" s="33">
        <v>10.26</v>
      </c>
      <c r="H34" s="33">
        <v>11.28</v>
      </c>
      <c r="I34" s="33">
        <v>11.93</v>
      </c>
      <c r="J34" s="34">
        <v>11.8</v>
      </c>
      <c r="K34" s="22"/>
      <c r="L34" s="22"/>
      <c r="M34" s="22"/>
      <c r="N34" s="22"/>
      <c r="O34" s="22"/>
      <c r="P34" s="22"/>
    </row>
    <row r="35" spans="1:16" ht="39" customHeight="1" x14ac:dyDescent="0.15">
      <c r="A35" s="22"/>
      <c r="B35" s="35"/>
      <c r="C35" s="1244" t="s">
        <v>577</v>
      </c>
      <c r="D35" s="1245"/>
      <c r="E35" s="1246"/>
      <c r="F35" s="36">
        <v>1.1100000000000001</v>
      </c>
      <c r="G35" s="37">
        <v>0</v>
      </c>
      <c r="H35" s="37">
        <v>0</v>
      </c>
      <c r="I35" s="37">
        <v>0</v>
      </c>
      <c r="J35" s="38">
        <v>3.52</v>
      </c>
      <c r="K35" s="22"/>
      <c r="L35" s="22"/>
      <c r="M35" s="22"/>
      <c r="N35" s="22"/>
      <c r="O35" s="22"/>
      <c r="P35" s="22"/>
    </row>
    <row r="36" spans="1:16" ht="39" customHeight="1" x14ac:dyDescent="0.15">
      <c r="A36" s="22"/>
      <c r="B36" s="35"/>
      <c r="C36" s="1244" t="s">
        <v>578</v>
      </c>
      <c r="D36" s="1245"/>
      <c r="E36" s="1246"/>
      <c r="F36" s="36">
        <v>2.19</v>
      </c>
      <c r="G36" s="37">
        <v>1.66</v>
      </c>
      <c r="H36" s="37">
        <v>2.2400000000000002</v>
      </c>
      <c r="I36" s="37">
        <v>2.35</v>
      </c>
      <c r="J36" s="38">
        <v>2.2999999999999998</v>
      </c>
      <c r="K36" s="22"/>
      <c r="L36" s="22"/>
      <c r="M36" s="22"/>
      <c r="N36" s="22"/>
      <c r="O36" s="22"/>
      <c r="P36" s="22"/>
    </row>
    <row r="37" spans="1:16" ht="39" customHeight="1" x14ac:dyDescent="0.15">
      <c r="A37" s="22"/>
      <c r="B37" s="35"/>
      <c r="C37" s="1244" t="s">
        <v>579</v>
      </c>
      <c r="D37" s="1245"/>
      <c r="E37" s="1246"/>
      <c r="F37" s="36">
        <v>1.05</v>
      </c>
      <c r="G37" s="37">
        <v>1.2</v>
      </c>
      <c r="H37" s="37">
        <v>0.83</v>
      </c>
      <c r="I37" s="37">
        <v>0.61</v>
      </c>
      <c r="J37" s="38">
        <v>1.03</v>
      </c>
      <c r="K37" s="22"/>
      <c r="L37" s="22"/>
      <c r="M37" s="22"/>
      <c r="N37" s="22"/>
      <c r="O37" s="22"/>
      <c r="P37" s="22"/>
    </row>
    <row r="38" spans="1:16" ht="39" customHeight="1" x14ac:dyDescent="0.15">
      <c r="A38" s="22"/>
      <c r="B38" s="35"/>
      <c r="C38" s="1244" t="s">
        <v>580</v>
      </c>
      <c r="D38" s="1245"/>
      <c r="E38" s="1246"/>
      <c r="F38" s="36">
        <v>3.08</v>
      </c>
      <c r="G38" s="37">
        <v>2.84</v>
      </c>
      <c r="H38" s="37">
        <v>2</v>
      </c>
      <c r="I38" s="37">
        <v>1.74</v>
      </c>
      <c r="J38" s="38">
        <v>0.52</v>
      </c>
      <c r="K38" s="22"/>
      <c r="L38" s="22"/>
      <c r="M38" s="22"/>
      <c r="N38" s="22"/>
      <c r="O38" s="22"/>
      <c r="P38" s="22"/>
    </row>
    <row r="39" spans="1:16" ht="39" customHeight="1" x14ac:dyDescent="0.15">
      <c r="A39" s="22"/>
      <c r="B39" s="35"/>
      <c r="C39" s="1244" t="s">
        <v>581</v>
      </c>
      <c r="D39" s="1245"/>
      <c r="E39" s="1246"/>
      <c r="F39" s="36">
        <v>1.51</v>
      </c>
      <c r="G39" s="37">
        <v>1.05</v>
      </c>
      <c r="H39" s="37">
        <v>0.49</v>
      </c>
      <c r="I39" s="37">
        <v>0.89</v>
      </c>
      <c r="J39" s="38">
        <v>0.31</v>
      </c>
      <c r="K39" s="22"/>
      <c r="L39" s="22"/>
      <c r="M39" s="22"/>
      <c r="N39" s="22"/>
      <c r="O39" s="22"/>
      <c r="P39" s="22"/>
    </row>
    <row r="40" spans="1:16" ht="39" customHeight="1" x14ac:dyDescent="0.15">
      <c r="A40" s="22"/>
      <c r="B40" s="35"/>
      <c r="C40" s="1244" t="s">
        <v>582</v>
      </c>
      <c r="D40" s="1245"/>
      <c r="E40" s="1246"/>
      <c r="F40" s="36">
        <v>0.08</v>
      </c>
      <c r="G40" s="37">
        <v>0.08</v>
      </c>
      <c r="H40" s="37">
        <v>0.08</v>
      </c>
      <c r="I40" s="37">
        <v>0.08</v>
      </c>
      <c r="J40" s="38">
        <v>0.08</v>
      </c>
      <c r="K40" s="22"/>
      <c r="L40" s="22"/>
      <c r="M40" s="22"/>
      <c r="N40" s="22"/>
      <c r="O40" s="22"/>
      <c r="P40" s="22"/>
    </row>
    <row r="41" spans="1:16" ht="39" customHeight="1" x14ac:dyDescent="0.15">
      <c r="A41" s="22"/>
      <c r="B41" s="35"/>
      <c r="C41" s="1244" t="s">
        <v>583</v>
      </c>
      <c r="D41" s="1245"/>
      <c r="E41" s="1246"/>
      <c r="F41" s="36">
        <v>0.03</v>
      </c>
      <c r="G41" s="37">
        <v>0.04</v>
      </c>
      <c r="H41" s="37">
        <v>0.04</v>
      </c>
      <c r="I41" s="37">
        <v>0.04</v>
      </c>
      <c r="J41" s="38">
        <v>0.04</v>
      </c>
      <c r="K41" s="22"/>
      <c r="L41" s="22"/>
      <c r="M41" s="22"/>
      <c r="N41" s="22"/>
      <c r="O41" s="22"/>
      <c r="P41" s="22"/>
    </row>
    <row r="42" spans="1:16" ht="39" customHeight="1" x14ac:dyDescent="0.15">
      <c r="A42" s="22"/>
      <c r="B42" s="39"/>
      <c r="C42" s="1244" t="s">
        <v>584</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585</v>
      </c>
      <c r="D43" s="1248"/>
      <c r="E43" s="124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hsMlx0VXWNZVj4+IbSs3PX5lUfDPH8BqXEgk2s5XPEas7qE8oKVjW97Z8EfFWyOMhLqPYHpyBqvKrCDns1ZKQ==" saltValue="NN1L1VXbFmgMN5WIidt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1823</v>
      </c>
      <c r="L45" s="60">
        <v>1819</v>
      </c>
      <c r="M45" s="60">
        <v>1792</v>
      </c>
      <c r="N45" s="60">
        <v>1744</v>
      </c>
      <c r="O45" s="61">
        <v>1567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823</v>
      </c>
      <c r="L48" s="64">
        <v>809</v>
      </c>
      <c r="M48" s="64">
        <v>765</v>
      </c>
      <c r="N48" s="64">
        <v>714</v>
      </c>
      <c r="O48" s="65">
        <v>674</v>
      </c>
      <c r="P48" s="48"/>
      <c r="Q48" s="48"/>
      <c r="R48" s="48"/>
      <c r="S48" s="48"/>
      <c r="T48" s="48"/>
      <c r="U48" s="48"/>
    </row>
    <row r="49" spans="1:21" ht="30.75" customHeight="1" x14ac:dyDescent="0.15">
      <c r="A49" s="48"/>
      <c r="B49" s="1272"/>
      <c r="C49" s="1273"/>
      <c r="D49" s="62"/>
      <c r="E49" s="1254" t="s">
        <v>16</v>
      </c>
      <c r="F49" s="1254"/>
      <c r="G49" s="1254"/>
      <c r="H49" s="1254"/>
      <c r="I49" s="1254"/>
      <c r="J49" s="1255"/>
      <c r="K49" s="63">
        <v>217</v>
      </c>
      <c r="L49" s="64">
        <v>157</v>
      </c>
      <c r="M49" s="64">
        <v>85</v>
      </c>
      <c r="N49" s="64">
        <v>74</v>
      </c>
      <c r="O49" s="65">
        <v>61</v>
      </c>
      <c r="P49" s="48"/>
      <c r="Q49" s="48"/>
      <c r="R49" s="48"/>
      <c r="S49" s="48"/>
      <c r="T49" s="48"/>
      <c r="U49" s="48"/>
    </row>
    <row r="50" spans="1:21" ht="30.75" customHeight="1" x14ac:dyDescent="0.15">
      <c r="A50" s="48"/>
      <c r="B50" s="1272"/>
      <c r="C50" s="1273"/>
      <c r="D50" s="62"/>
      <c r="E50" s="1254" t="s">
        <v>17</v>
      </c>
      <c r="F50" s="1254"/>
      <c r="G50" s="1254"/>
      <c r="H50" s="1254"/>
      <c r="I50" s="1254"/>
      <c r="J50" s="1255"/>
      <c r="K50" s="63">
        <v>5</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t="s">
        <v>526</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2106</v>
      </c>
      <c r="L52" s="64">
        <v>2050</v>
      </c>
      <c r="M52" s="64">
        <v>2007</v>
      </c>
      <c r="N52" s="64">
        <v>1917</v>
      </c>
      <c r="O52" s="65">
        <v>1811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762</v>
      </c>
      <c r="L53" s="69">
        <v>735</v>
      </c>
      <c r="M53" s="69">
        <v>635</v>
      </c>
      <c r="N53" s="69">
        <v>615</v>
      </c>
      <c r="O53" s="70">
        <v>491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WCnZAocqrdOIjWUlyFnbAdj5NEojr16drYlvWKQHrICeS0eusLPr1vWPfIvtQLt2Nn1kYUh0ML/wVcCNwT8Ww==" saltValue="kXPr+EadaKbKhH9xJrfk8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4"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0" t="s">
        <v>30</v>
      </c>
      <c r="C41" s="1291"/>
      <c r="D41" s="102"/>
      <c r="E41" s="1292" t="s">
        <v>31</v>
      </c>
      <c r="F41" s="1292"/>
      <c r="G41" s="1292"/>
      <c r="H41" s="1293"/>
      <c r="I41" s="103">
        <v>15777</v>
      </c>
      <c r="J41" s="104">
        <v>14860</v>
      </c>
      <c r="K41" s="104">
        <v>14240</v>
      </c>
      <c r="L41" s="104">
        <v>14262</v>
      </c>
      <c r="M41" s="105">
        <v>16022</v>
      </c>
    </row>
    <row r="42" spans="2:13" ht="27.75" customHeight="1" x14ac:dyDescent="0.15">
      <c r="B42" s="1280"/>
      <c r="C42" s="1281"/>
      <c r="D42" s="106"/>
      <c r="E42" s="1284" t="s">
        <v>32</v>
      </c>
      <c r="F42" s="1284"/>
      <c r="G42" s="1284"/>
      <c r="H42" s="1285"/>
      <c r="I42" s="107">
        <v>4</v>
      </c>
      <c r="J42" s="108">
        <v>6</v>
      </c>
      <c r="K42" s="108">
        <v>141</v>
      </c>
      <c r="L42" s="108">
        <v>153</v>
      </c>
      <c r="M42" s="109" t="s">
        <v>526</v>
      </c>
    </row>
    <row r="43" spans="2:13" ht="27.75" customHeight="1" x14ac:dyDescent="0.15">
      <c r="B43" s="1280"/>
      <c r="C43" s="1281"/>
      <c r="D43" s="106"/>
      <c r="E43" s="1284" t="s">
        <v>33</v>
      </c>
      <c r="F43" s="1284"/>
      <c r="G43" s="1284"/>
      <c r="H43" s="1285"/>
      <c r="I43" s="107">
        <v>11113</v>
      </c>
      <c r="J43" s="108">
        <v>10524</v>
      </c>
      <c r="K43" s="108">
        <v>9663</v>
      </c>
      <c r="L43" s="108">
        <v>8919</v>
      </c>
      <c r="M43" s="109">
        <v>8151</v>
      </c>
    </row>
    <row r="44" spans="2:13" ht="27.75" customHeight="1" x14ac:dyDescent="0.15">
      <c r="B44" s="1280"/>
      <c r="C44" s="1281"/>
      <c r="D44" s="106"/>
      <c r="E44" s="1284" t="s">
        <v>34</v>
      </c>
      <c r="F44" s="1284"/>
      <c r="G44" s="1284"/>
      <c r="H44" s="1285"/>
      <c r="I44" s="107">
        <v>543</v>
      </c>
      <c r="J44" s="108">
        <v>387</v>
      </c>
      <c r="K44" s="108">
        <v>303</v>
      </c>
      <c r="L44" s="108">
        <v>253</v>
      </c>
      <c r="M44" s="109">
        <v>246</v>
      </c>
    </row>
    <row r="45" spans="2:13" ht="27.75" customHeight="1" x14ac:dyDescent="0.15">
      <c r="B45" s="1280"/>
      <c r="C45" s="1281"/>
      <c r="D45" s="106"/>
      <c r="E45" s="1284" t="s">
        <v>35</v>
      </c>
      <c r="F45" s="1284"/>
      <c r="G45" s="1284"/>
      <c r="H45" s="1285"/>
      <c r="I45" s="107">
        <v>1863</v>
      </c>
      <c r="J45" s="108">
        <v>1763</v>
      </c>
      <c r="K45" s="108">
        <v>1651</v>
      </c>
      <c r="L45" s="108">
        <v>1609</v>
      </c>
      <c r="M45" s="109">
        <v>1548</v>
      </c>
    </row>
    <row r="46" spans="2:13" ht="27.75" customHeight="1" x14ac:dyDescent="0.15">
      <c r="B46" s="1280"/>
      <c r="C46" s="1281"/>
      <c r="D46" s="110"/>
      <c r="E46" s="1284" t="s">
        <v>36</v>
      </c>
      <c r="F46" s="1284"/>
      <c r="G46" s="1284"/>
      <c r="H46" s="1285"/>
      <c r="I46" s="107">
        <v>302</v>
      </c>
      <c r="J46" s="108">
        <v>291</v>
      </c>
      <c r="K46" s="108">
        <v>277</v>
      </c>
      <c r="L46" s="108">
        <v>245</v>
      </c>
      <c r="M46" s="109">
        <v>213</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1623</v>
      </c>
      <c r="J50" s="108">
        <v>1691</v>
      </c>
      <c r="K50" s="108">
        <v>1790</v>
      </c>
      <c r="L50" s="108">
        <v>1809</v>
      </c>
      <c r="M50" s="109">
        <v>2021</v>
      </c>
    </row>
    <row r="51" spans="2:13" ht="27.75" customHeight="1" x14ac:dyDescent="0.15">
      <c r="B51" s="1280"/>
      <c r="C51" s="1281"/>
      <c r="D51" s="106"/>
      <c r="E51" s="1284" t="s">
        <v>42</v>
      </c>
      <c r="F51" s="1284"/>
      <c r="G51" s="1284"/>
      <c r="H51" s="1285"/>
      <c r="I51" s="107">
        <v>2176</v>
      </c>
      <c r="J51" s="108">
        <v>2088</v>
      </c>
      <c r="K51" s="108">
        <v>2026</v>
      </c>
      <c r="L51" s="108">
        <v>2021</v>
      </c>
      <c r="M51" s="109">
        <v>2043</v>
      </c>
    </row>
    <row r="52" spans="2:13" ht="27.75" customHeight="1" x14ac:dyDescent="0.15">
      <c r="B52" s="1282"/>
      <c r="C52" s="1283"/>
      <c r="D52" s="106"/>
      <c r="E52" s="1284" t="s">
        <v>43</v>
      </c>
      <c r="F52" s="1284"/>
      <c r="G52" s="1284"/>
      <c r="H52" s="1285"/>
      <c r="I52" s="107">
        <v>18899</v>
      </c>
      <c r="J52" s="108">
        <v>17953</v>
      </c>
      <c r="K52" s="108">
        <v>17220</v>
      </c>
      <c r="L52" s="108">
        <v>16616</v>
      </c>
      <c r="M52" s="109">
        <v>16744</v>
      </c>
    </row>
    <row r="53" spans="2:13" ht="27.75" customHeight="1" thickBot="1" x14ac:dyDescent="0.2">
      <c r="B53" s="1286" t="s">
        <v>44</v>
      </c>
      <c r="C53" s="1287"/>
      <c r="D53" s="113"/>
      <c r="E53" s="1288" t="s">
        <v>45</v>
      </c>
      <c r="F53" s="1288"/>
      <c r="G53" s="1288"/>
      <c r="H53" s="1289"/>
      <c r="I53" s="114">
        <v>6904</v>
      </c>
      <c r="J53" s="115">
        <v>6098</v>
      </c>
      <c r="K53" s="115">
        <v>5239</v>
      </c>
      <c r="L53" s="115">
        <v>4996</v>
      </c>
      <c r="M53" s="116">
        <v>5373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6B4sg/q9s87S6v5oBTac1OwZfylHwtrV0o1vRPrWsvrPg+cd3UNnueaD0NiFYLEArmYZUxXZ8gIQbf555BU0hg==" saltValue="7Q9t6YT5wshU+y7GBjk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801</v>
      </c>
      <c r="G55" s="128">
        <v>760</v>
      </c>
      <c r="H55" s="129">
        <v>1047</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448</v>
      </c>
      <c r="G57" s="133">
        <v>438</v>
      </c>
      <c r="H57" s="134">
        <v>243</v>
      </c>
    </row>
    <row r="58" spans="2:8" ht="45.75" customHeight="1" x14ac:dyDescent="0.15">
      <c r="B58" s="135"/>
      <c r="C58" s="1297" t="s">
        <v>592</v>
      </c>
      <c r="D58" s="1298"/>
      <c r="E58" s="1299"/>
      <c r="F58" s="136">
        <v>288</v>
      </c>
      <c r="G58" s="136">
        <v>285</v>
      </c>
      <c r="H58" s="137">
        <v>77</v>
      </c>
    </row>
    <row r="59" spans="2:8" ht="45.75" customHeight="1" x14ac:dyDescent="0.15">
      <c r="B59" s="135"/>
      <c r="C59" s="1297" t="s">
        <v>593</v>
      </c>
      <c r="D59" s="1298"/>
      <c r="E59" s="1299"/>
      <c r="F59" s="136">
        <v>60</v>
      </c>
      <c r="G59" s="136">
        <v>68</v>
      </c>
      <c r="H59" s="137">
        <v>66</v>
      </c>
    </row>
    <row r="60" spans="2:8" ht="45.75" customHeight="1" x14ac:dyDescent="0.15">
      <c r="B60" s="135"/>
      <c r="C60" s="1297" t="s">
        <v>594</v>
      </c>
      <c r="D60" s="1298"/>
      <c r="E60" s="1299"/>
      <c r="F60" s="136">
        <v>59</v>
      </c>
      <c r="G60" s="136">
        <v>43</v>
      </c>
      <c r="H60" s="137">
        <v>43</v>
      </c>
    </row>
    <row r="61" spans="2:8" ht="45.75" customHeight="1" x14ac:dyDescent="0.15">
      <c r="B61" s="135"/>
      <c r="C61" s="1297" t="s">
        <v>595</v>
      </c>
      <c r="D61" s="1298"/>
      <c r="E61" s="1299"/>
      <c r="F61" s="136">
        <v>21</v>
      </c>
      <c r="G61" s="136">
        <v>18</v>
      </c>
      <c r="H61" s="137">
        <v>19</v>
      </c>
    </row>
    <row r="62" spans="2:8" ht="45.75" customHeight="1" thickBot="1" x14ac:dyDescent="0.2">
      <c r="B62" s="138"/>
      <c r="C62" s="1300" t="s">
        <v>596</v>
      </c>
      <c r="D62" s="1301"/>
      <c r="E62" s="1302"/>
      <c r="F62" s="139">
        <v>9</v>
      </c>
      <c r="G62" s="139">
        <v>8</v>
      </c>
      <c r="H62" s="140">
        <v>11</v>
      </c>
    </row>
    <row r="63" spans="2:8" ht="52.5" customHeight="1" thickBot="1" x14ac:dyDescent="0.2">
      <c r="B63" s="141"/>
      <c r="C63" s="1303" t="s">
        <v>51</v>
      </c>
      <c r="D63" s="1303"/>
      <c r="E63" s="1304"/>
      <c r="F63" s="142">
        <v>1250</v>
      </c>
      <c r="G63" s="142">
        <v>1199</v>
      </c>
      <c r="H63" s="143">
        <v>1291</v>
      </c>
    </row>
    <row r="64" spans="2:8" ht="15" customHeight="1" x14ac:dyDescent="0.15"/>
  </sheetData>
  <sheetProtection algorithmName="SHA-512" hashValue="YEdoYVWmS5JR2L17FnwRkIWDmh2k9nwCifxjm02mufdfVK8uBNTPWyx/+Ric66qWdWjuKEqUYHI+FwtQ2h7rnQ==" saltValue="/5h8Z1KDpsgs8wKyfFsS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614</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2" t="s">
        <v>617</v>
      </c>
      <c r="AO43" s="1333"/>
      <c r="AP43" s="1333"/>
      <c r="AQ43" s="1333"/>
      <c r="AR43" s="1333"/>
      <c r="AS43" s="1333"/>
      <c r="AT43" s="1333"/>
      <c r="AU43" s="1333"/>
      <c r="AV43" s="1333"/>
      <c r="AW43" s="1333"/>
      <c r="AX43" s="1333"/>
      <c r="AY43" s="1333"/>
      <c r="AZ43" s="1333"/>
      <c r="BA43" s="1333"/>
      <c r="BB43" s="1333"/>
      <c r="BC43" s="1333"/>
      <c r="BD43" s="1333"/>
      <c r="BE43" s="1333"/>
      <c r="BF43" s="1333"/>
      <c r="BG43" s="1333"/>
      <c r="BH43" s="1333"/>
      <c r="BI43" s="1333"/>
      <c r="BJ43" s="1333"/>
      <c r="BK43" s="1333"/>
      <c r="BL43" s="1333"/>
      <c r="BM43" s="1333"/>
      <c r="BN43" s="1333"/>
      <c r="BO43" s="1333"/>
      <c r="BP43" s="1333"/>
      <c r="BQ43" s="1333"/>
      <c r="BR43" s="1333"/>
      <c r="BS43" s="1333"/>
      <c r="BT43" s="1333"/>
      <c r="BU43" s="1333"/>
      <c r="BV43" s="1333"/>
      <c r="BW43" s="1333"/>
      <c r="BX43" s="1333"/>
      <c r="BY43" s="1333"/>
      <c r="BZ43" s="1333"/>
      <c r="CA43" s="1333"/>
      <c r="CB43" s="1333"/>
      <c r="CC43" s="1333"/>
      <c r="CD43" s="1333"/>
      <c r="CE43" s="1333"/>
      <c r="CF43" s="1333"/>
      <c r="CG43" s="1333"/>
      <c r="CH43" s="1333"/>
      <c r="CI43" s="1333"/>
      <c r="CJ43" s="1333"/>
      <c r="CK43" s="1333"/>
      <c r="CL43" s="1333"/>
      <c r="CM43" s="1333"/>
      <c r="CN43" s="1333"/>
      <c r="CO43" s="1333"/>
      <c r="CP43" s="1333"/>
      <c r="CQ43" s="1333"/>
      <c r="CR43" s="1333"/>
      <c r="CS43" s="1333"/>
      <c r="CT43" s="1333"/>
      <c r="CU43" s="1333"/>
      <c r="CV43" s="1333"/>
      <c r="CW43" s="1333"/>
      <c r="CX43" s="1333"/>
      <c r="CY43" s="1333"/>
      <c r="CZ43" s="1333"/>
      <c r="DA43" s="1333"/>
      <c r="DB43" s="1333"/>
      <c r="DC43" s="1334"/>
    </row>
    <row r="44" spans="2:109" ht="13.5" x14ac:dyDescent="0.15">
      <c r="B44" s="389"/>
      <c r="AN44" s="1335"/>
      <c r="AO44" s="1336"/>
      <c r="AP44" s="1336"/>
      <c r="AQ44" s="1336"/>
      <c r="AR44" s="1336"/>
      <c r="AS44" s="1336"/>
      <c r="AT44" s="1336"/>
      <c r="AU44" s="1336"/>
      <c r="AV44" s="1336"/>
      <c r="AW44" s="1336"/>
      <c r="AX44" s="1336"/>
      <c r="AY44" s="1336"/>
      <c r="AZ44" s="1336"/>
      <c r="BA44" s="1336"/>
      <c r="BB44" s="1336"/>
      <c r="BC44" s="1336"/>
      <c r="BD44" s="1336"/>
      <c r="BE44" s="1336"/>
      <c r="BF44" s="1336"/>
      <c r="BG44" s="1336"/>
      <c r="BH44" s="1336"/>
      <c r="BI44" s="1336"/>
      <c r="BJ44" s="1336"/>
      <c r="BK44" s="1336"/>
      <c r="BL44" s="1336"/>
      <c r="BM44" s="1336"/>
      <c r="BN44" s="1336"/>
      <c r="BO44" s="1336"/>
      <c r="BP44" s="1336"/>
      <c r="BQ44" s="1336"/>
      <c r="BR44" s="1336"/>
      <c r="BS44" s="1336"/>
      <c r="BT44" s="1336"/>
      <c r="BU44" s="1336"/>
      <c r="BV44" s="1336"/>
      <c r="BW44" s="1336"/>
      <c r="BX44" s="1336"/>
      <c r="BY44" s="1336"/>
      <c r="BZ44" s="1336"/>
      <c r="CA44" s="1336"/>
      <c r="CB44" s="1336"/>
      <c r="CC44" s="1336"/>
      <c r="CD44" s="1336"/>
      <c r="CE44" s="1336"/>
      <c r="CF44" s="1336"/>
      <c r="CG44" s="1336"/>
      <c r="CH44" s="1336"/>
      <c r="CI44" s="1336"/>
      <c r="CJ44" s="1336"/>
      <c r="CK44" s="1336"/>
      <c r="CL44" s="1336"/>
      <c r="CM44" s="1336"/>
      <c r="CN44" s="1336"/>
      <c r="CO44" s="1336"/>
      <c r="CP44" s="1336"/>
      <c r="CQ44" s="1336"/>
      <c r="CR44" s="1336"/>
      <c r="CS44" s="1336"/>
      <c r="CT44" s="1336"/>
      <c r="CU44" s="1336"/>
      <c r="CV44" s="1336"/>
      <c r="CW44" s="1336"/>
      <c r="CX44" s="1336"/>
      <c r="CY44" s="1336"/>
      <c r="CZ44" s="1336"/>
      <c r="DA44" s="1336"/>
      <c r="DB44" s="1336"/>
      <c r="DC44" s="1337"/>
    </row>
    <row r="45" spans="2:109" ht="13.5" x14ac:dyDescent="0.15">
      <c r="B45" s="389"/>
      <c r="AN45" s="1335"/>
      <c r="AO45" s="1336"/>
      <c r="AP45" s="1336"/>
      <c r="AQ45" s="1336"/>
      <c r="AR45" s="1336"/>
      <c r="AS45" s="1336"/>
      <c r="AT45" s="1336"/>
      <c r="AU45" s="1336"/>
      <c r="AV45" s="1336"/>
      <c r="AW45" s="1336"/>
      <c r="AX45" s="1336"/>
      <c r="AY45" s="1336"/>
      <c r="AZ45" s="1336"/>
      <c r="BA45" s="1336"/>
      <c r="BB45" s="1336"/>
      <c r="BC45" s="1336"/>
      <c r="BD45" s="1336"/>
      <c r="BE45" s="1336"/>
      <c r="BF45" s="1336"/>
      <c r="BG45" s="1336"/>
      <c r="BH45" s="1336"/>
      <c r="BI45" s="1336"/>
      <c r="BJ45" s="1336"/>
      <c r="BK45" s="1336"/>
      <c r="BL45" s="1336"/>
      <c r="BM45" s="1336"/>
      <c r="BN45" s="1336"/>
      <c r="BO45" s="1336"/>
      <c r="BP45" s="1336"/>
      <c r="BQ45" s="1336"/>
      <c r="BR45" s="1336"/>
      <c r="BS45" s="1336"/>
      <c r="BT45" s="1336"/>
      <c r="BU45" s="1336"/>
      <c r="BV45" s="1336"/>
      <c r="BW45" s="1336"/>
      <c r="BX45" s="1336"/>
      <c r="BY45" s="1336"/>
      <c r="BZ45" s="1336"/>
      <c r="CA45" s="1336"/>
      <c r="CB45" s="1336"/>
      <c r="CC45" s="1336"/>
      <c r="CD45" s="1336"/>
      <c r="CE45" s="1336"/>
      <c r="CF45" s="1336"/>
      <c r="CG45" s="1336"/>
      <c r="CH45" s="1336"/>
      <c r="CI45" s="1336"/>
      <c r="CJ45" s="1336"/>
      <c r="CK45" s="1336"/>
      <c r="CL45" s="1336"/>
      <c r="CM45" s="1336"/>
      <c r="CN45" s="1336"/>
      <c r="CO45" s="1336"/>
      <c r="CP45" s="1336"/>
      <c r="CQ45" s="1336"/>
      <c r="CR45" s="1336"/>
      <c r="CS45" s="1336"/>
      <c r="CT45" s="1336"/>
      <c r="CU45" s="1336"/>
      <c r="CV45" s="1336"/>
      <c r="CW45" s="1336"/>
      <c r="CX45" s="1336"/>
      <c r="CY45" s="1336"/>
      <c r="CZ45" s="1336"/>
      <c r="DA45" s="1336"/>
      <c r="DB45" s="1336"/>
      <c r="DC45" s="1337"/>
    </row>
    <row r="46" spans="2:109" ht="13.5" x14ac:dyDescent="0.15">
      <c r="B46" s="389"/>
      <c r="AN46" s="1335"/>
      <c r="AO46" s="1336"/>
      <c r="AP46" s="1336"/>
      <c r="AQ46" s="1336"/>
      <c r="AR46" s="1336"/>
      <c r="AS46" s="1336"/>
      <c r="AT46" s="1336"/>
      <c r="AU46" s="1336"/>
      <c r="AV46" s="1336"/>
      <c r="AW46" s="1336"/>
      <c r="AX46" s="1336"/>
      <c r="AY46" s="1336"/>
      <c r="AZ46" s="1336"/>
      <c r="BA46" s="1336"/>
      <c r="BB46" s="1336"/>
      <c r="BC46" s="1336"/>
      <c r="BD46" s="1336"/>
      <c r="BE46" s="1336"/>
      <c r="BF46" s="1336"/>
      <c r="BG46" s="1336"/>
      <c r="BH46" s="1336"/>
      <c r="BI46" s="1336"/>
      <c r="BJ46" s="1336"/>
      <c r="BK46" s="1336"/>
      <c r="BL46" s="1336"/>
      <c r="BM46" s="1336"/>
      <c r="BN46" s="1336"/>
      <c r="BO46" s="1336"/>
      <c r="BP46" s="1336"/>
      <c r="BQ46" s="1336"/>
      <c r="BR46" s="1336"/>
      <c r="BS46" s="1336"/>
      <c r="BT46" s="1336"/>
      <c r="BU46" s="1336"/>
      <c r="BV46" s="1336"/>
      <c r="BW46" s="1336"/>
      <c r="BX46" s="1336"/>
      <c r="BY46" s="1336"/>
      <c r="BZ46" s="1336"/>
      <c r="CA46" s="1336"/>
      <c r="CB46" s="1336"/>
      <c r="CC46" s="1336"/>
      <c r="CD46" s="1336"/>
      <c r="CE46" s="1336"/>
      <c r="CF46" s="1336"/>
      <c r="CG46" s="1336"/>
      <c r="CH46" s="1336"/>
      <c r="CI46" s="1336"/>
      <c r="CJ46" s="1336"/>
      <c r="CK46" s="1336"/>
      <c r="CL46" s="1336"/>
      <c r="CM46" s="1336"/>
      <c r="CN46" s="1336"/>
      <c r="CO46" s="1336"/>
      <c r="CP46" s="1336"/>
      <c r="CQ46" s="1336"/>
      <c r="CR46" s="1336"/>
      <c r="CS46" s="1336"/>
      <c r="CT46" s="1336"/>
      <c r="CU46" s="1336"/>
      <c r="CV46" s="1336"/>
      <c r="CW46" s="1336"/>
      <c r="CX46" s="1336"/>
      <c r="CY46" s="1336"/>
      <c r="CZ46" s="1336"/>
      <c r="DA46" s="1336"/>
      <c r="DB46" s="1336"/>
      <c r="DC46" s="1337"/>
    </row>
    <row r="47" spans="2:109" ht="13.5" x14ac:dyDescent="0.15">
      <c r="B47" s="389"/>
      <c r="AN47" s="1338"/>
      <c r="AO47" s="1339"/>
      <c r="AP47" s="1339"/>
      <c r="AQ47" s="1339"/>
      <c r="AR47" s="1339"/>
      <c r="AS47" s="1339"/>
      <c r="AT47" s="1339"/>
      <c r="AU47" s="1339"/>
      <c r="AV47" s="1339"/>
      <c r="AW47" s="1339"/>
      <c r="AX47" s="1339"/>
      <c r="AY47" s="1339"/>
      <c r="AZ47" s="1339"/>
      <c r="BA47" s="1339"/>
      <c r="BB47" s="1339"/>
      <c r="BC47" s="1339"/>
      <c r="BD47" s="1339"/>
      <c r="BE47" s="1339"/>
      <c r="BF47" s="1339"/>
      <c r="BG47" s="1339"/>
      <c r="BH47" s="1339"/>
      <c r="BI47" s="1339"/>
      <c r="BJ47" s="1339"/>
      <c r="BK47" s="1339"/>
      <c r="BL47" s="1339"/>
      <c r="BM47" s="1339"/>
      <c r="BN47" s="1339"/>
      <c r="BO47" s="1339"/>
      <c r="BP47" s="1339"/>
      <c r="BQ47" s="1339"/>
      <c r="BR47" s="1339"/>
      <c r="BS47" s="1339"/>
      <c r="BT47" s="1339"/>
      <c r="BU47" s="1339"/>
      <c r="BV47" s="1339"/>
      <c r="BW47" s="1339"/>
      <c r="BX47" s="1339"/>
      <c r="BY47" s="1339"/>
      <c r="BZ47" s="1339"/>
      <c r="CA47" s="1339"/>
      <c r="CB47" s="1339"/>
      <c r="CC47" s="1339"/>
      <c r="CD47" s="1339"/>
      <c r="CE47" s="1339"/>
      <c r="CF47" s="1339"/>
      <c r="CG47" s="1339"/>
      <c r="CH47" s="1339"/>
      <c r="CI47" s="1339"/>
      <c r="CJ47" s="1339"/>
      <c r="CK47" s="1339"/>
      <c r="CL47" s="1339"/>
      <c r="CM47" s="1339"/>
      <c r="CN47" s="1339"/>
      <c r="CO47" s="1339"/>
      <c r="CP47" s="1339"/>
      <c r="CQ47" s="1339"/>
      <c r="CR47" s="1339"/>
      <c r="CS47" s="1339"/>
      <c r="CT47" s="1339"/>
      <c r="CU47" s="1339"/>
      <c r="CV47" s="1339"/>
      <c r="CW47" s="1339"/>
      <c r="CX47" s="1339"/>
      <c r="CY47" s="1339"/>
      <c r="CZ47" s="1339"/>
      <c r="DA47" s="1339"/>
      <c r="DB47" s="1339"/>
      <c r="DC47" s="134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612</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89"/>
      <c r="G51" s="1322"/>
      <c r="H51" s="1322"/>
      <c r="I51" s="1341"/>
      <c r="J51" s="1341"/>
      <c r="K51" s="1316"/>
      <c r="L51" s="1316"/>
      <c r="M51" s="1316"/>
      <c r="N51" s="1316"/>
      <c r="AM51" s="396"/>
      <c r="AN51" s="1315" t="s">
        <v>611</v>
      </c>
      <c r="AO51" s="1315"/>
      <c r="AP51" s="1315"/>
      <c r="AQ51" s="1315"/>
      <c r="AR51" s="1315"/>
      <c r="AS51" s="1315"/>
      <c r="AT51" s="1315"/>
      <c r="AU51" s="1315"/>
      <c r="AV51" s="1315"/>
      <c r="AW51" s="1315"/>
      <c r="AX51" s="1315"/>
      <c r="AY51" s="1315"/>
      <c r="AZ51" s="1315"/>
      <c r="BA51" s="1315"/>
      <c r="BB51" s="1315" t="s">
        <v>609</v>
      </c>
      <c r="BC51" s="1315"/>
      <c r="BD51" s="1315"/>
      <c r="BE51" s="1315"/>
      <c r="BF51" s="1315"/>
      <c r="BG51" s="1315"/>
      <c r="BH51" s="1315"/>
      <c r="BI51" s="1315"/>
      <c r="BJ51" s="1315"/>
      <c r="BK51" s="1315"/>
      <c r="BL51" s="1315"/>
      <c r="BM51" s="1315"/>
      <c r="BN51" s="1315"/>
      <c r="BO51" s="1315"/>
      <c r="BP51" s="1313">
        <v>103.5</v>
      </c>
      <c r="BQ51" s="1313"/>
      <c r="BR51" s="1313"/>
      <c r="BS51" s="1313"/>
      <c r="BT51" s="1313"/>
      <c r="BU51" s="1313"/>
      <c r="BV51" s="1313"/>
      <c r="BW51" s="1313"/>
      <c r="BX51" s="1313">
        <v>90</v>
      </c>
      <c r="BY51" s="1313"/>
      <c r="BZ51" s="1313"/>
      <c r="CA51" s="1313"/>
      <c r="CB51" s="1313"/>
      <c r="CC51" s="1313"/>
      <c r="CD51" s="1313"/>
      <c r="CE51" s="1313"/>
      <c r="CF51" s="1313">
        <v>76.400000000000006</v>
      </c>
      <c r="CG51" s="1313"/>
      <c r="CH51" s="1313"/>
      <c r="CI51" s="1313"/>
      <c r="CJ51" s="1313"/>
      <c r="CK51" s="1313"/>
      <c r="CL51" s="1313"/>
      <c r="CM51" s="1313"/>
      <c r="CN51" s="1313">
        <v>73.5</v>
      </c>
      <c r="CO51" s="1313"/>
      <c r="CP51" s="1313"/>
      <c r="CQ51" s="1313"/>
      <c r="CR51" s="1313"/>
      <c r="CS51" s="1313"/>
      <c r="CT51" s="1313"/>
      <c r="CU51" s="1313"/>
      <c r="CV51" s="1313">
        <v>75.599999999999994</v>
      </c>
      <c r="CW51" s="1313"/>
      <c r="CX51" s="1313"/>
      <c r="CY51" s="1313"/>
      <c r="CZ51" s="1313"/>
      <c r="DA51" s="1313"/>
      <c r="DB51" s="1313"/>
      <c r="DC51" s="1313"/>
    </row>
    <row r="52" spans="1:109" ht="13.5" x14ac:dyDescent="0.15">
      <c r="B52" s="389"/>
      <c r="G52" s="1322"/>
      <c r="H52" s="1322"/>
      <c r="I52" s="1341"/>
      <c r="J52" s="1341"/>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616</v>
      </c>
      <c r="BC53" s="1315"/>
      <c r="BD53" s="1315"/>
      <c r="BE53" s="1315"/>
      <c r="BF53" s="1315"/>
      <c r="BG53" s="1315"/>
      <c r="BH53" s="1315"/>
      <c r="BI53" s="1315"/>
      <c r="BJ53" s="1315"/>
      <c r="BK53" s="1315"/>
      <c r="BL53" s="1315"/>
      <c r="BM53" s="1315"/>
      <c r="BN53" s="1315"/>
      <c r="BO53" s="1315"/>
      <c r="BP53" s="1313">
        <v>40.299999999999997</v>
      </c>
      <c r="BQ53" s="1313"/>
      <c r="BR53" s="1313"/>
      <c r="BS53" s="1313"/>
      <c r="BT53" s="1313"/>
      <c r="BU53" s="1313"/>
      <c r="BV53" s="1313"/>
      <c r="BW53" s="1313"/>
      <c r="BX53" s="1313">
        <v>51.7</v>
      </c>
      <c r="BY53" s="1313"/>
      <c r="BZ53" s="1313"/>
      <c r="CA53" s="1313"/>
      <c r="CB53" s="1313"/>
      <c r="CC53" s="1313"/>
      <c r="CD53" s="1313"/>
      <c r="CE53" s="1313"/>
      <c r="CF53" s="1313">
        <v>53.5</v>
      </c>
      <c r="CG53" s="1313"/>
      <c r="CH53" s="1313"/>
      <c r="CI53" s="1313"/>
      <c r="CJ53" s="1313"/>
      <c r="CK53" s="1313"/>
      <c r="CL53" s="1313"/>
      <c r="CM53" s="1313"/>
      <c r="CN53" s="1313">
        <v>54.6</v>
      </c>
      <c r="CO53" s="1313"/>
      <c r="CP53" s="1313"/>
      <c r="CQ53" s="1313"/>
      <c r="CR53" s="1313"/>
      <c r="CS53" s="1313"/>
      <c r="CT53" s="1313"/>
      <c r="CU53" s="1313"/>
      <c r="CV53" s="1313">
        <v>52.6</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610</v>
      </c>
      <c r="AO55" s="1314"/>
      <c r="AP55" s="1314"/>
      <c r="AQ55" s="1314"/>
      <c r="AR55" s="1314"/>
      <c r="AS55" s="1314"/>
      <c r="AT55" s="1314"/>
      <c r="AU55" s="1314"/>
      <c r="AV55" s="1314"/>
      <c r="AW55" s="1314"/>
      <c r="AX55" s="1314"/>
      <c r="AY55" s="1314"/>
      <c r="AZ55" s="1314"/>
      <c r="BA55" s="1314"/>
      <c r="BB55" s="1315" t="s">
        <v>609</v>
      </c>
      <c r="BC55" s="1315"/>
      <c r="BD55" s="1315"/>
      <c r="BE55" s="1315"/>
      <c r="BF55" s="1315"/>
      <c r="BG55" s="1315"/>
      <c r="BH55" s="1315"/>
      <c r="BI55" s="1315"/>
      <c r="BJ55" s="1315"/>
      <c r="BK55" s="1315"/>
      <c r="BL55" s="1315"/>
      <c r="BM55" s="1315"/>
      <c r="BN55" s="1315"/>
      <c r="BO55" s="1315"/>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616</v>
      </c>
      <c r="BC57" s="1315"/>
      <c r="BD57" s="1315"/>
      <c r="BE57" s="1315"/>
      <c r="BF57" s="1315"/>
      <c r="BG57" s="1315"/>
      <c r="BH57" s="1315"/>
      <c r="BI57" s="1315"/>
      <c r="BJ57" s="1315"/>
      <c r="BK57" s="1315"/>
      <c r="BL57" s="1315"/>
      <c r="BM57" s="1315"/>
      <c r="BN57" s="1315"/>
      <c r="BO57" s="1315"/>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615</v>
      </c>
    </row>
    <row r="64" spans="1:109" ht="13.5" x14ac:dyDescent="0.15">
      <c r="B64" s="389"/>
      <c r="G64" s="405"/>
      <c r="I64" s="407"/>
      <c r="J64" s="407"/>
      <c r="K64" s="407"/>
      <c r="L64" s="407"/>
      <c r="M64" s="407"/>
      <c r="N64" s="406"/>
      <c r="AM64" s="405"/>
      <c r="AN64" s="405" t="s">
        <v>614</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612</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611</v>
      </c>
      <c r="AO73" s="1315"/>
      <c r="AP73" s="1315"/>
      <c r="AQ73" s="1315"/>
      <c r="AR73" s="1315"/>
      <c r="AS73" s="1315"/>
      <c r="AT73" s="1315"/>
      <c r="AU73" s="1315"/>
      <c r="AV73" s="1315"/>
      <c r="AW73" s="1315"/>
      <c r="AX73" s="1315"/>
      <c r="AY73" s="1315"/>
      <c r="AZ73" s="1315"/>
      <c r="BA73" s="1315"/>
      <c r="BB73" s="1315" t="s">
        <v>609</v>
      </c>
      <c r="BC73" s="1315"/>
      <c r="BD73" s="1315"/>
      <c r="BE73" s="1315"/>
      <c r="BF73" s="1315"/>
      <c r="BG73" s="1315"/>
      <c r="BH73" s="1315"/>
      <c r="BI73" s="1315"/>
      <c r="BJ73" s="1315"/>
      <c r="BK73" s="1315"/>
      <c r="BL73" s="1315"/>
      <c r="BM73" s="1315"/>
      <c r="BN73" s="1315"/>
      <c r="BO73" s="1315"/>
      <c r="BP73" s="1313">
        <v>103.5</v>
      </c>
      <c r="BQ73" s="1313"/>
      <c r="BR73" s="1313"/>
      <c r="BS73" s="1313"/>
      <c r="BT73" s="1313"/>
      <c r="BU73" s="1313"/>
      <c r="BV73" s="1313"/>
      <c r="BW73" s="1313"/>
      <c r="BX73" s="1313">
        <v>90</v>
      </c>
      <c r="BY73" s="1313"/>
      <c r="BZ73" s="1313"/>
      <c r="CA73" s="1313"/>
      <c r="CB73" s="1313"/>
      <c r="CC73" s="1313"/>
      <c r="CD73" s="1313"/>
      <c r="CE73" s="1313"/>
      <c r="CF73" s="1313">
        <v>76.400000000000006</v>
      </c>
      <c r="CG73" s="1313"/>
      <c r="CH73" s="1313"/>
      <c r="CI73" s="1313"/>
      <c r="CJ73" s="1313"/>
      <c r="CK73" s="1313"/>
      <c r="CL73" s="1313"/>
      <c r="CM73" s="1313"/>
      <c r="CN73" s="1313">
        <v>73.5</v>
      </c>
      <c r="CO73" s="1313"/>
      <c r="CP73" s="1313"/>
      <c r="CQ73" s="1313"/>
      <c r="CR73" s="1313"/>
      <c r="CS73" s="1313"/>
      <c r="CT73" s="1313"/>
      <c r="CU73" s="1313"/>
      <c r="CV73" s="1313">
        <v>75.599999999999994</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608</v>
      </c>
      <c r="BC75" s="1315"/>
      <c r="BD75" s="1315"/>
      <c r="BE75" s="1315"/>
      <c r="BF75" s="1315"/>
      <c r="BG75" s="1315"/>
      <c r="BH75" s="1315"/>
      <c r="BI75" s="1315"/>
      <c r="BJ75" s="1315"/>
      <c r="BK75" s="1315"/>
      <c r="BL75" s="1315"/>
      <c r="BM75" s="1315"/>
      <c r="BN75" s="1315"/>
      <c r="BO75" s="1315"/>
      <c r="BP75" s="1313">
        <v>11.7</v>
      </c>
      <c r="BQ75" s="1313"/>
      <c r="BR75" s="1313"/>
      <c r="BS75" s="1313"/>
      <c r="BT75" s="1313"/>
      <c r="BU75" s="1313"/>
      <c r="BV75" s="1313"/>
      <c r="BW75" s="1313"/>
      <c r="BX75" s="1313">
        <v>11.4</v>
      </c>
      <c r="BY75" s="1313"/>
      <c r="BZ75" s="1313"/>
      <c r="CA75" s="1313"/>
      <c r="CB75" s="1313"/>
      <c r="CC75" s="1313"/>
      <c r="CD75" s="1313"/>
      <c r="CE75" s="1313"/>
      <c r="CF75" s="1313">
        <v>10.4</v>
      </c>
      <c r="CG75" s="1313"/>
      <c r="CH75" s="1313"/>
      <c r="CI75" s="1313"/>
      <c r="CJ75" s="1313"/>
      <c r="CK75" s="1313"/>
      <c r="CL75" s="1313"/>
      <c r="CM75" s="1313"/>
      <c r="CN75" s="1313">
        <v>9.6999999999999993</v>
      </c>
      <c r="CO75" s="1313"/>
      <c r="CP75" s="1313"/>
      <c r="CQ75" s="1313"/>
      <c r="CR75" s="1313"/>
      <c r="CS75" s="1313"/>
      <c r="CT75" s="1313"/>
      <c r="CU75" s="1313"/>
      <c r="CV75" s="1313">
        <v>8.4</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610</v>
      </c>
      <c r="AO77" s="1314"/>
      <c r="AP77" s="1314"/>
      <c r="AQ77" s="1314"/>
      <c r="AR77" s="1314"/>
      <c r="AS77" s="1314"/>
      <c r="AT77" s="1314"/>
      <c r="AU77" s="1314"/>
      <c r="AV77" s="1314"/>
      <c r="AW77" s="1314"/>
      <c r="AX77" s="1314"/>
      <c r="AY77" s="1314"/>
      <c r="AZ77" s="1314"/>
      <c r="BA77" s="1314"/>
      <c r="BB77" s="1315" t="s">
        <v>609</v>
      </c>
      <c r="BC77" s="1315"/>
      <c r="BD77" s="1315"/>
      <c r="BE77" s="1315"/>
      <c r="BF77" s="1315"/>
      <c r="BG77" s="1315"/>
      <c r="BH77" s="1315"/>
      <c r="BI77" s="1315"/>
      <c r="BJ77" s="1315"/>
      <c r="BK77" s="1315"/>
      <c r="BL77" s="1315"/>
      <c r="BM77" s="1315"/>
      <c r="BN77" s="1315"/>
      <c r="BO77" s="1315"/>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608</v>
      </c>
      <c r="BC79" s="1315"/>
      <c r="BD79" s="1315"/>
      <c r="BE79" s="1315"/>
      <c r="BF79" s="1315"/>
      <c r="BG79" s="1315"/>
      <c r="BH79" s="1315"/>
      <c r="BI79" s="1315"/>
      <c r="BJ79" s="1315"/>
      <c r="BK79" s="1315"/>
      <c r="BL79" s="1315"/>
      <c r="BM79" s="1315"/>
      <c r="BN79" s="1315"/>
      <c r="BO79" s="1315"/>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SeDlKRfiqzK9DXaPbz736HjErpp2vwljZouYucia7MU0Tzi6oZ5kv33GQMHqkD0vFDTwvQ/VgNbqArBU56rImQ==" saltValue="cvlLqcDpaJ03iGxCIhj/F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rlot2UNsxM1K8n6EcxP/GQh/MR0C2qQhHQmpNFthUqKT7rIJ0OSrVi0UEPt0887mybX6PHpZ3LZGST00i/Ldyw==" saltValue="qJ9z6T6pkUqVs1VrKA7/C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X7ykvJhaU7EUWyU5Xi7FtQI63VZcreyA9TNfNMlVDbmSd4xDmTuzRBm4Fw73mswqBRghRzFZJ8l0ETsABwUINg==" saltValue="blvaDHtX9mFeiu1Y3Mur+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29776</v>
      </c>
      <c r="E3" s="162"/>
      <c r="F3" s="163">
        <v>47738</v>
      </c>
      <c r="G3" s="164"/>
      <c r="H3" s="165"/>
    </row>
    <row r="4" spans="1:8" x14ac:dyDescent="0.15">
      <c r="A4" s="166"/>
      <c r="B4" s="167"/>
      <c r="C4" s="168"/>
      <c r="D4" s="169">
        <v>12590</v>
      </c>
      <c r="E4" s="170"/>
      <c r="F4" s="171">
        <v>24937</v>
      </c>
      <c r="G4" s="172"/>
      <c r="H4" s="173"/>
    </row>
    <row r="5" spans="1:8" x14ac:dyDescent="0.15">
      <c r="A5" s="154" t="s">
        <v>559</v>
      </c>
      <c r="B5" s="159"/>
      <c r="C5" s="160"/>
      <c r="D5" s="161">
        <v>19101</v>
      </c>
      <c r="E5" s="162"/>
      <c r="F5" s="163">
        <v>52191</v>
      </c>
      <c r="G5" s="164"/>
      <c r="H5" s="165"/>
    </row>
    <row r="6" spans="1:8" x14ac:dyDescent="0.15">
      <c r="A6" s="166"/>
      <c r="B6" s="167"/>
      <c r="C6" s="168"/>
      <c r="D6" s="169">
        <v>6788</v>
      </c>
      <c r="E6" s="170"/>
      <c r="F6" s="171">
        <v>24843</v>
      </c>
      <c r="G6" s="172"/>
      <c r="H6" s="173"/>
    </row>
    <row r="7" spans="1:8" x14ac:dyDescent="0.15">
      <c r="A7" s="154" t="s">
        <v>560</v>
      </c>
      <c r="B7" s="159"/>
      <c r="C7" s="160"/>
      <c r="D7" s="161">
        <v>35346</v>
      </c>
      <c r="E7" s="162"/>
      <c r="F7" s="163">
        <v>47387</v>
      </c>
      <c r="G7" s="164"/>
      <c r="H7" s="165"/>
    </row>
    <row r="8" spans="1:8" x14ac:dyDescent="0.15">
      <c r="A8" s="166"/>
      <c r="B8" s="167"/>
      <c r="C8" s="168"/>
      <c r="D8" s="169">
        <v>12041</v>
      </c>
      <c r="E8" s="170"/>
      <c r="F8" s="171">
        <v>24928</v>
      </c>
      <c r="G8" s="172"/>
      <c r="H8" s="173"/>
    </row>
    <row r="9" spans="1:8" x14ac:dyDescent="0.15">
      <c r="A9" s="154" t="s">
        <v>561</v>
      </c>
      <c r="B9" s="159"/>
      <c r="C9" s="160"/>
      <c r="D9" s="161">
        <v>57125</v>
      </c>
      <c r="E9" s="162"/>
      <c r="F9" s="163">
        <v>51264</v>
      </c>
      <c r="G9" s="164"/>
      <c r="H9" s="165"/>
    </row>
    <row r="10" spans="1:8" x14ac:dyDescent="0.15">
      <c r="A10" s="166"/>
      <c r="B10" s="167"/>
      <c r="C10" s="168"/>
      <c r="D10" s="169">
        <v>29781</v>
      </c>
      <c r="E10" s="170"/>
      <c r="F10" s="171">
        <v>26040</v>
      </c>
      <c r="G10" s="172"/>
      <c r="H10" s="173"/>
    </row>
    <row r="11" spans="1:8" x14ac:dyDescent="0.15">
      <c r="A11" s="154" t="s">
        <v>562</v>
      </c>
      <c r="B11" s="159"/>
      <c r="C11" s="160"/>
      <c r="D11" s="161">
        <v>125487</v>
      </c>
      <c r="E11" s="162"/>
      <c r="F11" s="163">
        <v>52068</v>
      </c>
      <c r="G11" s="164"/>
      <c r="H11" s="165"/>
    </row>
    <row r="12" spans="1:8" x14ac:dyDescent="0.15">
      <c r="A12" s="166"/>
      <c r="B12" s="167"/>
      <c r="C12" s="174"/>
      <c r="D12" s="169">
        <v>84066</v>
      </c>
      <c r="E12" s="170"/>
      <c r="F12" s="171">
        <v>26936</v>
      </c>
      <c r="G12" s="172"/>
      <c r="H12" s="173"/>
    </row>
    <row r="13" spans="1:8" x14ac:dyDescent="0.15">
      <c r="A13" s="154"/>
      <c r="B13" s="159"/>
      <c r="C13" s="175"/>
      <c r="D13" s="176">
        <v>53367</v>
      </c>
      <c r="E13" s="177"/>
      <c r="F13" s="178">
        <v>50130</v>
      </c>
      <c r="G13" s="179"/>
      <c r="H13" s="165"/>
    </row>
    <row r="14" spans="1:8" x14ac:dyDescent="0.15">
      <c r="A14" s="166"/>
      <c r="B14" s="167"/>
      <c r="C14" s="168"/>
      <c r="D14" s="169">
        <v>29053</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2.23</v>
      </c>
      <c r="C19" s="180">
        <f>ROUND(VALUE(SUBSTITUTE(実質収支比率等に係る経年分析!G$48,"▲","-")),2)</f>
        <v>1.7</v>
      </c>
      <c r="D19" s="180">
        <f>ROUND(VALUE(SUBSTITUTE(実質収支比率等に係る経年分析!H$48,"▲","-")),2)</f>
        <v>2.29</v>
      </c>
      <c r="E19" s="180">
        <f>ROUND(VALUE(SUBSTITUTE(実質収支比率等に係る経年分析!I$48,"▲","-")),2)</f>
        <v>2.4</v>
      </c>
      <c r="F19" s="180">
        <f>ROUND(VALUE(SUBSTITUTE(実質収支比率等に係る経年分析!J$48,"▲","-")),2)</f>
        <v>2.35</v>
      </c>
    </row>
    <row r="20" spans="1:11" x14ac:dyDescent="0.15">
      <c r="A20" s="180" t="s">
        <v>55</v>
      </c>
      <c r="B20" s="180">
        <f>ROUND(VALUE(SUBSTITUTE(実質収支比率等に係る経年分析!F$47,"▲","-")),2)</f>
        <v>9.93</v>
      </c>
      <c r="C20" s="180">
        <f>ROUND(VALUE(SUBSTITUTE(実質収支比率等に係る経年分析!G$47,"▲","-")),2)</f>
        <v>9.69</v>
      </c>
      <c r="D20" s="180">
        <f>ROUND(VALUE(SUBSTITUTE(実質収支比率等に係る経年分析!H$47,"▲","-")),2)</f>
        <v>9.23</v>
      </c>
      <c r="E20" s="180">
        <f>ROUND(VALUE(SUBSTITUTE(実質収支比率等に係る経年分析!I$47,"▲","-")),2)</f>
        <v>8.91</v>
      </c>
      <c r="F20" s="180">
        <f>ROUND(VALUE(SUBSTITUTE(実質収支比率等に係る経年分析!J$47,"▲","-")),2)</f>
        <v>11.99</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-1.84</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-1.59</v>
      </c>
      <c r="F21" s="180">
        <f>IF(ISNUMBER(VALUE(SUBSTITUTE(実質収支比率等に係る経年分析!J$49,"▲","-"))),ROUND(VALUE(SUBSTITUTE(実質収支比率等に係る経年分析!J$49,"▲","-")),2),NA())</f>
        <v>1.92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津幡町バス事業特別会計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津幡町後期高齢者医療特別会計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津幡町国民健康保険特別会計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0.31</v>
      </c>
    </row>
    <row r="32" spans="1:11" x14ac:dyDescent="0.15">
      <c r="A32" s="181" t="str">
        <f>IF(連結実質赤字比率に係る赤字・黒字の構成分析!C$38="",NA(),連結実質赤字比率に係る赤字・黒字の構成分析!C$38)</f>
        <v>津幡町下水道事業会計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1.74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0.52</v>
      </c>
    </row>
    <row r="33" spans="1:16" x14ac:dyDescent="0.15">
      <c r="A33" s="181" t="str">
        <f>IF(連結実質赤字比率に係る赤字・黒字の構成分析!C$37="",NA(),連結実質赤字比率に係る赤字・黒字の構成分析!C$37)</f>
        <v>津幡町介護保険特別会計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2.2400000000000002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2.2999999999999998</v>
      </c>
    </row>
    <row r="35" spans="1:16" x14ac:dyDescent="0.15">
      <c r="A35" s="181" t="str">
        <f>IF(連結実質赤字比率に係る赤字・黒字の構成分析!C$35="",NA(),連結実質赤字比率に係る赤字・黒字の構成分析!C$35)</f>
        <v>津幡町国民健康保険直営河北中央病院事業会計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1.1100000000000001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3.52</v>
      </c>
    </row>
    <row r="36" spans="1:16" x14ac:dyDescent="0.15">
      <c r="A36" s="181" t="str">
        <f>IF(連結実質赤字比率に係る赤字・黒字の構成分析!C$34="",NA(),連結実質赤字比率に係る赤字・黒字の構成分析!C$34)</f>
        <v>津幡町水道事業会計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2106</v>
      </c>
      <c r="E42" s="182"/>
      <c r="F42" s="182"/>
      <c r="G42" s="182">
        <f>'実質公債費比率（分子）の構造'!L$52</f>
        <v>2050</v>
      </c>
      <c r="H42" s="182"/>
      <c r="I42" s="182"/>
      <c r="J42" s="182">
        <f>'実質公債費比率（分子）の構造'!M$52</f>
        <v>2007</v>
      </c>
      <c r="K42" s="182"/>
      <c r="L42" s="182"/>
      <c r="M42" s="182">
        <f>'実質公債費比率（分子）の構造'!N$52</f>
        <v>1917</v>
      </c>
      <c r="N42" s="182"/>
      <c r="O42" s="182"/>
      <c r="P42" s="182">
        <f>'実質公債費比率（分子）の構造'!O$52</f>
        <v>1811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217</v>
      </c>
      <c r="C45" s="182"/>
      <c r="D45" s="182"/>
      <c r="E45" s="182">
        <f>'実質公債費比率（分子）の構造'!L$49</f>
        <v>157</v>
      </c>
      <c r="F45" s="182"/>
      <c r="G45" s="182"/>
      <c r="H45" s="182">
        <f>'実質公債費比率（分子）の構造'!M$49</f>
        <v>85</v>
      </c>
      <c r="I45" s="182"/>
      <c r="J45" s="182"/>
      <c r="K45" s="182">
        <f>'実質公債費比率（分子）の構造'!N$49</f>
        <v>74</v>
      </c>
      <c r="L45" s="182"/>
      <c r="M45" s="182"/>
      <c r="N45" s="182">
        <f>'実質公債費比率（分子）の構造'!O$49</f>
        <v>61</v>
      </c>
      <c r="O45" s="182"/>
      <c r="P45" s="182"/>
    </row>
    <row r="46" spans="1:16" x14ac:dyDescent="0.15">
      <c r="A46" s="182" t="s">
        <v>67</v>
      </c>
      <c r="B46" s="182">
        <f>'実質公債費比率（分子）の構造'!K$48</f>
        <v>823</v>
      </c>
      <c r="C46" s="182"/>
      <c r="D46" s="182"/>
      <c r="E46" s="182">
        <f>'実質公債費比率（分子）の構造'!L$48</f>
        <v>809</v>
      </c>
      <c r="F46" s="182"/>
      <c r="G46" s="182"/>
      <c r="H46" s="182">
        <f>'実質公債費比率（分子）の構造'!M$48</f>
        <v>765</v>
      </c>
      <c r="I46" s="182"/>
      <c r="J46" s="182"/>
      <c r="K46" s="182">
        <f>'実質公債費比率（分子）の構造'!N$48</f>
        <v>714</v>
      </c>
      <c r="L46" s="182"/>
      <c r="M46" s="182"/>
      <c r="N46" s="182">
        <f>'実質公債費比率（分子）の構造'!O$48</f>
        <v>674</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1823</v>
      </c>
      <c r="C49" s="182"/>
      <c r="D49" s="182"/>
      <c r="E49" s="182">
        <f>'実質公債費比率（分子）の構造'!L$45</f>
        <v>1819</v>
      </c>
      <c r="F49" s="182"/>
      <c r="G49" s="182"/>
      <c r="H49" s="182">
        <f>'実質公債費比率（分子）の構造'!M$45</f>
        <v>1792</v>
      </c>
      <c r="I49" s="182"/>
      <c r="J49" s="182"/>
      <c r="K49" s="182">
        <f>'実質公債費比率（分子）の構造'!N$45</f>
        <v>1744</v>
      </c>
      <c r="L49" s="182"/>
      <c r="M49" s="182"/>
      <c r="N49" s="182">
        <f>'実質公債費比率（分子）の構造'!O$45</f>
        <v>1567</v>
      </c>
      <c r="O49" s="182"/>
      <c r="P49" s="182"/>
    </row>
    <row r="50" spans="1:16" x14ac:dyDescent="0.15">
      <c r="A50" s="182" t="s">
        <v>70</v>
      </c>
      <c r="B50" s="182" t="e">
        <f>NA()</f>
        <v>#N/A</v>
      </c>
      <c r="C50" s="182">
        <f>IF(ISNUMBER('実質公債費比率（分子）の構造'!K$53),'実質公債費比率（分子）の構造'!K$53,NA())</f>
        <v>762</v>
      </c>
      <c r="D50" s="182" t="e">
        <f>NA()</f>
        <v>#N/A</v>
      </c>
      <c r="E50" s="182" t="e">
        <f>NA()</f>
        <v>#N/A</v>
      </c>
      <c r="F50" s="182">
        <f>IF(ISNUMBER('実質公債費比率（分子）の構造'!L$53),'実質公債費比率（分子）の構造'!L$53,NA())</f>
        <v>735</v>
      </c>
      <c r="G50" s="182" t="e">
        <f>NA()</f>
        <v>#N/A</v>
      </c>
      <c r="H50" s="182" t="e">
        <f>NA()</f>
        <v>#N/A</v>
      </c>
      <c r="I50" s="182">
        <f>IF(ISNUMBER('実質公債費比率（分子）の構造'!M$53),'実質公債費比率（分子）の構造'!M$53,NA())</f>
        <v>635</v>
      </c>
      <c r="J50" s="182" t="e">
        <f>NA()</f>
        <v>#N/A</v>
      </c>
      <c r="K50" s="182" t="e">
        <f>NA()</f>
        <v>#N/A</v>
      </c>
      <c r="L50" s="182">
        <f>IF(ISNUMBER('実質公債費比率（分子）の構造'!N$53),'実質公債費比率（分子）の構造'!N$53,NA())</f>
        <v>615</v>
      </c>
      <c r="M50" s="182" t="e">
        <f>NA()</f>
        <v>#N/A</v>
      </c>
      <c r="N50" s="182" t="e">
        <f>NA()</f>
        <v>#N/A</v>
      </c>
      <c r="O50" s="182">
        <f>IF(ISNUMBER('実質公債費比率（分子）の構造'!O$53),'実質公債費比率（分子）の構造'!O$53,NA())</f>
        <v>491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18899</v>
      </c>
      <c r="E56" s="181"/>
      <c r="F56" s="181"/>
      <c r="G56" s="181">
        <f>'将来負担比率（分子）の構造'!J$52</f>
        <v>17953</v>
      </c>
      <c r="H56" s="181"/>
      <c r="I56" s="181"/>
      <c r="J56" s="181">
        <f>'将来負担比率（分子）の構造'!K$52</f>
        <v>17220</v>
      </c>
      <c r="K56" s="181"/>
      <c r="L56" s="181"/>
      <c r="M56" s="181">
        <f>'将来負担比率（分子）の構造'!L$52</f>
        <v>16616</v>
      </c>
      <c r="N56" s="181"/>
      <c r="O56" s="181"/>
      <c r="P56" s="181">
        <f>'将来負担比率（分子）の構造'!M$52</f>
        <v>16744</v>
      </c>
    </row>
    <row r="57" spans="1:16" x14ac:dyDescent="0.15">
      <c r="A57" s="181" t="s">
        <v>42</v>
      </c>
      <c r="B57" s="181"/>
      <c r="C57" s="181"/>
      <c r="D57" s="181">
        <f>'将来負担比率（分子）の構造'!I$51</f>
        <v>2176</v>
      </c>
      <c r="E57" s="181"/>
      <c r="F57" s="181"/>
      <c r="G57" s="181">
        <f>'将来負担比率（分子）の構造'!J$51</f>
        <v>2088</v>
      </c>
      <c r="H57" s="181"/>
      <c r="I57" s="181"/>
      <c r="J57" s="181">
        <f>'将来負担比率（分子）の構造'!K$51</f>
        <v>2026</v>
      </c>
      <c r="K57" s="181"/>
      <c r="L57" s="181"/>
      <c r="M57" s="181">
        <f>'将来負担比率（分子）の構造'!L$51</f>
        <v>2021</v>
      </c>
      <c r="N57" s="181"/>
      <c r="O57" s="181"/>
      <c r="P57" s="181">
        <f>'将来負担比率（分子）の構造'!M$51</f>
        <v>2043</v>
      </c>
    </row>
    <row r="58" spans="1:16" x14ac:dyDescent="0.15">
      <c r="A58" s="181" t="s">
        <v>41</v>
      </c>
      <c r="B58" s="181"/>
      <c r="C58" s="181"/>
      <c r="D58" s="181">
        <f>'将来負担比率（分子）の構造'!I$50</f>
        <v>1623</v>
      </c>
      <c r="E58" s="181"/>
      <c r="F58" s="181"/>
      <c r="G58" s="181">
        <f>'将来負担比率（分子）の構造'!J$50</f>
        <v>1691</v>
      </c>
      <c r="H58" s="181"/>
      <c r="I58" s="181"/>
      <c r="J58" s="181">
        <f>'将来負担比率（分子）の構造'!K$50</f>
        <v>1790</v>
      </c>
      <c r="K58" s="181"/>
      <c r="L58" s="181"/>
      <c r="M58" s="181">
        <f>'将来負担比率（分子）の構造'!L$50</f>
        <v>1809</v>
      </c>
      <c r="N58" s="181"/>
      <c r="O58" s="181"/>
      <c r="P58" s="181">
        <f>'将来負担比率（分子）の構造'!M$50</f>
        <v>2021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302</v>
      </c>
      <c r="C61" s="181"/>
      <c r="D61" s="181"/>
      <c r="E61" s="181">
        <f>'将来負担比率（分子）の構造'!J$46</f>
        <v>291</v>
      </c>
      <c r="F61" s="181"/>
      <c r="G61" s="181"/>
      <c r="H61" s="181">
        <f>'将来負担比率（分子）の構造'!K$46</f>
        <v>277</v>
      </c>
      <c r="I61" s="181"/>
      <c r="J61" s="181"/>
      <c r="K61" s="181">
        <f>'将来負担比率（分子）の構造'!L$46</f>
        <v>245</v>
      </c>
      <c r="L61" s="181"/>
      <c r="M61" s="181"/>
      <c r="N61" s="181">
        <f>'将来負担比率（分子）の構造'!M$46</f>
        <v>213</v>
      </c>
      <c r="O61" s="181"/>
      <c r="P61" s="181"/>
    </row>
    <row r="62" spans="1:16" x14ac:dyDescent="0.15">
      <c r="A62" s="181" t="s">
        <v>35</v>
      </c>
      <c r="B62" s="181">
        <f>'将来負担比率（分子）の構造'!I$45</f>
        <v>1863</v>
      </c>
      <c r="C62" s="181"/>
      <c r="D62" s="181"/>
      <c r="E62" s="181">
        <f>'将来負担比率（分子）の構造'!J$45</f>
        <v>1763</v>
      </c>
      <c r="F62" s="181"/>
      <c r="G62" s="181"/>
      <c r="H62" s="181">
        <f>'将来負担比率（分子）の構造'!K$45</f>
        <v>1651</v>
      </c>
      <c r="I62" s="181"/>
      <c r="J62" s="181"/>
      <c r="K62" s="181">
        <f>'将来負担比率（分子）の構造'!L$45</f>
        <v>1609</v>
      </c>
      <c r="L62" s="181"/>
      <c r="M62" s="181"/>
      <c r="N62" s="181">
        <f>'将来負担比率（分子）の構造'!M$45</f>
        <v>1548</v>
      </c>
      <c r="O62" s="181"/>
      <c r="P62" s="181"/>
    </row>
    <row r="63" spans="1:16" x14ac:dyDescent="0.15">
      <c r="A63" s="181" t="s">
        <v>34</v>
      </c>
      <c r="B63" s="181">
        <f>'将来負担比率（分子）の構造'!I$44</f>
        <v>543</v>
      </c>
      <c r="C63" s="181"/>
      <c r="D63" s="181"/>
      <c r="E63" s="181">
        <f>'将来負担比率（分子）の構造'!J$44</f>
        <v>387</v>
      </c>
      <c r="F63" s="181"/>
      <c r="G63" s="181"/>
      <c r="H63" s="181">
        <f>'将来負担比率（分子）の構造'!K$44</f>
        <v>303</v>
      </c>
      <c r="I63" s="181"/>
      <c r="J63" s="181"/>
      <c r="K63" s="181">
        <f>'将来負担比率（分子）の構造'!L$44</f>
        <v>253</v>
      </c>
      <c r="L63" s="181"/>
      <c r="M63" s="181"/>
      <c r="N63" s="181">
        <f>'将来負担比率（分子）の構造'!M$44</f>
        <v>246</v>
      </c>
      <c r="O63" s="181"/>
      <c r="P63" s="181"/>
    </row>
    <row r="64" spans="1:16" x14ac:dyDescent="0.15">
      <c r="A64" s="181" t="s">
        <v>33</v>
      </c>
      <c r="B64" s="181">
        <f>'将来負担比率（分子）の構造'!I$43</f>
        <v>11113</v>
      </c>
      <c r="C64" s="181"/>
      <c r="D64" s="181"/>
      <c r="E64" s="181">
        <f>'将来負担比率（分子）の構造'!J$43</f>
        <v>10524</v>
      </c>
      <c r="F64" s="181"/>
      <c r="G64" s="181"/>
      <c r="H64" s="181">
        <f>'将来負担比率（分子）の構造'!K$43</f>
        <v>9663</v>
      </c>
      <c r="I64" s="181"/>
      <c r="J64" s="181"/>
      <c r="K64" s="181">
        <f>'将来負担比率（分子）の構造'!L$43</f>
        <v>8919</v>
      </c>
      <c r="L64" s="181"/>
      <c r="M64" s="181"/>
      <c r="N64" s="181">
        <f>'将来負担比率（分子）の構造'!M$43</f>
        <v>8151</v>
      </c>
      <c r="O64" s="181"/>
      <c r="P64" s="181"/>
    </row>
    <row r="65" spans="1:16" x14ac:dyDescent="0.15">
      <c r="A65" s="181" t="s">
        <v>32</v>
      </c>
      <c r="B65" s="181">
        <f>'将来負担比率（分子）の構造'!I$42</f>
        <v>4</v>
      </c>
      <c r="C65" s="181"/>
      <c r="D65" s="181"/>
      <c r="E65" s="181">
        <f>'将来負担比率（分子）の構造'!J$42</f>
        <v>6</v>
      </c>
      <c r="F65" s="181"/>
      <c r="G65" s="181"/>
      <c r="H65" s="181">
        <f>'将来負担比率（分子）の構造'!K$42</f>
        <v>141</v>
      </c>
      <c r="I65" s="181"/>
      <c r="J65" s="181"/>
      <c r="K65" s="181">
        <f>'将来負担比率（分子）の構造'!L$42</f>
        <v>153</v>
      </c>
      <c r="L65" s="181"/>
      <c r="M65" s="181"/>
      <c r="N65" s="181" t="str">
        <f>'将来負担比率（分子）の構造'!M$42</f>
        <v>-</v>
      </c>
      <c r="O65" s="181"/>
      <c r="P65" s="181"/>
    </row>
    <row r="66" spans="1:16" x14ac:dyDescent="0.15">
      <c r="A66" s="181" t="s">
        <v>31</v>
      </c>
      <c r="B66" s="181">
        <f>'将来負担比率（分子）の構造'!I$41</f>
        <v>15777</v>
      </c>
      <c r="C66" s="181"/>
      <c r="D66" s="181"/>
      <c r="E66" s="181">
        <f>'将来負担比率（分子）の構造'!J$41</f>
        <v>14860</v>
      </c>
      <c r="F66" s="181"/>
      <c r="G66" s="181"/>
      <c r="H66" s="181">
        <f>'将来負担比率（分子）の構造'!K$41</f>
        <v>14240</v>
      </c>
      <c r="I66" s="181"/>
      <c r="J66" s="181"/>
      <c r="K66" s="181">
        <f>'将来負担比率（分子）の構造'!L$41</f>
        <v>14262</v>
      </c>
      <c r="L66" s="181"/>
      <c r="M66" s="181"/>
      <c r="N66" s="181">
        <f>'将来負担比率（分子）の構造'!M$41</f>
        <v>16022</v>
      </c>
      <c r="O66" s="181"/>
      <c r="P66" s="181"/>
    </row>
    <row r="67" spans="1:16" x14ac:dyDescent="0.15">
      <c r="A67" s="181" t="s">
        <v>74</v>
      </c>
      <c r="B67" s="181" t="e">
        <f>NA()</f>
        <v>#N/A</v>
      </c>
      <c r="C67" s="181">
        <f>IF(ISNUMBER('将来負担比率（分子）の構造'!I$53), IF('将来負担比率（分子）の構造'!I$53 &lt; 0, 0, '将来負担比率（分子）の構造'!I$53), NA())</f>
        <v>6904</v>
      </c>
      <c r="D67" s="181" t="e">
        <f>NA()</f>
        <v>#N/A</v>
      </c>
      <c r="E67" s="181" t="e">
        <f>NA()</f>
        <v>#N/A</v>
      </c>
      <c r="F67" s="181">
        <f>IF(ISNUMBER('将来負担比率（分子）の構造'!J$53), IF('将来負担比率（分子）の構造'!J$53 &lt; 0, 0, '将来負担比率（分子）の構造'!J$53), NA())</f>
        <v>6098</v>
      </c>
      <c r="G67" s="181" t="e">
        <f>NA()</f>
        <v>#N/A</v>
      </c>
      <c r="H67" s="181" t="e">
        <f>NA()</f>
        <v>#N/A</v>
      </c>
      <c r="I67" s="181">
        <f>IF(ISNUMBER('将来負担比率（分子）の構造'!K$53), IF('将来負担比率（分子）の構造'!K$53 &lt; 0, 0, '将来負担比率（分子）の構造'!K$53), NA())</f>
        <v>5239</v>
      </c>
      <c r="J67" s="181" t="e">
        <f>NA()</f>
        <v>#N/A</v>
      </c>
      <c r="K67" s="181" t="e">
        <f>NA()</f>
        <v>#N/A</v>
      </c>
      <c r="L67" s="181">
        <f>IF(ISNUMBER('将来負担比率（分子）の構造'!L$53), IF('将来負担比率（分子）の構造'!L$53 &lt; 0, 0, '将来負担比率（分子）の構造'!L$53), NA())</f>
        <v>4996</v>
      </c>
      <c r="M67" s="181" t="e">
        <f>NA()</f>
        <v>#N/A</v>
      </c>
      <c r="N67" s="181" t="e">
        <f>NA()</f>
        <v>#N/A</v>
      </c>
      <c r="O67" s="181">
        <f>IF(ISNUMBER('将来負担比率（分子）の構造'!M$53), IF('将来負担比率（分子）の構造'!M$53 &lt; 0, 0, '将来負担比率（分子）の構造'!M$53), NA())</f>
        <v>5373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801</v>
      </c>
      <c r="C72" s="185">
        <f>基金残高に係る経年分析!G55</f>
        <v>760</v>
      </c>
      <c r="D72" s="185">
        <f>基金残高に係る経年分析!H55</f>
        <v>1047</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448</v>
      </c>
      <c r="C74" s="185">
        <f>基金残高に係る経年分析!G57</f>
        <v>438</v>
      </c>
      <c r="D74" s="185">
        <f>基金残高に係る経年分析!H57</f>
        <v>243</v>
      </c>
    </row>
  </sheetData>
  <sheetProtection algorithmName="SHA-512" hashValue="W+26H9Km9pITHAIiTHb9OwQXGoRJBfSDze/yN2lrY27SxOxfMjyUSlXEkCcGUPyHaJkx/U0zY2c84W28AAFyQA==" saltValue="nx02p4SVZRkD8FHg3pEd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4332637</v>
      </c>
      <c r="S5" s="736"/>
      <c r="T5" s="736"/>
      <c r="U5" s="736"/>
      <c r="V5" s="736"/>
      <c r="W5" s="736"/>
      <c r="X5" s="736"/>
      <c r="Y5" s="779"/>
      <c r="Z5" s="797">
        <v>20.100000000000001</v>
      </c>
      <c r="AA5" s="797"/>
      <c r="AB5" s="797"/>
      <c r="AC5" s="797"/>
      <c r="AD5" s="798">
        <v>4148283</v>
      </c>
      <c r="AE5" s="798"/>
      <c r="AF5" s="798"/>
      <c r="AG5" s="798"/>
      <c r="AH5" s="798"/>
      <c r="AI5" s="798"/>
      <c r="AJ5" s="798"/>
      <c r="AK5" s="798"/>
      <c r="AL5" s="780">
        <v>49.8</v>
      </c>
      <c r="AM5" s="751"/>
      <c r="AN5" s="751"/>
      <c r="AO5" s="781"/>
      <c r="AP5" s="746" t="s">
        <v>227</v>
      </c>
      <c r="AQ5" s="747"/>
      <c r="AR5" s="747"/>
      <c r="AS5" s="747"/>
      <c r="AT5" s="747"/>
      <c r="AU5" s="747"/>
      <c r="AV5" s="747"/>
      <c r="AW5" s="747"/>
      <c r="AX5" s="747"/>
      <c r="AY5" s="747"/>
      <c r="AZ5" s="747"/>
      <c r="BA5" s="747"/>
      <c r="BB5" s="747"/>
      <c r="BC5" s="747"/>
      <c r="BD5" s="747"/>
      <c r="BE5" s="747"/>
      <c r="BF5" s="748"/>
      <c r="BG5" s="680">
        <v>4148283</v>
      </c>
      <c r="BH5" s="681"/>
      <c r="BI5" s="681"/>
      <c r="BJ5" s="681"/>
      <c r="BK5" s="681"/>
      <c r="BL5" s="681"/>
      <c r="BM5" s="681"/>
      <c r="BN5" s="682"/>
      <c r="BO5" s="713">
        <v>95.7</v>
      </c>
      <c r="BP5" s="713"/>
      <c r="BQ5" s="713"/>
      <c r="BR5" s="713"/>
      <c r="BS5" s="714">
        <v>28094</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134812</v>
      </c>
      <c r="S6" s="681"/>
      <c r="T6" s="681"/>
      <c r="U6" s="681"/>
      <c r="V6" s="681"/>
      <c r="W6" s="681"/>
      <c r="X6" s="681"/>
      <c r="Y6" s="682"/>
      <c r="Z6" s="713">
        <v>0.6</v>
      </c>
      <c r="AA6" s="713"/>
      <c r="AB6" s="713"/>
      <c r="AC6" s="713"/>
      <c r="AD6" s="714">
        <v>134812</v>
      </c>
      <c r="AE6" s="714"/>
      <c r="AF6" s="714"/>
      <c r="AG6" s="714"/>
      <c r="AH6" s="714"/>
      <c r="AI6" s="714"/>
      <c r="AJ6" s="714"/>
      <c r="AK6" s="714"/>
      <c r="AL6" s="683">
        <v>1.6</v>
      </c>
      <c r="AM6" s="684"/>
      <c r="AN6" s="684"/>
      <c r="AO6" s="715"/>
      <c r="AP6" s="677" t="s">
        <v>232</v>
      </c>
      <c r="AQ6" s="678"/>
      <c r="AR6" s="678"/>
      <c r="AS6" s="678"/>
      <c r="AT6" s="678"/>
      <c r="AU6" s="678"/>
      <c r="AV6" s="678"/>
      <c r="AW6" s="678"/>
      <c r="AX6" s="678"/>
      <c r="AY6" s="678"/>
      <c r="AZ6" s="678"/>
      <c r="BA6" s="678"/>
      <c r="BB6" s="678"/>
      <c r="BC6" s="678"/>
      <c r="BD6" s="678"/>
      <c r="BE6" s="678"/>
      <c r="BF6" s="679"/>
      <c r="BG6" s="680">
        <v>4148283</v>
      </c>
      <c r="BH6" s="681"/>
      <c r="BI6" s="681"/>
      <c r="BJ6" s="681"/>
      <c r="BK6" s="681"/>
      <c r="BL6" s="681"/>
      <c r="BM6" s="681"/>
      <c r="BN6" s="682"/>
      <c r="BO6" s="713">
        <v>95.7</v>
      </c>
      <c r="BP6" s="713"/>
      <c r="BQ6" s="713"/>
      <c r="BR6" s="713"/>
      <c r="BS6" s="714">
        <v>28094</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138825</v>
      </c>
      <c r="CS6" s="681"/>
      <c r="CT6" s="681"/>
      <c r="CU6" s="681"/>
      <c r="CV6" s="681"/>
      <c r="CW6" s="681"/>
      <c r="CX6" s="681"/>
      <c r="CY6" s="682"/>
      <c r="CZ6" s="780">
        <v>0.7</v>
      </c>
      <c r="DA6" s="751"/>
      <c r="DB6" s="751"/>
      <c r="DC6" s="783"/>
      <c r="DD6" s="686" t="s">
        <v>178</v>
      </c>
      <c r="DE6" s="681"/>
      <c r="DF6" s="681"/>
      <c r="DG6" s="681"/>
      <c r="DH6" s="681"/>
      <c r="DI6" s="681"/>
      <c r="DJ6" s="681"/>
      <c r="DK6" s="681"/>
      <c r="DL6" s="681"/>
      <c r="DM6" s="681"/>
      <c r="DN6" s="681"/>
      <c r="DO6" s="681"/>
      <c r="DP6" s="682"/>
      <c r="DQ6" s="686">
        <v>138825</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4581</v>
      </c>
      <c r="S7" s="681"/>
      <c r="T7" s="681"/>
      <c r="U7" s="681"/>
      <c r="V7" s="681"/>
      <c r="W7" s="681"/>
      <c r="X7" s="681"/>
      <c r="Y7" s="682"/>
      <c r="Z7" s="713">
        <v>0</v>
      </c>
      <c r="AA7" s="713"/>
      <c r="AB7" s="713"/>
      <c r="AC7" s="713"/>
      <c r="AD7" s="714">
        <v>4581</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2160041</v>
      </c>
      <c r="BH7" s="681"/>
      <c r="BI7" s="681"/>
      <c r="BJ7" s="681"/>
      <c r="BK7" s="681"/>
      <c r="BL7" s="681"/>
      <c r="BM7" s="681"/>
      <c r="BN7" s="682"/>
      <c r="BO7" s="713">
        <v>49.9</v>
      </c>
      <c r="BP7" s="713"/>
      <c r="BQ7" s="713"/>
      <c r="BR7" s="713"/>
      <c r="BS7" s="714">
        <v>28094</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7770270</v>
      </c>
      <c r="CS7" s="681"/>
      <c r="CT7" s="681"/>
      <c r="CU7" s="681"/>
      <c r="CV7" s="681"/>
      <c r="CW7" s="681"/>
      <c r="CX7" s="681"/>
      <c r="CY7" s="682"/>
      <c r="CZ7" s="713">
        <v>36.5</v>
      </c>
      <c r="DA7" s="713"/>
      <c r="DB7" s="713"/>
      <c r="DC7" s="713"/>
      <c r="DD7" s="686">
        <v>2216924</v>
      </c>
      <c r="DE7" s="681"/>
      <c r="DF7" s="681"/>
      <c r="DG7" s="681"/>
      <c r="DH7" s="681"/>
      <c r="DI7" s="681"/>
      <c r="DJ7" s="681"/>
      <c r="DK7" s="681"/>
      <c r="DL7" s="681"/>
      <c r="DM7" s="681"/>
      <c r="DN7" s="681"/>
      <c r="DO7" s="681"/>
      <c r="DP7" s="682"/>
      <c r="DQ7" s="686">
        <v>1514371</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16899</v>
      </c>
      <c r="S8" s="681"/>
      <c r="T8" s="681"/>
      <c r="U8" s="681"/>
      <c r="V8" s="681"/>
      <c r="W8" s="681"/>
      <c r="X8" s="681"/>
      <c r="Y8" s="682"/>
      <c r="Z8" s="713">
        <v>0.1</v>
      </c>
      <c r="AA8" s="713"/>
      <c r="AB8" s="713"/>
      <c r="AC8" s="713"/>
      <c r="AD8" s="714">
        <v>16899</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72948</v>
      </c>
      <c r="BH8" s="681"/>
      <c r="BI8" s="681"/>
      <c r="BJ8" s="681"/>
      <c r="BK8" s="681"/>
      <c r="BL8" s="681"/>
      <c r="BM8" s="681"/>
      <c r="BN8" s="682"/>
      <c r="BO8" s="713">
        <v>1.7</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4947671</v>
      </c>
      <c r="CS8" s="681"/>
      <c r="CT8" s="681"/>
      <c r="CU8" s="681"/>
      <c r="CV8" s="681"/>
      <c r="CW8" s="681"/>
      <c r="CX8" s="681"/>
      <c r="CY8" s="682"/>
      <c r="CZ8" s="713">
        <v>23.2</v>
      </c>
      <c r="DA8" s="713"/>
      <c r="DB8" s="713"/>
      <c r="DC8" s="713"/>
      <c r="DD8" s="686">
        <v>576731</v>
      </c>
      <c r="DE8" s="681"/>
      <c r="DF8" s="681"/>
      <c r="DG8" s="681"/>
      <c r="DH8" s="681"/>
      <c r="DI8" s="681"/>
      <c r="DJ8" s="681"/>
      <c r="DK8" s="681"/>
      <c r="DL8" s="681"/>
      <c r="DM8" s="681"/>
      <c r="DN8" s="681"/>
      <c r="DO8" s="681"/>
      <c r="DP8" s="682"/>
      <c r="DQ8" s="686">
        <v>2221051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20980</v>
      </c>
      <c r="S9" s="681"/>
      <c r="T9" s="681"/>
      <c r="U9" s="681"/>
      <c r="V9" s="681"/>
      <c r="W9" s="681"/>
      <c r="X9" s="681"/>
      <c r="Y9" s="682"/>
      <c r="Z9" s="713">
        <v>0.1</v>
      </c>
      <c r="AA9" s="713"/>
      <c r="AB9" s="713"/>
      <c r="AC9" s="713"/>
      <c r="AD9" s="714">
        <v>20980</v>
      </c>
      <c r="AE9" s="714"/>
      <c r="AF9" s="714"/>
      <c r="AG9" s="714"/>
      <c r="AH9" s="714"/>
      <c r="AI9" s="714"/>
      <c r="AJ9" s="714"/>
      <c r="AK9" s="714"/>
      <c r="AL9" s="683">
        <v>0.3</v>
      </c>
      <c r="AM9" s="684"/>
      <c r="AN9" s="684"/>
      <c r="AO9" s="715"/>
      <c r="AP9" s="677" t="s">
        <v>242</v>
      </c>
      <c r="AQ9" s="678"/>
      <c r="AR9" s="678"/>
      <c r="AS9" s="678"/>
      <c r="AT9" s="678"/>
      <c r="AU9" s="678"/>
      <c r="AV9" s="678"/>
      <c r="AW9" s="678"/>
      <c r="AX9" s="678"/>
      <c r="AY9" s="678"/>
      <c r="AZ9" s="678"/>
      <c r="BA9" s="678"/>
      <c r="BB9" s="678"/>
      <c r="BC9" s="678"/>
      <c r="BD9" s="678"/>
      <c r="BE9" s="678"/>
      <c r="BF9" s="679"/>
      <c r="BG9" s="680">
        <v>1896230</v>
      </c>
      <c r="BH9" s="681"/>
      <c r="BI9" s="681"/>
      <c r="BJ9" s="681"/>
      <c r="BK9" s="681"/>
      <c r="BL9" s="681"/>
      <c r="BM9" s="681"/>
      <c r="BN9" s="682"/>
      <c r="BO9" s="713">
        <v>43.8</v>
      </c>
      <c r="BP9" s="713"/>
      <c r="BQ9" s="713"/>
      <c r="BR9" s="713"/>
      <c r="BS9" s="686" t="s">
        <v>239</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1294794</v>
      </c>
      <c r="CS9" s="681"/>
      <c r="CT9" s="681"/>
      <c r="CU9" s="681"/>
      <c r="CV9" s="681"/>
      <c r="CW9" s="681"/>
      <c r="CX9" s="681"/>
      <c r="CY9" s="682"/>
      <c r="CZ9" s="713">
        <v>6.1</v>
      </c>
      <c r="DA9" s="713"/>
      <c r="DB9" s="713"/>
      <c r="DC9" s="713"/>
      <c r="DD9" s="686">
        <v>15201</v>
      </c>
      <c r="DE9" s="681"/>
      <c r="DF9" s="681"/>
      <c r="DG9" s="681"/>
      <c r="DH9" s="681"/>
      <c r="DI9" s="681"/>
      <c r="DJ9" s="681"/>
      <c r="DK9" s="681"/>
      <c r="DL9" s="681"/>
      <c r="DM9" s="681"/>
      <c r="DN9" s="681"/>
      <c r="DO9" s="681"/>
      <c r="DP9" s="682"/>
      <c r="DQ9" s="686">
        <v>1233358</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178</v>
      </c>
      <c r="S10" s="681"/>
      <c r="T10" s="681"/>
      <c r="U10" s="681"/>
      <c r="V10" s="681"/>
      <c r="W10" s="681"/>
      <c r="X10" s="681"/>
      <c r="Y10" s="682"/>
      <c r="Z10" s="713" t="s">
        <v>239</v>
      </c>
      <c r="AA10" s="713"/>
      <c r="AB10" s="713"/>
      <c r="AC10" s="713"/>
      <c r="AD10" s="714" t="s">
        <v>239</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71556</v>
      </c>
      <c r="BH10" s="681"/>
      <c r="BI10" s="681"/>
      <c r="BJ10" s="681"/>
      <c r="BK10" s="681"/>
      <c r="BL10" s="681"/>
      <c r="BM10" s="681"/>
      <c r="BN10" s="682"/>
      <c r="BO10" s="713">
        <v>1.7</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19642</v>
      </c>
      <c r="CS10" s="681"/>
      <c r="CT10" s="681"/>
      <c r="CU10" s="681"/>
      <c r="CV10" s="681"/>
      <c r="CW10" s="681"/>
      <c r="CX10" s="681"/>
      <c r="CY10" s="682"/>
      <c r="CZ10" s="713">
        <v>0.1</v>
      </c>
      <c r="DA10" s="713"/>
      <c r="DB10" s="713"/>
      <c r="DC10" s="713"/>
      <c r="DD10" s="686">
        <v>301</v>
      </c>
      <c r="DE10" s="681"/>
      <c r="DF10" s="681"/>
      <c r="DG10" s="681"/>
      <c r="DH10" s="681"/>
      <c r="DI10" s="681"/>
      <c r="DJ10" s="681"/>
      <c r="DK10" s="681"/>
      <c r="DL10" s="681"/>
      <c r="DM10" s="681"/>
      <c r="DN10" s="681"/>
      <c r="DO10" s="681"/>
      <c r="DP10" s="682"/>
      <c r="DQ10" s="686">
        <v>19552</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758996</v>
      </c>
      <c r="S11" s="681"/>
      <c r="T11" s="681"/>
      <c r="U11" s="681"/>
      <c r="V11" s="681"/>
      <c r="W11" s="681"/>
      <c r="X11" s="681"/>
      <c r="Y11" s="682"/>
      <c r="Z11" s="683">
        <v>3.5</v>
      </c>
      <c r="AA11" s="684"/>
      <c r="AB11" s="684"/>
      <c r="AC11" s="685"/>
      <c r="AD11" s="686">
        <v>758996</v>
      </c>
      <c r="AE11" s="681"/>
      <c r="AF11" s="681"/>
      <c r="AG11" s="681"/>
      <c r="AH11" s="681"/>
      <c r="AI11" s="681"/>
      <c r="AJ11" s="681"/>
      <c r="AK11" s="682"/>
      <c r="AL11" s="683">
        <v>9.1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119307</v>
      </c>
      <c r="BH11" s="681"/>
      <c r="BI11" s="681"/>
      <c r="BJ11" s="681"/>
      <c r="BK11" s="681"/>
      <c r="BL11" s="681"/>
      <c r="BM11" s="681"/>
      <c r="BN11" s="682"/>
      <c r="BO11" s="713">
        <v>2.8</v>
      </c>
      <c r="BP11" s="713"/>
      <c r="BQ11" s="713"/>
      <c r="BR11" s="713"/>
      <c r="BS11" s="686">
        <v>28094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1107068</v>
      </c>
      <c r="CS11" s="681"/>
      <c r="CT11" s="681"/>
      <c r="CU11" s="681"/>
      <c r="CV11" s="681"/>
      <c r="CW11" s="681"/>
      <c r="CX11" s="681"/>
      <c r="CY11" s="682"/>
      <c r="CZ11" s="713">
        <v>5.2</v>
      </c>
      <c r="DA11" s="713"/>
      <c r="DB11" s="713"/>
      <c r="DC11" s="713"/>
      <c r="DD11" s="686">
        <v>664401</v>
      </c>
      <c r="DE11" s="681"/>
      <c r="DF11" s="681"/>
      <c r="DG11" s="681"/>
      <c r="DH11" s="681"/>
      <c r="DI11" s="681"/>
      <c r="DJ11" s="681"/>
      <c r="DK11" s="681"/>
      <c r="DL11" s="681"/>
      <c r="DM11" s="681"/>
      <c r="DN11" s="681"/>
      <c r="DO11" s="681"/>
      <c r="DP11" s="682"/>
      <c r="DQ11" s="686">
        <v>310303</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17674</v>
      </c>
      <c r="S12" s="681"/>
      <c r="T12" s="681"/>
      <c r="U12" s="681"/>
      <c r="V12" s="681"/>
      <c r="W12" s="681"/>
      <c r="X12" s="681"/>
      <c r="Y12" s="682"/>
      <c r="Z12" s="713">
        <v>0.1</v>
      </c>
      <c r="AA12" s="713"/>
      <c r="AB12" s="713"/>
      <c r="AC12" s="713"/>
      <c r="AD12" s="714">
        <v>17674</v>
      </c>
      <c r="AE12" s="714"/>
      <c r="AF12" s="714"/>
      <c r="AG12" s="714"/>
      <c r="AH12" s="714"/>
      <c r="AI12" s="714"/>
      <c r="AJ12" s="714"/>
      <c r="AK12" s="714"/>
      <c r="AL12" s="683">
        <v>0.2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1696219</v>
      </c>
      <c r="BH12" s="681"/>
      <c r="BI12" s="681"/>
      <c r="BJ12" s="681"/>
      <c r="BK12" s="681"/>
      <c r="BL12" s="681"/>
      <c r="BM12" s="681"/>
      <c r="BN12" s="682"/>
      <c r="BO12" s="713">
        <v>39.1</v>
      </c>
      <c r="BP12" s="713"/>
      <c r="BQ12" s="713"/>
      <c r="BR12" s="713"/>
      <c r="BS12" s="686" t="s">
        <v>239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394533</v>
      </c>
      <c r="CS12" s="681"/>
      <c r="CT12" s="681"/>
      <c r="CU12" s="681"/>
      <c r="CV12" s="681"/>
      <c r="CW12" s="681"/>
      <c r="CX12" s="681"/>
      <c r="CY12" s="682"/>
      <c r="CZ12" s="713">
        <v>1.9</v>
      </c>
      <c r="DA12" s="713"/>
      <c r="DB12" s="713"/>
      <c r="DC12" s="713"/>
      <c r="DD12" s="686">
        <v>123464</v>
      </c>
      <c r="DE12" s="681"/>
      <c r="DF12" s="681"/>
      <c r="DG12" s="681"/>
      <c r="DH12" s="681"/>
      <c r="DI12" s="681"/>
      <c r="DJ12" s="681"/>
      <c r="DK12" s="681"/>
      <c r="DL12" s="681"/>
      <c r="DM12" s="681"/>
      <c r="DN12" s="681"/>
      <c r="DO12" s="681"/>
      <c r="DP12" s="682"/>
      <c r="DQ12" s="686">
        <v>234472</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239</v>
      </c>
      <c r="S13" s="681"/>
      <c r="T13" s="681"/>
      <c r="U13" s="681"/>
      <c r="V13" s="681"/>
      <c r="W13" s="681"/>
      <c r="X13" s="681"/>
      <c r="Y13" s="682"/>
      <c r="Z13" s="713" t="s">
        <v>239</v>
      </c>
      <c r="AA13" s="713"/>
      <c r="AB13" s="713"/>
      <c r="AC13" s="713"/>
      <c r="AD13" s="714" t="s">
        <v>239</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1695201</v>
      </c>
      <c r="BH13" s="681"/>
      <c r="BI13" s="681"/>
      <c r="BJ13" s="681"/>
      <c r="BK13" s="681"/>
      <c r="BL13" s="681"/>
      <c r="BM13" s="681"/>
      <c r="BN13" s="682"/>
      <c r="BO13" s="713">
        <v>39.1</v>
      </c>
      <c r="BP13" s="713"/>
      <c r="BQ13" s="713"/>
      <c r="BR13" s="713"/>
      <c r="BS13" s="686" t="s">
        <v>178</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1813337</v>
      </c>
      <c r="CS13" s="681"/>
      <c r="CT13" s="681"/>
      <c r="CU13" s="681"/>
      <c r="CV13" s="681"/>
      <c r="CW13" s="681"/>
      <c r="CX13" s="681"/>
      <c r="CY13" s="682"/>
      <c r="CZ13" s="713">
        <v>8.5</v>
      </c>
      <c r="DA13" s="713"/>
      <c r="DB13" s="713"/>
      <c r="DC13" s="713"/>
      <c r="DD13" s="686">
        <v>784341</v>
      </c>
      <c r="DE13" s="681"/>
      <c r="DF13" s="681"/>
      <c r="DG13" s="681"/>
      <c r="DH13" s="681"/>
      <c r="DI13" s="681"/>
      <c r="DJ13" s="681"/>
      <c r="DK13" s="681"/>
      <c r="DL13" s="681"/>
      <c r="DM13" s="681"/>
      <c r="DN13" s="681"/>
      <c r="DO13" s="681"/>
      <c r="DP13" s="682"/>
      <c r="DQ13" s="686">
        <v>931093</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178</v>
      </c>
      <c r="S14" s="681"/>
      <c r="T14" s="681"/>
      <c r="U14" s="681"/>
      <c r="V14" s="681"/>
      <c r="W14" s="681"/>
      <c r="X14" s="681"/>
      <c r="Y14" s="682"/>
      <c r="Z14" s="713" t="s">
        <v>178</v>
      </c>
      <c r="AA14" s="713"/>
      <c r="AB14" s="713"/>
      <c r="AC14" s="713"/>
      <c r="AD14" s="714" t="s">
        <v>178</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110725</v>
      </c>
      <c r="BH14" s="681"/>
      <c r="BI14" s="681"/>
      <c r="BJ14" s="681"/>
      <c r="BK14" s="681"/>
      <c r="BL14" s="681"/>
      <c r="BM14" s="681"/>
      <c r="BN14" s="682"/>
      <c r="BO14" s="713">
        <v>2.6</v>
      </c>
      <c r="BP14" s="713"/>
      <c r="BQ14" s="713"/>
      <c r="BR14" s="713"/>
      <c r="BS14" s="686" t="s">
        <v>239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542093</v>
      </c>
      <c r="CS14" s="681"/>
      <c r="CT14" s="681"/>
      <c r="CU14" s="681"/>
      <c r="CV14" s="681"/>
      <c r="CW14" s="681"/>
      <c r="CX14" s="681"/>
      <c r="CY14" s="682"/>
      <c r="CZ14" s="713">
        <v>2.5</v>
      </c>
      <c r="DA14" s="713"/>
      <c r="DB14" s="713"/>
      <c r="DC14" s="713"/>
      <c r="DD14" s="686">
        <v>138534</v>
      </c>
      <c r="DE14" s="681"/>
      <c r="DF14" s="681"/>
      <c r="DG14" s="681"/>
      <c r="DH14" s="681"/>
      <c r="DI14" s="681"/>
      <c r="DJ14" s="681"/>
      <c r="DK14" s="681"/>
      <c r="DL14" s="681"/>
      <c r="DM14" s="681"/>
      <c r="DN14" s="681"/>
      <c r="DO14" s="681"/>
      <c r="DP14" s="682"/>
      <c r="DQ14" s="686">
        <v>424646</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178</v>
      </c>
      <c r="S15" s="681"/>
      <c r="T15" s="681"/>
      <c r="U15" s="681"/>
      <c r="V15" s="681"/>
      <c r="W15" s="681"/>
      <c r="X15" s="681"/>
      <c r="Y15" s="682"/>
      <c r="Z15" s="713" t="s">
        <v>239</v>
      </c>
      <c r="AA15" s="713"/>
      <c r="AB15" s="713"/>
      <c r="AC15" s="713"/>
      <c r="AD15" s="714" t="s">
        <v>239</v>
      </c>
      <c r="AE15" s="714"/>
      <c r="AF15" s="714"/>
      <c r="AG15" s="714"/>
      <c r="AH15" s="714"/>
      <c r="AI15" s="714"/>
      <c r="AJ15" s="714"/>
      <c r="AK15" s="714"/>
      <c r="AL15" s="683" t="s">
        <v>178</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181298</v>
      </c>
      <c r="BH15" s="681"/>
      <c r="BI15" s="681"/>
      <c r="BJ15" s="681"/>
      <c r="BK15" s="681"/>
      <c r="BL15" s="681"/>
      <c r="BM15" s="681"/>
      <c r="BN15" s="682"/>
      <c r="BO15" s="713">
        <v>4.2</v>
      </c>
      <c r="BP15" s="713"/>
      <c r="BQ15" s="713"/>
      <c r="BR15" s="713"/>
      <c r="BS15" s="686" t="s">
        <v>178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1663112</v>
      </c>
      <c r="CS15" s="681"/>
      <c r="CT15" s="681"/>
      <c r="CU15" s="681"/>
      <c r="CV15" s="681"/>
      <c r="CW15" s="681"/>
      <c r="CX15" s="681"/>
      <c r="CY15" s="682"/>
      <c r="CZ15" s="713">
        <v>7.8</v>
      </c>
      <c r="DA15" s="713"/>
      <c r="DB15" s="713"/>
      <c r="DC15" s="713"/>
      <c r="DD15" s="686">
        <v>192252</v>
      </c>
      <c r="DE15" s="681"/>
      <c r="DF15" s="681"/>
      <c r="DG15" s="681"/>
      <c r="DH15" s="681"/>
      <c r="DI15" s="681"/>
      <c r="DJ15" s="681"/>
      <c r="DK15" s="681"/>
      <c r="DL15" s="681"/>
      <c r="DM15" s="681"/>
      <c r="DN15" s="681"/>
      <c r="DO15" s="681"/>
      <c r="DP15" s="682"/>
      <c r="DQ15" s="686">
        <v>1236954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14133</v>
      </c>
      <c r="S16" s="681"/>
      <c r="T16" s="681"/>
      <c r="U16" s="681"/>
      <c r="V16" s="681"/>
      <c r="W16" s="681"/>
      <c r="X16" s="681"/>
      <c r="Y16" s="682"/>
      <c r="Z16" s="713">
        <v>0.1</v>
      </c>
      <c r="AA16" s="713"/>
      <c r="AB16" s="713"/>
      <c r="AC16" s="713"/>
      <c r="AD16" s="714">
        <v>14133</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39242</v>
      </c>
      <c r="CS16" s="681"/>
      <c r="CT16" s="681"/>
      <c r="CU16" s="681"/>
      <c r="CV16" s="681"/>
      <c r="CW16" s="681"/>
      <c r="CX16" s="681"/>
      <c r="CY16" s="682"/>
      <c r="CZ16" s="713">
        <v>0.2</v>
      </c>
      <c r="DA16" s="713"/>
      <c r="DB16" s="713"/>
      <c r="DC16" s="713"/>
      <c r="DD16" s="686" t="s">
        <v>239</v>
      </c>
      <c r="DE16" s="681"/>
      <c r="DF16" s="681"/>
      <c r="DG16" s="681"/>
      <c r="DH16" s="681"/>
      <c r="DI16" s="681"/>
      <c r="DJ16" s="681"/>
      <c r="DK16" s="681"/>
      <c r="DL16" s="681"/>
      <c r="DM16" s="681"/>
      <c r="DN16" s="681"/>
      <c r="DO16" s="681"/>
      <c r="DP16" s="682"/>
      <c r="DQ16" s="686">
        <v>2044</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17692</v>
      </c>
      <c r="S17" s="681"/>
      <c r="T17" s="681"/>
      <c r="U17" s="681"/>
      <c r="V17" s="681"/>
      <c r="W17" s="681"/>
      <c r="X17" s="681"/>
      <c r="Y17" s="682"/>
      <c r="Z17" s="713">
        <v>0.1</v>
      </c>
      <c r="AA17" s="713"/>
      <c r="AB17" s="713"/>
      <c r="AC17" s="713"/>
      <c r="AD17" s="714">
        <v>17692</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239</v>
      </c>
      <c r="BH17" s="681"/>
      <c r="BI17" s="681"/>
      <c r="BJ17" s="681"/>
      <c r="BK17" s="681"/>
      <c r="BL17" s="681"/>
      <c r="BM17" s="681"/>
      <c r="BN17" s="682"/>
      <c r="BO17" s="713" t="s">
        <v>239</v>
      </c>
      <c r="BP17" s="713"/>
      <c r="BQ17" s="713"/>
      <c r="BR17" s="713"/>
      <c r="BS17" s="686" t="s">
        <v>178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1567145</v>
      </c>
      <c r="CS17" s="681"/>
      <c r="CT17" s="681"/>
      <c r="CU17" s="681"/>
      <c r="CV17" s="681"/>
      <c r="CW17" s="681"/>
      <c r="CX17" s="681"/>
      <c r="CY17" s="682"/>
      <c r="CZ17" s="713">
        <v>7.4</v>
      </c>
      <c r="DA17" s="713"/>
      <c r="DB17" s="713"/>
      <c r="DC17" s="713"/>
      <c r="DD17" s="686" t="s">
        <v>239</v>
      </c>
      <c r="DE17" s="681"/>
      <c r="DF17" s="681"/>
      <c r="DG17" s="681"/>
      <c r="DH17" s="681"/>
      <c r="DI17" s="681"/>
      <c r="DJ17" s="681"/>
      <c r="DK17" s="681"/>
      <c r="DL17" s="681"/>
      <c r="DM17" s="681"/>
      <c r="DN17" s="681"/>
      <c r="DO17" s="681"/>
      <c r="DP17" s="682"/>
      <c r="DQ17" s="686">
        <v>1567145</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49833</v>
      </c>
      <c r="S18" s="681"/>
      <c r="T18" s="681"/>
      <c r="U18" s="681"/>
      <c r="V18" s="681"/>
      <c r="W18" s="681"/>
      <c r="X18" s="681"/>
      <c r="Y18" s="682"/>
      <c r="Z18" s="713">
        <v>0.2</v>
      </c>
      <c r="AA18" s="713"/>
      <c r="AB18" s="713"/>
      <c r="AC18" s="713"/>
      <c r="AD18" s="714">
        <v>49833</v>
      </c>
      <c r="AE18" s="714"/>
      <c r="AF18" s="714"/>
      <c r="AG18" s="714"/>
      <c r="AH18" s="714"/>
      <c r="AI18" s="714"/>
      <c r="AJ18" s="714"/>
      <c r="AK18" s="714"/>
      <c r="AL18" s="683">
        <v>0.6</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178</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178</v>
      </c>
      <c r="CS18" s="681"/>
      <c r="CT18" s="681"/>
      <c r="CU18" s="681"/>
      <c r="CV18" s="681"/>
      <c r="CW18" s="681"/>
      <c r="CX18" s="681"/>
      <c r="CY18" s="682"/>
      <c r="CZ18" s="713" t="s">
        <v>178</v>
      </c>
      <c r="DA18" s="713"/>
      <c r="DB18" s="713"/>
      <c r="DC18" s="713"/>
      <c r="DD18" s="686" t="s">
        <v>178</v>
      </c>
      <c r="DE18" s="681"/>
      <c r="DF18" s="681"/>
      <c r="DG18" s="681"/>
      <c r="DH18" s="681"/>
      <c r="DI18" s="681"/>
      <c r="DJ18" s="681"/>
      <c r="DK18" s="681"/>
      <c r="DL18" s="681"/>
      <c r="DM18" s="681"/>
      <c r="DN18" s="681"/>
      <c r="DO18" s="681"/>
      <c r="DP18" s="682"/>
      <c r="DQ18" s="686" t="s">
        <v>178</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40320</v>
      </c>
      <c r="S19" s="681"/>
      <c r="T19" s="681"/>
      <c r="U19" s="681"/>
      <c r="V19" s="681"/>
      <c r="W19" s="681"/>
      <c r="X19" s="681"/>
      <c r="Y19" s="682"/>
      <c r="Z19" s="713">
        <v>0.2</v>
      </c>
      <c r="AA19" s="713"/>
      <c r="AB19" s="713"/>
      <c r="AC19" s="713"/>
      <c r="AD19" s="714">
        <v>40320</v>
      </c>
      <c r="AE19" s="714"/>
      <c r="AF19" s="714"/>
      <c r="AG19" s="714"/>
      <c r="AH19" s="714"/>
      <c r="AI19" s="714"/>
      <c r="AJ19" s="714"/>
      <c r="AK19" s="714"/>
      <c r="AL19" s="683">
        <v>0.5</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184354</v>
      </c>
      <c r="BH19" s="681"/>
      <c r="BI19" s="681"/>
      <c r="BJ19" s="681"/>
      <c r="BK19" s="681"/>
      <c r="BL19" s="681"/>
      <c r="BM19" s="681"/>
      <c r="BN19" s="682"/>
      <c r="BO19" s="713">
        <v>4.3</v>
      </c>
      <c r="BP19" s="713"/>
      <c r="BQ19" s="713"/>
      <c r="BR19" s="713"/>
      <c r="BS19" s="686" t="s">
        <v>178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178</v>
      </c>
      <c r="CS19" s="681"/>
      <c r="CT19" s="681"/>
      <c r="CU19" s="681"/>
      <c r="CV19" s="681"/>
      <c r="CW19" s="681"/>
      <c r="CX19" s="681"/>
      <c r="CY19" s="682"/>
      <c r="CZ19" s="713" t="s">
        <v>239</v>
      </c>
      <c r="DA19" s="713"/>
      <c r="DB19" s="713"/>
      <c r="DC19" s="713"/>
      <c r="DD19" s="686" t="s">
        <v>178</v>
      </c>
      <c r="DE19" s="681"/>
      <c r="DF19" s="681"/>
      <c r="DG19" s="681"/>
      <c r="DH19" s="681"/>
      <c r="DI19" s="681"/>
      <c r="DJ19" s="681"/>
      <c r="DK19" s="681"/>
      <c r="DL19" s="681"/>
      <c r="DM19" s="681"/>
      <c r="DN19" s="681"/>
      <c r="DO19" s="681"/>
      <c r="DP19" s="682"/>
      <c r="DQ19" s="686" t="s">
        <v>178</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6728</v>
      </c>
      <c r="S20" s="681"/>
      <c r="T20" s="681"/>
      <c r="U20" s="681"/>
      <c r="V20" s="681"/>
      <c r="W20" s="681"/>
      <c r="X20" s="681"/>
      <c r="Y20" s="682"/>
      <c r="Z20" s="713">
        <v>0</v>
      </c>
      <c r="AA20" s="713"/>
      <c r="AB20" s="713"/>
      <c r="AC20" s="713"/>
      <c r="AD20" s="714">
        <v>6728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184354</v>
      </c>
      <c r="BH20" s="681"/>
      <c r="BI20" s="681"/>
      <c r="BJ20" s="681"/>
      <c r="BK20" s="681"/>
      <c r="BL20" s="681"/>
      <c r="BM20" s="681"/>
      <c r="BN20" s="682"/>
      <c r="BO20" s="713">
        <v>4.3</v>
      </c>
      <c r="BP20" s="713"/>
      <c r="BQ20" s="713"/>
      <c r="BR20" s="713"/>
      <c r="BS20" s="686" t="s">
        <v>178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21297732</v>
      </c>
      <c r="CS20" s="681"/>
      <c r="CT20" s="681"/>
      <c r="CU20" s="681"/>
      <c r="CV20" s="681"/>
      <c r="CW20" s="681"/>
      <c r="CX20" s="681"/>
      <c r="CY20" s="682"/>
      <c r="CZ20" s="713">
        <v>100</v>
      </c>
      <c r="DA20" s="713"/>
      <c r="DB20" s="713"/>
      <c r="DC20" s="713"/>
      <c r="DD20" s="686">
        <v>4712149</v>
      </c>
      <c r="DE20" s="681"/>
      <c r="DF20" s="681"/>
      <c r="DG20" s="681"/>
      <c r="DH20" s="681"/>
      <c r="DI20" s="681"/>
      <c r="DJ20" s="681"/>
      <c r="DK20" s="681"/>
      <c r="DL20" s="681"/>
      <c r="DM20" s="681"/>
      <c r="DN20" s="681"/>
      <c r="DO20" s="681"/>
      <c r="DP20" s="682"/>
      <c r="DQ20" s="686">
        <v>9833814</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2785</v>
      </c>
      <c r="S21" s="681"/>
      <c r="T21" s="681"/>
      <c r="U21" s="681"/>
      <c r="V21" s="681"/>
      <c r="W21" s="681"/>
      <c r="X21" s="681"/>
      <c r="Y21" s="682"/>
      <c r="Z21" s="713">
        <v>0</v>
      </c>
      <c r="AA21" s="713"/>
      <c r="AB21" s="713"/>
      <c r="AC21" s="713"/>
      <c r="AD21" s="714">
        <v>2785</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239</v>
      </c>
      <c r="BH21" s="681"/>
      <c r="BI21" s="681"/>
      <c r="BJ21" s="681"/>
      <c r="BK21" s="681"/>
      <c r="BL21" s="681"/>
      <c r="BM21" s="681"/>
      <c r="BN21" s="682"/>
      <c r="BO21" s="713" t="s">
        <v>239</v>
      </c>
      <c r="BP21" s="713"/>
      <c r="BQ21" s="713"/>
      <c r="BR21" s="713"/>
      <c r="BS21" s="686" t="s">
        <v>239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3495862</v>
      </c>
      <c r="S22" s="681"/>
      <c r="T22" s="681"/>
      <c r="U22" s="681"/>
      <c r="V22" s="681"/>
      <c r="W22" s="681"/>
      <c r="X22" s="681"/>
      <c r="Y22" s="682"/>
      <c r="Z22" s="713">
        <v>16.2</v>
      </c>
      <c r="AA22" s="713"/>
      <c r="AB22" s="713"/>
      <c r="AC22" s="713"/>
      <c r="AD22" s="714">
        <v>3145534</v>
      </c>
      <c r="AE22" s="714"/>
      <c r="AF22" s="714"/>
      <c r="AG22" s="714"/>
      <c r="AH22" s="714"/>
      <c r="AI22" s="714"/>
      <c r="AJ22" s="714"/>
      <c r="AK22" s="714"/>
      <c r="AL22" s="683">
        <v>37.700000000000003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239</v>
      </c>
      <c r="BH22" s="681"/>
      <c r="BI22" s="681"/>
      <c r="BJ22" s="681"/>
      <c r="BK22" s="681"/>
      <c r="BL22" s="681"/>
      <c r="BM22" s="681"/>
      <c r="BN22" s="682"/>
      <c r="BO22" s="713" t="s">
        <v>178</v>
      </c>
      <c r="BP22" s="713"/>
      <c r="BQ22" s="713"/>
      <c r="BR22" s="713"/>
      <c r="BS22" s="686" t="s">
        <v>239</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3145534</v>
      </c>
      <c r="S23" s="681"/>
      <c r="T23" s="681"/>
      <c r="U23" s="681"/>
      <c r="V23" s="681"/>
      <c r="W23" s="681"/>
      <c r="X23" s="681"/>
      <c r="Y23" s="682"/>
      <c r="Z23" s="713">
        <v>14.6</v>
      </c>
      <c r="AA23" s="713"/>
      <c r="AB23" s="713"/>
      <c r="AC23" s="713"/>
      <c r="AD23" s="714">
        <v>3145534</v>
      </c>
      <c r="AE23" s="714"/>
      <c r="AF23" s="714"/>
      <c r="AG23" s="714"/>
      <c r="AH23" s="714"/>
      <c r="AI23" s="714"/>
      <c r="AJ23" s="714"/>
      <c r="AK23" s="714"/>
      <c r="AL23" s="683">
        <v>37.700000000000003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184354</v>
      </c>
      <c r="BH23" s="681"/>
      <c r="BI23" s="681"/>
      <c r="BJ23" s="681"/>
      <c r="BK23" s="681"/>
      <c r="BL23" s="681"/>
      <c r="BM23" s="681"/>
      <c r="BN23" s="682"/>
      <c r="BO23" s="713">
        <v>4.3</v>
      </c>
      <c r="BP23" s="713"/>
      <c r="BQ23" s="713"/>
      <c r="BR23" s="713"/>
      <c r="BS23" s="686" t="s">
        <v>178</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350328</v>
      </c>
      <c r="S24" s="681"/>
      <c r="T24" s="681"/>
      <c r="U24" s="681"/>
      <c r="V24" s="681"/>
      <c r="W24" s="681"/>
      <c r="X24" s="681"/>
      <c r="Y24" s="682"/>
      <c r="Z24" s="713">
        <v>1.6</v>
      </c>
      <c r="AA24" s="713"/>
      <c r="AB24" s="713"/>
      <c r="AC24" s="713"/>
      <c r="AD24" s="714" t="s">
        <v>178</v>
      </c>
      <c r="AE24" s="714"/>
      <c r="AF24" s="714"/>
      <c r="AG24" s="714"/>
      <c r="AH24" s="714"/>
      <c r="AI24" s="714"/>
      <c r="AJ24" s="714"/>
      <c r="AK24" s="714"/>
      <c r="AL24" s="683" t="s">
        <v>239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178</v>
      </c>
      <c r="BH24" s="681"/>
      <c r="BI24" s="681"/>
      <c r="BJ24" s="681"/>
      <c r="BK24" s="681"/>
      <c r="BL24" s="681"/>
      <c r="BM24" s="681"/>
      <c r="BN24" s="682"/>
      <c r="BO24" s="713" t="s">
        <v>239</v>
      </c>
      <c r="BP24" s="713"/>
      <c r="BQ24" s="713"/>
      <c r="BR24" s="713"/>
      <c r="BS24" s="686" t="s">
        <v>178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6654859</v>
      </c>
      <c r="CS24" s="736"/>
      <c r="CT24" s="736"/>
      <c r="CU24" s="736"/>
      <c r="CV24" s="736"/>
      <c r="CW24" s="736"/>
      <c r="CX24" s="736"/>
      <c r="CY24" s="779"/>
      <c r="CZ24" s="780">
        <v>31.2</v>
      </c>
      <c r="DA24" s="751"/>
      <c r="DB24" s="751"/>
      <c r="DC24" s="783"/>
      <c r="DD24" s="778">
        <v>4632958</v>
      </c>
      <c r="DE24" s="736"/>
      <c r="DF24" s="736"/>
      <c r="DG24" s="736"/>
      <c r="DH24" s="736"/>
      <c r="DI24" s="736"/>
      <c r="DJ24" s="736"/>
      <c r="DK24" s="779"/>
      <c r="DL24" s="778">
        <v>4481963</v>
      </c>
      <c r="DM24" s="736"/>
      <c r="DN24" s="736"/>
      <c r="DO24" s="736"/>
      <c r="DP24" s="736"/>
      <c r="DQ24" s="736"/>
      <c r="DR24" s="736"/>
      <c r="DS24" s="736"/>
      <c r="DT24" s="736"/>
      <c r="DU24" s="736"/>
      <c r="DV24" s="779"/>
      <c r="DW24" s="780">
        <v>51.3</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239</v>
      </c>
      <c r="AA25" s="713"/>
      <c r="AB25" s="713"/>
      <c r="AC25" s="713"/>
      <c r="AD25" s="714" t="s">
        <v>239</v>
      </c>
      <c r="AE25" s="714"/>
      <c r="AF25" s="714"/>
      <c r="AG25" s="714"/>
      <c r="AH25" s="714"/>
      <c r="AI25" s="714"/>
      <c r="AJ25" s="714"/>
      <c r="AK25" s="714"/>
      <c r="AL25" s="683" t="s">
        <v>178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178</v>
      </c>
      <c r="BH25" s="681"/>
      <c r="BI25" s="681"/>
      <c r="BJ25" s="681"/>
      <c r="BK25" s="681"/>
      <c r="BL25" s="681"/>
      <c r="BM25" s="681"/>
      <c r="BN25" s="682"/>
      <c r="BO25" s="713" t="s">
        <v>239</v>
      </c>
      <c r="BP25" s="713"/>
      <c r="BQ25" s="713"/>
      <c r="BR25" s="713"/>
      <c r="BS25" s="686" t="s">
        <v>239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2489337</v>
      </c>
      <c r="CS25" s="699"/>
      <c r="CT25" s="699"/>
      <c r="CU25" s="699"/>
      <c r="CV25" s="699"/>
      <c r="CW25" s="699"/>
      <c r="CX25" s="699"/>
      <c r="CY25" s="700"/>
      <c r="CZ25" s="683">
        <v>11.7</v>
      </c>
      <c r="DA25" s="701"/>
      <c r="DB25" s="701"/>
      <c r="DC25" s="702"/>
      <c r="DD25" s="686">
        <v>2272261</v>
      </c>
      <c r="DE25" s="699"/>
      <c r="DF25" s="699"/>
      <c r="DG25" s="699"/>
      <c r="DH25" s="699"/>
      <c r="DI25" s="699"/>
      <c r="DJ25" s="699"/>
      <c r="DK25" s="700"/>
      <c r="DL25" s="686">
        <v>2128587</v>
      </c>
      <c r="DM25" s="699"/>
      <c r="DN25" s="699"/>
      <c r="DO25" s="699"/>
      <c r="DP25" s="699"/>
      <c r="DQ25" s="699"/>
      <c r="DR25" s="699"/>
      <c r="DS25" s="699"/>
      <c r="DT25" s="699"/>
      <c r="DU25" s="699"/>
      <c r="DV25" s="700"/>
      <c r="DW25" s="683">
        <v>24.4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8864099</v>
      </c>
      <c r="S26" s="681"/>
      <c r="T26" s="681"/>
      <c r="U26" s="681"/>
      <c r="V26" s="681"/>
      <c r="W26" s="681"/>
      <c r="X26" s="681"/>
      <c r="Y26" s="682"/>
      <c r="Z26" s="713">
        <v>41.1</v>
      </c>
      <c r="AA26" s="713"/>
      <c r="AB26" s="713"/>
      <c r="AC26" s="713"/>
      <c r="AD26" s="714">
        <v>8329417</v>
      </c>
      <c r="AE26" s="714"/>
      <c r="AF26" s="714"/>
      <c r="AG26" s="714"/>
      <c r="AH26" s="714"/>
      <c r="AI26" s="714"/>
      <c r="AJ26" s="714"/>
      <c r="AK26" s="714"/>
      <c r="AL26" s="683">
        <v>99.9</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239</v>
      </c>
      <c r="BH26" s="681"/>
      <c r="BI26" s="681"/>
      <c r="BJ26" s="681"/>
      <c r="BK26" s="681"/>
      <c r="BL26" s="681"/>
      <c r="BM26" s="681"/>
      <c r="BN26" s="682"/>
      <c r="BO26" s="713" t="s">
        <v>178</v>
      </c>
      <c r="BP26" s="713"/>
      <c r="BQ26" s="713"/>
      <c r="BR26" s="713"/>
      <c r="BS26" s="686" t="s">
        <v>178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1366107</v>
      </c>
      <c r="CS26" s="681"/>
      <c r="CT26" s="681"/>
      <c r="CU26" s="681"/>
      <c r="CV26" s="681"/>
      <c r="CW26" s="681"/>
      <c r="CX26" s="681"/>
      <c r="CY26" s="682"/>
      <c r="CZ26" s="683">
        <v>6.4</v>
      </c>
      <c r="DA26" s="701"/>
      <c r="DB26" s="701"/>
      <c r="DC26" s="702"/>
      <c r="DD26" s="686">
        <v>1213966</v>
      </c>
      <c r="DE26" s="681"/>
      <c r="DF26" s="681"/>
      <c r="DG26" s="681"/>
      <c r="DH26" s="681"/>
      <c r="DI26" s="681"/>
      <c r="DJ26" s="681"/>
      <c r="DK26" s="682"/>
      <c r="DL26" s="686" t="s">
        <v>239</v>
      </c>
      <c r="DM26" s="681"/>
      <c r="DN26" s="681"/>
      <c r="DO26" s="681"/>
      <c r="DP26" s="681"/>
      <c r="DQ26" s="681"/>
      <c r="DR26" s="681"/>
      <c r="DS26" s="681"/>
      <c r="DT26" s="681"/>
      <c r="DU26" s="681"/>
      <c r="DV26" s="682"/>
      <c r="DW26" s="683" t="s">
        <v>239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3437</v>
      </c>
      <c r="S27" s="681"/>
      <c r="T27" s="681"/>
      <c r="U27" s="681"/>
      <c r="V27" s="681"/>
      <c r="W27" s="681"/>
      <c r="X27" s="681"/>
      <c r="Y27" s="682"/>
      <c r="Z27" s="713">
        <v>0</v>
      </c>
      <c r="AA27" s="713"/>
      <c r="AB27" s="713"/>
      <c r="AC27" s="713"/>
      <c r="AD27" s="714">
        <v>3437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4332637</v>
      </c>
      <c r="BH27" s="681"/>
      <c r="BI27" s="681"/>
      <c r="BJ27" s="681"/>
      <c r="BK27" s="681"/>
      <c r="BL27" s="681"/>
      <c r="BM27" s="681"/>
      <c r="BN27" s="682"/>
      <c r="BO27" s="713">
        <v>100</v>
      </c>
      <c r="BP27" s="713"/>
      <c r="BQ27" s="713"/>
      <c r="BR27" s="713"/>
      <c r="BS27" s="686">
        <v>28094</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2598377</v>
      </c>
      <c r="CS27" s="699"/>
      <c r="CT27" s="699"/>
      <c r="CU27" s="699"/>
      <c r="CV27" s="699"/>
      <c r="CW27" s="699"/>
      <c r="CX27" s="699"/>
      <c r="CY27" s="700"/>
      <c r="CZ27" s="683">
        <v>12.2</v>
      </c>
      <c r="DA27" s="701"/>
      <c r="DB27" s="701"/>
      <c r="DC27" s="702"/>
      <c r="DD27" s="686">
        <v>793552</v>
      </c>
      <c r="DE27" s="699"/>
      <c r="DF27" s="699"/>
      <c r="DG27" s="699"/>
      <c r="DH27" s="699"/>
      <c r="DI27" s="699"/>
      <c r="DJ27" s="699"/>
      <c r="DK27" s="700"/>
      <c r="DL27" s="686">
        <v>786231</v>
      </c>
      <c r="DM27" s="699"/>
      <c r="DN27" s="699"/>
      <c r="DO27" s="699"/>
      <c r="DP27" s="699"/>
      <c r="DQ27" s="699"/>
      <c r="DR27" s="699"/>
      <c r="DS27" s="699"/>
      <c r="DT27" s="699"/>
      <c r="DU27" s="699"/>
      <c r="DV27" s="700"/>
      <c r="DW27" s="683">
        <v>9</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13214</v>
      </c>
      <c r="S28" s="681"/>
      <c r="T28" s="681"/>
      <c r="U28" s="681"/>
      <c r="V28" s="681"/>
      <c r="W28" s="681"/>
      <c r="X28" s="681"/>
      <c r="Y28" s="682"/>
      <c r="Z28" s="713">
        <v>0.1</v>
      </c>
      <c r="AA28" s="713"/>
      <c r="AB28" s="713"/>
      <c r="AC28" s="713"/>
      <c r="AD28" s="714" t="s">
        <v>178</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1567145</v>
      </c>
      <c r="CS28" s="681"/>
      <c r="CT28" s="681"/>
      <c r="CU28" s="681"/>
      <c r="CV28" s="681"/>
      <c r="CW28" s="681"/>
      <c r="CX28" s="681"/>
      <c r="CY28" s="682"/>
      <c r="CZ28" s="683">
        <v>7.4</v>
      </c>
      <c r="DA28" s="701"/>
      <c r="DB28" s="701"/>
      <c r="DC28" s="702"/>
      <c r="DD28" s="686">
        <v>1567145</v>
      </c>
      <c r="DE28" s="681"/>
      <c r="DF28" s="681"/>
      <c r="DG28" s="681"/>
      <c r="DH28" s="681"/>
      <c r="DI28" s="681"/>
      <c r="DJ28" s="681"/>
      <c r="DK28" s="682"/>
      <c r="DL28" s="686">
        <v>1567145</v>
      </c>
      <c r="DM28" s="681"/>
      <c r="DN28" s="681"/>
      <c r="DO28" s="681"/>
      <c r="DP28" s="681"/>
      <c r="DQ28" s="681"/>
      <c r="DR28" s="681"/>
      <c r="DS28" s="681"/>
      <c r="DT28" s="681"/>
      <c r="DU28" s="681"/>
      <c r="DV28" s="682"/>
      <c r="DW28" s="683">
        <v>18</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140770</v>
      </c>
      <c r="S29" s="681"/>
      <c r="T29" s="681"/>
      <c r="U29" s="681"/>
      <c r="V29" s="681"/>
      <c r="W29" s="681"/>
      <c r="X29" s="681"/>
      <c r="Y29" s="682"/>
      <c r="Z29" s="713">
        <v>0.7</v>
      </c>
      <c r="AA29" s="713"/>
      <c r="AB29" s="713"/>
      <c r="AC29" s="713"/>
      <c r="AD29" s="714">
        <v>703</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1567107</v>
      </c>
      <c r="CS29" s="699"/>
      <c r="CT29" s="699"/>
      <c r="CU29" s="699"/>
      <c r="CV29" s="699"/>
      <c r="CW29" s="699"/>
      <c r="CX29" s="699"/>
      <c r="CY29" s="700"/>
      <c r="CZ29" s="683">
        <v>7.4</v>
      </c>
      <c r="DA29" s="701"/>
      <c r="DB29" s="701"/>
      <c r="DC29" s="702"/>
      <c r="DD29" s="686">
        <v>1567107</v>
      </c>
      <c r="DE29" s="699"/>
      <c r="DF29" s="699"/>
      <c r="DG29" s="699"/>
      <c r="DH29" s="699"/>
      <c r="DI29" s="699"/>
      <c r="DJ29" s="699"/>
      <c r="DK29" s="700"/>
      <c r="DL29" s="686">
        <v>1567107</v>
      </c>
      <c r="DM29" s="699"/>
      <c r="DN29" s="699"/>
      <c r="DO29" s="699"/>
      <c r="DP29" s="699"/>
      <c r="DQ29" s="699"/>
      <c r="DR29" s="699"/>
      <c r="DS29" s="699"/>
      <c r="DT29" s="699"/>
      <c r="DU29" s="699"/>
      <c r="DV29" s="700"/>
      <c r="DW29" s="683">
        <v>18</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15863</v>
      </c>
      <c r="S30" s="681"/>
      <c r="T30" s="681"/>
      <c r="U30" s="681"/>
      <c r="V30" s="681"/>
      <c r="W30" s="681"/>
      <c r="X30" s="681"/>
      <c r="Y30" s="682"/>
      <c r="Z30" s="713">
        <v>0.1</v>
      </c>
      <c r="AA30" s="713"/>
      <c r="AB30" s="713"/>
      <c r="AC30" s="713"/>
      <c r="AD30" s="714" t="s">
        <v>178</v>
      </c>
      <c r="AE30" s="714"/>
      <c r="AF30" s="714"/>
      <c r="AG30" s="714"/>
      <c r="AH30" s="714"/>
      <c r="AI30" s="714"/>
      <c r="AJ30" s="714"/>
      <c r="AK30" s="714"/>
      <c r="AL30" s="683" t="s">
        <v>239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1480567</v>
      </c>
      <c r="CS30" s="681"/>
      <c r="CT30" s="681"/>
      <c r="CU30" s="681"/>
      <c r="CV30" s="681"/>
      <c r="CW30" s="681"/>
      <c r="CX30" s="681"/>
      <c r="CY30" s="682"/>
      <c r="CZ30" s="683">
        <v>7</v>
      </c>
      <c r="DA30" s="701"/>
      <c r="DB30" s="701"/>
      <c r="DC30" s="702"/>
      <c r="DD30" s="686">
        <v>1480567</v>
      </c>
      <c r="DE30" s="681"/>
      <c r="DF30" s="681"/>
      <c r="DG30" s="681"/>
      <c r="DH30" s="681"/>
      <c r="DI30" s="681"/>
      <c r="DJ30" s="681"/>
      <c r="DK30" s="682"/>
      <c r="DL30" s="686">
        <v>1480567</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6526177</v>
      </c>
      <c r="S31" s="681"/>
      <c r="T31" s="681"/>
      <c r="U31" s="681"/>
      <c r="V31" s="681"/>
      <c r="W31" s="681"/>
      <c r="X31" s="681"/>
      <c r="Y31" s="682"/>
      <c r="Z31" s="713">
        <v>30.3</v>
      </c>
      <c r="AA31" s="713"/>
      <c r="AB31" s="713"/>
      <c r="AC31" s="713"/>
      <c r="AD31" s="714" t="s">
        <v>239</v>
      </c>
      <c r="AE31" s="714"/>
      <c r="AF31" s="714"/>
      <c r="AG31" s="714"/>
      <c r="AH31" s="714"/>
      <c r="AI31" s="714"/>
      <c r="AJ31" s="714"/>
      <c r="AK31" s="714"/>
      <c r="AL31" s="683" t="s">
        <v>239</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99.1</v>
      </c>
      <c r="BH31" s="750"/>
      <c r="BI31" s="750"/>
      <c r="BJ31" s="750"/>
      <c r="BK31" s="750"/>
      <c r="BL31" s="750"/>
      <c r="BM31" s="751">
        <v>98.1</v>
      </c>
      <c r="BN31" s="750"/>
      <c r="BO31" s="750"/>
      <c r="BP31" s="750"/>
      <c r="BQ31" s="752"/>
      <c r="BR31" s="749">
        <v>99.3</v>
      </c>
      <c r="BS31" s="750"/>
      <c r="BT31" s="750"/>
      <c r="BU31" s="750"/>
      <c r="BV31" s="750"/>
      <c r="BW31" s="750"/>
      <c r="BX31" s="751">
        <v>98</v>
      </c>
      <c r="BY31" s="750"/>
      <c r="BZ31" s="750"/>
      <c r="CA31" s="750"/>
      <c r="CB31" s="752"/>
      <c r="CD31" s="767"/>
      <c r="CE31" s="768"/>
      <c r="CF31" s="719" t="s">
        <v>313</v>
      </c>
      <c r="CG31" s="720"/>
      <c r="CH31" s="720"/>
      <c r="CI31" s="720"/>
      <c r="CJ31" s="720"/>
      <c r="CK31" s="720"/>
      <c r="CL31" s="720"/>
      <c r="CM31" s="720"/>
      <c r="CN31" s="720"/>
      <c r="CO31" s="720"/>
      <c r="CP31" s="720"/>
      <c r="CQ31" s="721"/>
      <c r="CR31" s="680">
        <v>86540</v>
      </c>
      <c r="CS31" s="699"/>
      <c r="CT31" s="699"/>
      <c r="CU31" s="699"/>
      <c r="CV31" s="699"/>
      <c r="CW31" s="699"/>
      <c r="CX31" s="699"/>
      <c r="CY31" s="700"/>
      <c r="CZ31" s="683">
        <v>0.4</v>
      </c>
      <c r="DA31" s="701"/>
      <c r="DB31" s="701"/>
      <c r="DC31" s="702"/>
      <c r="DD31" s="686">
        <v>86540</v>
      </c>
      <c r="DE31" s="699"/>
      <c r="DF31" s="699"/>
      <c r="DG31" s="699"/>
      <c r="DH31" s="699"/>
      <c r="DI31" s="699"/>
      <c r="DJ31" s="699"/>
      <c r="DK31" s="700"/>
      <c r="DL31" s="686">
        <v>86540</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178</v>
      </c>
      <c r="S32" s="681"/>
      <c r="T32" s="681"/>
      <c r="U32" s="681"/>
      <c r="V32" s="681"/>
      <c r="W32" s="681"/>
      <c r="X32" s="681"/>
      <c r="Y32" s="682"/>
      <c r="Z32" s="713" t="s">
        <v>178</v>
      </c>
      <c r="AA32" s="713"/>
      <c r="AB32" s="713"/>
      <c r="AC32" s="713"/>
      <c r="AD32" s="714" t="s">
        <v>178</v>
      </c>
      <c r="AE32" s="714"/>
      <c r="AF32" s="714"/>
      <c r="AG32" s="714"/>
      <c r="AH32" s="714"/>
      <c r="AI32" s="714"/>
      <c r="AJ32" s="714"/>
      <c r="AK32" s="714"/>
      <c r="AL32" s="683" t="s">
        <v>239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99.3</v>
      </c>
      <c r="BH32" s="699"/>
      <c r="BI32" s="699"/>
      <c r="BJ32" s="699"/>
      <c r="BK32" s="699"/>
      <c r="BL32" s="699"/>
      <c r="BM32" s="684">
        <v>98.3</v>
      </c>
      <c r="BN32" s="745"/>
      <c r="BO32" s="745"/>
      <c r="BP32" s="745"/>
      <c r="BQ32" s="726"/>
      <c r="BR32" s="753">
        <v>99.3</v>
      </c>
      <c r="BS32" s="699"/>
      <c r="BT32" s="699"/>
      <c r="BU32" s="699"/>
      <c r="BV32" s="699"/>
      <c r="BW32" s="699"/>
      <c r="BX32" s="684">
        <v>98.1</v>
      </c>
      <c r="BY32" s="745"/>
      <c r="BZ32" s="745"/>
      <c r="CA32" s="745"/>
      <c r="CB32" s="726"/>
      <c r="CD32" s="769"/>
      <c r="CE32" s="770"/>
      <c r="CF32" s="719" t="s">
        <v>317</v>
      </c>
      <c r="CG32" s="720"/>
      <c r="CH32" s="720"/>
      <c r="CI32" s="720"/>
      <c r="CJ32" s="720"/>
      <c r="CK32" s="720"/>
      <c r="CL32" s="720"/>
      <c r="CM32" s="720"/>
      <c r="CN32" s="720"/>
      <c r="CO32" s="720"/>
      <c r="CP32" s="720"/>
      <c r="CQ32" s="721"/>
      <c r="CR32" s="680">
        <v>38</v>
      </c>
      <c r="CS32" s="681"/>
      <c r="CT32" s="681"/>
      <c r="CU32" s="681"/>
      <c r="CV32" s="681"/>
      <c r="CW32" s="681"/>
      <c r="CX32" s="681"/>
      <c r="CY32" s="682"/>
      <c r="CZ32" s="683">
        <v>0</v>
      </c>
      <c r="DA32" s="701"/>
      <c r="DB32" s="701"/>
      <c r="DC32" s="702"/>
      <c r="DD32" s="686">
        <v>38</v>
      </c>
      <c r="DE32" s="681"/>
      <c r="DF32" s="681"/>
      <c r="DG32" s="681"/>
      <c r="DH32" s="681"/>
      <c r="DI32" s="681"/>
      <c r="DJ32" s="681"/>
      <c r="DK32" s="682"/>
      <c r="DL32" s="686">
        <v>38</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1674741</v>
      </c>
      <c r="S33" s="681"/>
      <c r="T33" s="681"/>
      <c r="U33" s="681"/>
      <c r="V33" s="681"/>
      <c r="W33" s="681"/>
      <c r="X33" s="681"/>
      <c r="Y33" s="682"/>
      <c r="Z33" s="713">
        <v>7.8</v>
      </c>
      <c r="AA33" s="713"/>
      <c r="AB33" s="713"/>
      <c r="AC33" s="713"/>
      <c r="AD33" s="714" t="s">
        <v>239</v>
      </c>
      <c r="AE33" s="714"/>
      <c r="AF33" s="714"/>
      <c r="AG33" s="714"/>
      <c r="AH33" s="714"/>
      <c r="AI33" s="714"/>
      <c r="AJ33" s="714"/>
      <c r="AK33" s="714"/>
      <c r="AL33" s="683" t="s">
        <v>178</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98.8</v>
      </c>
      <c r="BH33" s="665"/>
      <c r="BI33" s="665"/>
      <c r="BJ33" s="665"/>
      <c r="BK33" s="665"/>
      <c r="BL33" s="665"/>
      <c r="BM33" s="707">
        <v>97.7</v>
      </c>
      <c r="BN33" s="665"/>
      <c r="BO33" s="665"/>
      <c r="BP33" s="665"/>
      <c r="BQ33" s="709"/>
      <c r="BR33" s="744">
        <v>99.2</v>
      </c>
      <c r="BS33" s="665"/>
      <c r="BT33" s="665"/>
      <c r="BU33" s="665"/>
      <c r="BV33" s="665"/>
      <c r="BW33" s="665"/>
      <c r="BX33" s="707">
        <v>97.6</v>
      </c>
      <c r="BY33" s="665"/>
      <c r="BZ33" s="665"/>
      <c r="CA33" s="665"/>
      <c r="CB33" s="709"/>
      <c r="CD33" s="719" t="s">
        <v>320</v>
      </c>
      <c r="CE33" s="720"/>
      <c r="CF33" s="720"/>
      <c r="CG33" s="720"/>
      <c r="CH33" s="720"/>
      <c r="CI33" s="720"/>
      <c r="CJ33" s="720"/>
      <c r="CK33" s="720"/>
      <c r="CL33" s="720"/>
      <c r="CM33" s="720"/>
      <c r="CN33" s="720"/>
      <c r="CO33" s="720"/>
      <c r="CP33" s="720"/>
      <c r="CQ33" s="721"/>
      <c r="CR33" s="680">
        <v>9891482</v>
      </c>
      <c r="CS33" s="699"/>
      <c r="CT33" s="699"/>
      <c r="CU33" s="699"/>
      <c r="CV33" s="699"/>
      <c r="CW33" s="699"/>
      <c r="CX33" s="699"/>
      <c r="CY33" s="700"/>
      <c r="CZ33" s="683">
        <v>46.4</v>
      </c>
      <c r="DA33" s="701"/>
      <c r="DB33" s="701"/>
      <c r="DC33" s="702"/>
      <c r="DD33" s="686">
        <v>4880347</v>
      </c>
      <c r="DE33" s="699"/>
      <c r="DF33" s="699"/>
      <c r="DG33" s="699"/>
      <c r="DH33" s="699"/>
      <c r="DI33" s="699"/>
      <c r="DJ33" s="699"/>
      <c r="DK33" s="700"/>
      <c r="DL33" s="686">
        <v>3341775</v>
      </c>
      <c r="DM33" s="699"/>
      <c r="DN33" s="699"/>
      <c r="DO33" s="699"/>
      <c r="DP33" s="699"/>
      <c r="DQ33" s="699"/>
      <c r="DR33" s="699"/>
      <c r="DS33" s="699"/>
      <c r="DT33" s="699"/>
      <c r="DU33" s="699"/>
      <c r="DV33" s="700"/>
      <c r="DW33" s="683">
        <v>38.299999999999997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13517</v>
      </c>
      <c r="S34" s="681"/>
      <c r="T34" s="681"/>
      <c r="U34" s="681"/>
      <c r="V34" s="681"/>
      <c r="W34" s="681"/>
      <c r="X34" s="681"/>
      <c r="Y34" s="682"/>
      <c r="Z34" s="713">
        <v>0.1</v>
      </c>
      <c r="AA34" s="713"/>
      <c r="AB34" s="713"/>
      <c r="AC34" s="713"/>
      <c r="AD34" s="714">
        <v>1698</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1915880</v>
      </c>
      <c r="CS34" s="681"/>
      <c r="CT34" s="681"/>
      <c r="CU34" s="681"/>
      <c r="CV34" s="681"/>
      <c r="CW34" s="681"/>
      <c r="CX34" s="681"/>
      <c r="CY34" s="682"/>
      <c r="CZ34" s="683">
        <v>9</v>
      </c>
      <c r="DA34" s="701"/>
      <c r="DB34" s="701"/>
      <c r="DC34" s="702"/>
      <c r="DD34" s="686">
        <v>1443922</v>
      </c>
      <c r="DE34" s="681"/>
      <c r="DF34" s="681"/>
      <c r="DG34" s="681"/>
      <c r="DH34" s="681"/>
      <c r="DI34" s="681"/>
      <c r="DJ34" s="681"/>
      <c r="DK34" s="682"/>
      <c r="DL34" s="686">
        <v>1040774</v>
      </c>
      <c r="DM34" s="681"/>
      <c r="DN34" s="681"/>
      <c r="DO34" s="681"/>
      <c r="DP34" s="681"/>
      <c r="DQ34" s="681"/>
      <c r="DR34" s="681"/>
      <c r="DS34" s="681"/>
      <c r="DT34" s="681"/>
      <c r="DU34" s="681"/>
      <c r="DV34" s="682"/>
      <c r="DW34" s="683">
        <v>11.9</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26799</v>
      </c>
      <c r="S35" s="681"/>
      <c r="T35" s="681"/>
      <c r="U35" s="681"/>
      <c r="V35" s="681"/>
      <c r="W35" s="681"/>
      <c r="X35" s="681"/>
      <c r="Y35" s="682"/>
      <c r="Z35" s="713">
        <v>0.1</v>
      </c>
      <c r="AA35" s="713"/>
      <c r="AB35" s="713"/>
      <c r="AC35" s="713"/>
      <c r="AD35" s="714" t="s">
        <v>178</v>
      </c>
      <c r="AE35" s="714"/>
      <c r="AF35" s="714"/>
      <c r="AG35" s="714"/>
      <c r="AH35" s="714"/>
      <c r="AI35" s="714"/>
      <c r="AJ35" s="714"/>
      <c r="AK35" s="714"/>
      <c r="AL35" s="683" t="s">
        <v>239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361712</v>
      </c>
      <c r="CS35" s="699"/>
      <c r="CT35" s="699"/>
      <c r="CU35" s="699"/>
      <c r="CV35" s="699"/>
      <c r="CW35" s="699"/>
      <c r="CX35" s="699"/>
      <c r="CY35" s="700"/>
      <c r="CZ35" s="683">
        <v>1.7</v>
      </c>
      <c r="DA35" s="701"/>
      <c r="DB35" s="701"/>
      <c r="DC35" s="702"/>
      <c r="DD35" s="686">
        <v>211017</v>
      </c>
      <c r="DE35" s="699"/>
      <c r="DF35" s="699"/>
      <c r="DG35" s="699"/>
      <c r="DH35" s="699"/>
      <c r="DI35" s="699"/>
      <c r="DJ35" s="699"/>
      <c r="DK35" s="700"/>
      <c r="DL35" s="686">
        <v>99160</v>
      </c>
      <c r="DM35" s="699"/>
      <c r="DN35" s="699"/>
      <c r="DO35" s="699"/>
      <c r="DP35" s="699"/>
      <c r="DQ35" s="699"/>
      <c r="DR35" s="699"/>
      <c r="DS35" s="699"/>
      <c r="DT35" s="699"/>
      <c r="DU35" s="699"/>
      <c r="DV35" s="700"/>
      <c r="DW35" s="683">
        <v>1.1000000000000001</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423123</v>
      </c>
      <c r="S36" s="681"/>
      <c r="T36" s="681"/>
      <c r="U36" s="681"/>
      <c r="V36" s="681"/>
      <c r="W36" s="681"/>
      <c r="X36" s="681"/>
      <c r="Y36" s="682"/>
      <c r="Z36" s="713">
        <v>2</v>
      </c>
      <c r="AA36" s="713"/>
      <c r="AB36" s="713"/>
      <c r="AC36" s="713"/>
      <c r="AD36" s="714" t="s">
        <v>178</v>
      </c>
      <c r="AE36" s="714"/>
      <c r="AF36" s="714"/>
      <c r="AG36" s="714"/>
      <c r="AH36" s="714"/>
      <c r="AI36" s="714"/>
      <c r="AJ36" s="714"/>
      <c r="AK36" s="714"/>
      <c r="AL36" s="683" t="s">
        <v>239</v>
      </c>
      <c r="AM36" s="684"/>
      <c r="AN36" s="684"/>
      <c r="AO36" s="715"/>
      <c r="AP36" s="235"/>
      <c r="AQ36" s="732" t="s">
        <v>328</v>
      </c>
      <c r="AR36" s="733"/>
      <c r="AS36" s="733"/>
      <c r="AT36" s="733"/>
      <c r="AU36" s="733"/>
      <c r="AV36" s="733"/>
      <c r="AW36" s="733"/>
      <c r="AX36" s="733"/>
      <c r="AY36" s="734"/>
      <c r="AZ36" s="735">
        <v>2057574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27080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6163334</v>
      </c>
      <c r="CS36" s="681"/>
      <c r="CT36" s="681"/>
      <c r="CU36" s="681"/>
      <c r="CV36" s="681"/>
      <c r="CW36" s="681"/>
      <c r="CX36" s="681"/>
      <c r="CY36" s="682"/>
      <c r="CZ36" s="683">
        <v>28.9</v>
      </c>
      <c r="DA36" s="701"/>
      <c r="DB36" s="701"/>
      <c r="DC36" s="702"/>
      <c r="DD36" s="686">
        <v>2047301</v>
      </c>
      <c r="DE36" s="681"/>
      <c r="DF36" s="681"/>
      <c r="DG36" s="681"/>
      <c r="DH36" s="681"/>
      <c r="DI36" s="681"/>
      <c r="DJ36" s="681"/>
      <c r="DK36" s="682"/>
      <c r="DL36" s="686">
        <v>1406463</v>
      </c>
      <c r="DM36" s="681"/>
      <c r="DN36" s="681"/>
      <c r="DO36" s="681"/>
      <c r="DP36" s="681"/>
      <c r="DQ36" s="681"/>
      <c r="DR36" s="681"/>
      <c r="DS36" s="681"/>
      <c r="DT36" s="681"/>
      <c r="DU36" s="681"/>
      <c r="DV36" s="682"/>
      <c r="DW36" s="683">
        <v>16.100000000000001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115309</v>
      </c>
      <c r="S37" s="681"/>
      <c r="T37" s="681"/>
      <c r="U37" s="681"/>
      <c r="V37" s="681"/>
      <c r="W37" s="681"/>
      <c r="X37" s="681"/>
      <c r="Y37" s="682"/>
      <c r="Z37" s="713">
        <v>0.5</v>
      </c>
      <c r="AA37" s="713"/>
      <c r="AB37" s="713"/>
      <c r="AC37" s="713"/>
      <c r="AD37" s="714" t="s">
        <v>239</v>
      </c>
      <c r="AE37" s="714"/>
      <c r="AF37" s="714"/>
      <c r="AG37" s="714"/>
      <c r="AH37" s="714"/>
      <c r="AI37" s="714"/>
      <c r="AJ37" s="714"/>
      <c r="AK37" s="714"/>
      <c r="AL37" s="683" t="s">
        <v>239</v>
      </c>
      <c r="AM37" s="684"/>
      <c r="AN37" s="684"/>
      <c r="AO37" s="715"/>
      <c r="AQ37" s="723" t="s">
        <v>332</v>
      </c>
      <c r="AR37" s="724"/>
      <c r="AS37" s="724"/>
      <c r="AT37" s="724"/>
      <c r="AU37" s="724"/>
      <c r="AV37" s="724"/>
      <c r="AW37" s="724"/>
      <c r="AX37" s="724"/>
      <c r="AY37" s="725"/>
      <c r="AZ37" s="680">
        <v>652434</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17164</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453203</v>
      </c>
      <c r="CS37" s="699"/>
      <c r="CT37" s="699"/>
      <c r="CU37" s="699"/>
      <c r="CV37" s="699"/>
      <c r="CW37" s="699"/>
      <c r="CX37" s="699"/>
      <c r="CY37" s="700"/>
      <c r="CZ37" s="683">
        <v>2.1</v>
      </c>
      <c r="DA37" s="701"/>
      <c r="DB37" s="701"/>
      <c r="DC37" s="702"/>
      <c r="DD37" s="686">
        <v>453203</v>
      </c>
      <c r="DE37" s="699"/>
      <c r="DF37" s="699"/>
      <c r="DG37" s="699"/>
      <c r="DH37" s="699"/>
      <c r="DI37" s="699"/>
      <c r="DJ37" s="699"/>
      <c r="DK37" s="700"/>
      <c r="DL37" s="686">
        <v>421400</v>
      </c>
      <c r="DM37" s="699"/>
      <c r="DN37" s="699"/>
      <c r="DO37" s="699"/>
      <c r="DP37" s="699"/>
      <c r="DQ37" s="699"/>
      <c r="DR37" s="699"/>
      <c r="DS37" s="699"/>
      <c r="DT37" s="699"/>
      <c r="DU37" s="699"/>
      <c r="DV37" s="700"/>
      <c r="DW37" s="683">
        <v>4.8</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484454</v>
      </c>
      <c r="S38" s="681"/>
      <c r="T38" s="681"/>
      <c r="U38" s="681"/>
      <c r="V38" s="681"/>
      <c r="W38" s="681"/>
      <c r="X38" s="681"/>
      <c r="Y38" s="682"/>
      <c r="Z38" s="713">
        <v>2.2000000000000002</v>
      </c>
      <c r="AA38" s="713"/>
      <c r="AB38" s="713"/>
      <c r="AC38" s="713"/>
      <c r="AD38" s="714">
        <v>1</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262344</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3973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1055308</v>
      </c>
      <c r="CS38" s="681"/>
      <c r="CT38" s="681"/>
      <c r="CU38" s="681"/>
      <c r="CV38" s="681"/>
      <c r="CW38" s="681"/>
      <c r="CX38" s="681"/>
      <c r="CY38" s="682"/>
      <c r="CZ38" s="683">
        <v>5</v>
      </c>
      <c r="DA38" s="701"/>
      <c r="DB38" s="701"/>
      <c r="DC38" s="702"/>
      <c r="DD38" s="686">
        <v>855271</v>
      </c>
      <c r="DE38" s="681"/>
      <c r="DF38" s="681"/>
      <c r="DG38" s="681"/>
      <c r="DH38" s="681"/>
      <c r="DI38" s="681"/>
      <c r="DJ38" s="681"/>
      <c r="DK38" s="682"/>
      <c r="DL38" s="686">
        <v>795378</v>
      </c>
      <c r="DM38" s="681"/>
      <c r="DN38" s="681"/>
      <c r="DO38" s="681"/>
      <c r="DP38" s="681"/>
      <c r="DQ38" s="681"/>
      <c r="DR38" s="681"/>
      <c r="DS38" s="681"/>
      <c r="DT38" s="681"/>
      <c r="DU38" s="681"/>
      <c r="DV38" s="682"/>
      <c r="DW38" s="683">
        <v>9.1</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3239737</v>
      </c>
      <c r="S39" s="681"/>
      <c r="T39" s="681"/>
      <c r="U39" s="681"/>
      <c r="V39" s="681"/>
      <c r="W39" s="681"/>
      <c r="X39" s="681"/>
      <c r="Y39" s="682"/>
      <c r="Z39" s="713">
        <v>15</v>
      </c>
      <c r="AA39" s="713"/>
      <c r="AB39" s="713"/>
      <c r="AC39" s="713"/>
      <c r="AD39" s="714" t="s">
        <v>239</v>
      </c>
      <c r="AE39" s="714"/>
      <c r="AF39" s="714"/>
      <c r="AG39" s="714"/>
      <c r="AH39" s="714"/>
      <c r="AI39" s="714"/>
      <c r="AJ39" s="714"/>
      <c r="AK39" s="714"/>
      <c r="AL39" s="683" t="s">
        <v>239</v>
      </c>
      <c r="AM39" s="684"/>
      <c r="AN39" s="684"/>
      <c r="AO39" s="715"/>
      <c r="AQ39" s="723" t="s">
        <v>340</v>
      </c>
      <c r="AR39" s="724"/>
      <c r="AS39" s="724"/>
      <c r="AT39" s="724"/>
      <c r="AU39" s="724"/>
      <c r="AV39" s="724"/>
      <c r="AW39" s="724"/>
      <c r="AX39" s="724"/>
      <c r="AY39" s="725"/>
      <c r="AZ39" s="680">
        <v>87488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6195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386004</v>
      </c>
      <c r="CS39" s="699"/>
      <c r="CT39" s="699"/>
      <c r="CU39" s="699"/>
      <c r="CV39" s="699"/>
      <c r="CW39" s="699"/>
      <c r="CX39" s="699"/>
      <c r="CY39" s="700"/>
      <c r="CZ39" s="683">
        <v>1.8</v>
      </c>
      <c r="DA39" s="701"/>
      <c r="DB39" s="701"/>
      <c r="DC39" s="702"/>
      <c r="DD39" s="686">
        <v>322836</v>
      </c>
      <c r="DE39" s="699"/>
      <c r="DF39" s="699"/>
      <c r="DG39" s="699"/>
      <c r="DH39" s="699"/>
      <c r="DI39" s="699"/>
      <c r="DJ39" s="699"/>
      <c r="DK39" s="700"/>
      <c r="DL39" s="686" t="s">
        <v>239</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178</v>
      </c>
      <c r="S40" s="681"/>
      <c r="T40" s="681"/>
      <c r="U40" s="681"/>
      <c r="V40" s="681"/>
      <c r="W40" s="681"/>
      <c r="X40" s="681"/>
      <c r="Y40" s="682"/>
      <c r="Z40" s="713" t="s">
        <v>239</v>
      </c>
      <c r="AA40" s="713"/>
      <c r="AB40" s="713"/>
      <c r="AC40" s="713"/>
      <c r="AD40" s="714" t="s">
        <v>239</v>
      </c>
      <c r="AE40" s="714"/>
      <c r="AF40" s="714"/>
      <c r="AG40" s="714"/>
      <c r="AH40" s="714"/>
      <c r="AI40" s="714"/>
      <c r="AJ40" s="714"/>
      <c r="AK40" s="714"/>
      <c r="AL40" s="683" t="s">
        <v>239</v>
      </c>
      <c r="AM40" s="684"/>
      <c r="AN40" s="684"/>
      <c r="AO40" s="715"/>
      <c r="AQ40" s="723" t="s">
        <v>344</v>
      </c>
      <c r="AR40" s="724"/>
      <c r="AS40" s="724"/>
      <c r="AT40" s="724"/>
      <c r="AU40" s="724"/>
      <c r="AV40" s="724"/>
      <c r="AW40" s="724"/>
      <c r="AX40" s="724"/>
      <c r="AY40" s="725"/>
      <c r="AZ40" s="680">
        <v>580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106</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9244</v>
      </c>
      <c r="CS40" s="681"/>
      <c r="CT40" s="681"/>
      <c r="CU40" s="681"/>
      <c r="CV40" s="681"/>
      <c r="CW40" s="681"/>
      <c r="CX40" s="681"/>
      <c r="CY40" s="682"/>
      <c r="CZ40" s="683">
        <v>0</v>
      </c>
      <c r="DA40" s="701"/>
      <c r="DB40" s="701"/>
      <c r="DC40" s="702"/>
      <c r="DD40" s="686" t="s">
        <v>239</v>
      </c>
      <c r="DE40" s="681"/>
      <c r="DF40" s="681"/>
      <c r="DG40" s="681"/>
      <c r="DH40" s="681"/>
      <c r="DI40" s="681"/>
      <c r="DJ40" s="681"/>
      <c r="DK40" s="682"/>
      <c r="DL40" s="686" t="s">
        <v>239</v>
      </c>
      <c r="DM40" s="681"/>
      <c r="DN40" s="681"/>
      <c r="DO40" s="681"/>
      <c r="DP40" s="681"/>
      <c r="DQ40" s="681"/>
      <c r="DR40" s="681"/>
      <c r="DS40" s="681"/>
      <c r="DT40" s="681"/>
      <c r="DU40" s="681"/>
      <c r="DV40" s="682"/>
      <c r="DW40" s="683" t="s">
        <v>239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178</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178</v>
      </c>
      <c r="AM41" s="684"/>
      <c r="AN41" s="684"/>
      <c r="AO41" s="715"/>
      <c r="AQ41" s="723" t="s">
        <v>349</v>
      </c>
      <c r="AR41" s="724"/>
      <c r="AS41" s="724"/>
      <c r="AT41" s="724"/>
      <c r="AU41" s="724"/>
      <c r="AV41" s="724"/>
      <c r="AW41" s="724"/>
      <c r="AX41" s="724"/>
      <c r="AY41" s="725"/>
      <c r="AZ41" s="680">
        <v>200149</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178</v>
      </c>
      <c r="CS41" s="699"/>
      <c r="CT41" s="699"/>
      <c r="CU41" s="699"/>
      <c r="CV41" s="699"/>
      <c r="CW41" s="699"/>
      <c r="CX41" s="699"/>
      <c r="CY41" s="700"/>
      <c r="CZ41" s="683" t="s">
        <v>239</v>
      </c>
      <c r="DA41" s="701"/>
      <c r="DB41" s="701"/>
      <c r="DC41" s="702"/>
      <c r="DD41" s="686" t="s">
        <v>178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394817</v>
      </c>
      <c r="S42" s="681"/>
      <c r="T42" s="681"/>
      <c r="U42" s="681"/>
      <c r="V42" s="681"/>
      <c r="W42" s="681"/>
      <c r="X42" s="681"/>
      <c r="Y42" s="682"/>
      <c r="Z42" s="713">
        <v>1.8</v>
      </c>
      <c r="AA42" s="713"/>
      <c r="AB42" s="713"/>
      <c r="AC42" s="713"/>
      <c r="AD42" s="714" t="s">
        <v>239</v>
      </c>
      <c r="AE42" s="714"/>
      <c r="AF42" s="714"/>
      <c r="AG42" s="714"/>
      <c r="AH42" s="714"/>
      <c r="AI42" s="714"/>
      <c r="AJ42" s="714"/>
      <c r="AK42" s="714"/>
      <c r="AL42" s="683" t="s">
        <v>239</v>
      </c>
      <c r="AM42" s="684"/>
      <c r="AN42" s="684"/>
      <c r="AO42" s="715"/>
      <c r="AQ42" s="716" t="s">
        <v>353</v>
      </c>
      <c r="AR42" s="717"/>
      <c r="AS42" s="717"/>
      <c r="AT42" s="717"/>
      <c r="AU42" s="717"/>
      <c r="AV42" s="717"/>
      <c r="AW42" s="717"/>
      <c r="AX42" s="717"/>
      <c r="AY42" s="718"/>
      <c r="AZ42" s="664">
        <v>854579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362</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4751391</v>
      </c>
      <c r="CS42" s="681"/>
      <c r="CT42" s="681"/>
      <c r="CU42" s="681"/>
      <c r="CV42" s="681"/>
      <c r="CW42" s="681"/>
      <c r="CX42" s="681"/>
      <c r="CY42" s="682"/>
      <c r="CZ42" s="683">
        <v>22.3</v>
      </c>
      <c r="DA42" s="684"/>
      <c r="DB42" s="684"/>
      <c r="DC42" s="685"/>
      <c r="DD42" s="686">
        <v>320509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21541240</v>
      </c>
      <c r="S43" s="703"/>
      <c r="T43" s="703"/>
      <c r="U43" s="703"/>
      <c r="V43" s="703"/>
      <c r="W43" s="703"/>
      <c r="X43" s="703"/>
      <c r="Y43" s="704"/>
      <c r="Z43" s="705">
        <v>100</v>
      </c>
      <c r="AA43" s="705"/>
      <c r="AB43" s="705"/>
      <c r="AC43" s="705"/>
      <c r="AD43" s="706">
        <v>8335256</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55812</v>
      </c>
      <c r="CS43" s="699"/>
      <c r="CT43" s="699"/>
      <c r="CU43" s="699"/>
      <c r="CV43" s="699"/>
      <c r="CW43" s="699"/>
      <c r="CX43" s="699"/>
      <c r="CY43" s="700"/>
      <c r="CZ43" s="683">
        <v>0.3</v>
      </c>
      <c r="DA43" s="701"/>
      <c r="DB43" s="701"/>
      <c r="DC43" s="702"/>
      <c r="DD43" s="686">
        <v>34824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4712149</v>
      </c>
      <c r="CS44" s="681"/>
      <c r="CT44" s="681"/>
      <c r="CU44" s="681"/>
      <c r="CV44" s="681"/>
      <c r="CW44" s="681"/>
      <c r="CX44" s="681"/>
      <c r="CY44" s="682"/>
      <c r="CZ44" s="683">
        <v>22.1</v>
      </c>
      <c r="DA44" s="684"/>
      <c r="DB44" s="684"/>
      <c r="DC44" s="685"/>
      <c r="DD44" s="686">
        <v>318465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1524180</v>
      </c>
      <c r="CS45" s="699"/>
      <c r="CT45" s="699"/>
      <c r="CU45" s="699"/>
      <c r="CV45" s="699"/>
      <c r="CW45" s="699"/>
      <c r="CX45" s="699"/>
      <c r="CY45" s="700"/>
      <c r="CZ45" s="683">
        <v>7.2</v>
      </c>
      <c r="DA45" s="701"/>
      <c r="DB45" s="701"/>
      <c r="DC45" s="702"/>
      <c r="DD45" s="686">
        <v>17081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3156748</v>
      </c>
      <c r="CS46" s="681"/>
      <c r="CT46" s="681"/>
      <c r="CU46" s="681"/>
      <c r="CV46" s="681"/>
      <c r="CW46" s="681"/>
      <c r="CX46" s="681"/>
      <c r="CY46" s="682"/>
      <c r="CZ46" s="683">
        <v>14.8</v>
      </c>
      <c r="DA46" s="684"/>
      <c r="DB46" s="684"/>
      <c r="DC46" s="685"/>
      <c r="DD46" s="686">
        <v>298963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39242</v>
      </c>
      <c r="CS47" s="699"/>
      <c r="CT47" s="699"/>
      <c r="CU47" s="699"/>
      <c r="CV47" s="699"/>
      <c r="CW47" s="699"/>
      <c r="CX47" s="699"/>
      <c r="CY47" s="700"/>
      <c r="CZ47" s="683">
        <v>0.2</v>
      </c>
      <c r="DA47" s="701"/>
      <c r="DB47" s="701"/>
      <c r="DC47" s="702"/>
      <c r="DD47" s="686">
        <v>2044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178</v>
      </c>
      <c r="CS48" s="681"/>
      <c r="CT48" s="681"/>
      <c r="CU48" s="681"/>
      <c r="CV48" s="681"/>
      <c r="CW48" s="681"/>
      <c r="CX48" s="681"/>
      <c r="CY48" s="682"/>
      <c r="CZ48" s="683" t="s">
        <v>239</v>
      </c>
      <c r="DA48" s="684"/>
      <c r="DB48" s="684"/>
      <c r="DC48" s="685"/>
      <c r="DD48" s="686" t="s">
        <v>239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21297732</v>
      </c>
      <c r="CS49" s="665"/>
      <c r="CT49" s="665"/>
      <c r="CU49" s="665"/>
      <c r="CV49" s="665"/>
      <c r="CW49" s="665"/>
      <c r="CX49" s="665"/>
      <c r="CY49" s="666"/>
      <c r="CZ49" s="667">
        <v>100</v>
      </c>
      <c r="DA49" s="668"/>
      <c r="DB49" s="668"/>
      <c r="DC49" s="669"/>
      <c r="DD49" s="670">
        <v>9833814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X425ugkcCC+FpVxxPQzDQLCxfdhA+e2tjRBbhlIRtSyVflbh/nN7kwXwOGgoVuSruLw9Em/ttSYZnOOT395pw==" saltValue="8kQz8XSQZdV7Csb1P7uy7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21508</v>
      </c>
      <c r="R7" s="1200"/>
      <c r="S7" s="1200"/>
      <c r="T7" s="1200"/>
      <c r="U7" s="1200"/>
      <c r="V7" s="1200">
        <v>21268</v>
      </c>
      <c r="W7" s="1200"/>
      <c r="X7" s="1200"/>
      <c r="Y7" s="1200"/>
      <c r="Z7" s="1200"/>
      <c r="AA7" s="1200">
        <v>240</v>
      </c>
      <c r="AB7" s="1200"/>
      <c r="AC7" s="1200"/>
      <c r="AD7" s="1200"/>
      <c r="AE7" s="1201"/>
      <c r="AF7" s="1202">
        <v>201</v>
      </c>
      <c r="AG7" s="1203"/>
      <c r="AH7" s="1203"/>
      <c r="AI7" s="1203"/>
      <c r="AJ7" s="1204"/>
      <c r="AK7" s="1186">
        <v>438</v>
      </c>
      <c r="AL7" s="1187"/>
      <c r="AM7" s="1187"/>
      <c r="AN7" s="1187"/>
      <c r="AO7" s="1187"/>
      <c r="AP7" s="1187">
        <v>15959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605</v>
      </c>
      <c r="BT7" s="1191"/>
      <c r="BU7" s="1191"/>
      <c r="BV7" s="1191"/>
      <c r="BW7" s="1191"/>
      <c r="BX7" s="1191"/>
      <c r="BY7" s="1191"/>
      <c r="BZ7" s="1191"/>
      <c r="CA7" s="1191"/>
      <c r="CB7" s="1191"/>
      <c r="CC7" s="1191"/>
      <c r="CD7" s="1191"/>
      <c r="CE7" s="1191"/>
      <c r="CF7" s="1191"/>
      <c r="CG7" s="1192"/>
      <c r="CH7" s="1183">
        <v>32</v>
      </c>
      <c r="CI7" s="1184"/>
      <c r="CJ7" s="1184"/>
      <c r="CK7" s="1184"/>
      <c r="CL7" s="1185"/>
      <c r="CM7" s="1183">
        <v>-213</v>
      </c>
      <c r="CN7" s="1184"/>
      <c r="CO7" s="1184"/>
      <c r="CP7" s="1184"/>
      <c r="CQ7" s="1185"/>
      <c r="CR7" s="1183">
        <v>2</v>
      </c>
      <c r="CS7" s="1184"/>
      <c r="CT7" s="1184"/>
      <c r="CU7" s="1184"/>
      <c r="CV7" s="1185"/>
      <c r="CW7" s="1183">
        <v>20</v>
      </c>
      <c r="CX7" s="1184"/>
      <c r="CY7" s="1184"/>
      <c r="CZ7" s="1184"/>
      <c r="DA7" s="1185"/>
      <c r="DB7" s="1183" t="s">
        <v>606</v>
      </c>
      <c r="DC7" s="1184"/>
      <c r="DD7" s="1184"/>
      <c r="DE7" s="1184"/>
      <c r="DF7" s="1185"/>
      <c r="DG7" s="1183">
        <v>718</v>
      </c>
      <c r="DH7" s="1184"/>
      <c r="DI7" s="1184"/>
      <c r="DJ7" s="1184"/>
      <c r="DK7" s="1185"/>
      <c r="DL7" s="1183" t="s">
        <v>598</v>
      </c>
      <c r="DM7" s="1184"/>
      <c r="DN7" s="1184"/>
      <c r="DO7" s="1184"/>
      <c r="DP7" s="1185"/>
      <c r="DQ7" s="1183">
        <v>213</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92</v>
      </c>
      <c r="R8" s="1139"/>
      <c r="S8" s="1139"/>
      <c r="T8" s="1139"/>
      <c r="U8" s="1139"/>
      <c r="V8" s="1139">
        <v>89</v>
      </c>
      <c r="W8" s="1139"/>
      <c r="X8" s="1139"/>
      <c r="Y8" s="1139"/>
      <c r="Z8" s="1139"/>
      <c r="AA8" s="1139">
        <v>4</v>
      </c>
      <c r="AB8" s="1139"/>
      <c r="AC8" s="1139"/>
      <c r="AD8" s="1139"/>
      <c r="AE8" s="1140"/>
      <c r="AF8" s="1114">
        <v>4</v>
      </c>
      <c r="AG8" s="1115"/>
      <c r="AH8" s="1115"/>
      <c r="AI8" s="1115"/>
      <c r="AJ8" s="1116"/>
      <c r="AK8" s="1181">
        <v>54</v>
      </c>
      <c r="AL8" s="1182"/>
      <c r="AM8" s="1182"/>
      <c r="AN8" s="1182"/>
      <c r="AO8" s="1182"/>
      <c r="AP8" s="1182">
        <v>51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607</v>
      </c>
      <c r="BT8" s="1110"/>
      <c r="BU8" s="1110"/>
      <c r="BV8" s="1110"/>
      <c r="BW8" s="1110"/>
      <c r="BX8" s="1110"/>
      <c r="BY8" s="1110"/>
      <c r="BZ8" s="1110"/>
      <c r="CA8" s="1110"/>
      <c r="CB8" s="1110"/>
      <c r="CC8" s="1110"/>
      <c r="CD8" s="1110"/>
      <c r="CE8" s="1110"/>
      <c r="CF8" s="1110"/>
      <c r="CG8" s="1111"/>
      <c r="CH8" s="1084">
        <v>-6</v>
      </c>
      <c r="CI8" s="1085"/>
      <c r="CJ8" s="1085"/>
      <c r="CK8" s="1085"/>
      <c r="CL8" s="1086"/>
      <c r="CM8" s="1084">
        <v>55</v>
      </c>
      <c r="CN8" s="1085"/>
      <c r="CO8" s="1085"/>
      <c r="CP8" s="1085"/>
      <c r="CQ8" s="1086"/>
      <c r="CR8" s="1084">
        <v>30</v>
      </c>
      <c r="CS8" s="1085"/>
      <c r="CT8" s="1085"/>
      <c r="CU8" s="1085"/>
      <c r="CV8" s="1086"/>
      <c r="CW8" s="1084" t="s">
        <v>606</v>
      </c>
      <c r="CX8" s="1085"/>
      <c r="CY8" s="1085"/>
      <c r="CZ8" s="1085"/>
      <c r="DA8" s="1086"/>
      <c r="DB8" s="1084" t="s">
        <v>606</v>
      </c>
      <c r="DC8" s="1085"/>
      <c r="DD8" s="1085"/>
      <c r="DE8" s="1085"/>
      <c r="DF8" s="1086"/>
      <c r="DG8" s="1084" t="s">
        <v>606</v>
      </c>
      <c r="DH8" s="1085"/>
      <c r="DI8" s="1085"/>
      <c r="DJ8" s="1085"/>
      <c r="DK8" s="1086"/>
      <c r="DL8" s="1084" t="s">
        <v>606</v>
      </c>
      <c r="DM8" s="1085"/>
      <c r="DN8" s="1085"/>
      <c r="DO8" s="1085"/>
      <c r="DP8" s="1086"/>
      <c r="DQ8" s="1084" t="s">
        <v>606</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39</v>
      </c>
      <c r="R9" s="1139"/>
      <c r="S9" s="1139"/>
      <c r="T9" s="1139"/>
      <c r="U9" s="1139"/>
      <c r="V9" s="1139">
        <v>39</v>
      </c>
      <c r="W9" s="1139"/>
      <c r="X9" s="1139"/>
      <c r="Y9" s="1139"/>
      <c r="Z9" s="1139"/>
      <c r="AA9" s="1139">
        <v>0</v>
      </c>
      <c r="AB9" s="1139"/>
      <c r="AC9" s="1139"/>
      <c r="AD9" s="1139"/>
      <c r="AE9" s="1140"/>
      <c r="AF9" s="1114" t="s">
        <v>392</v>
      </c>
      <c r="AG9" s="1115"/>
      <c r="AH9" s="1115"/>
      <c r="AI9" s="1115"/>
      <c r="AJ9" s="1116"/>
      <c r="AK9" s="1181">
        <v>6</v>
      </c>
      <c r="AL9" s="1182"/>
      <c r="AM9" s="1182"/>
      <c r="AN9" s="1182"/>
      <c r="AO9" s="1182"/>
      <c r="AP9" s="1182">
        <v>12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21581</v>
      </c>
      <c r="R23" s="1164"/>
      <c r="S23" s="1164"/>
      <c r="T23" s="1164"/>
      <c r="U23" s="1164"/>
      <c r="V23" s="1164">
        <v>21338</v>
      </c>
      <c r="W23" s="1164"/>
      <c r="X23" s="1164"/>
      <c r="Y23" s="1164"/>
      <c r="Z23" s="1164"/>
      <c r="AA23" s="1164">
        <v>243</v>
      </c>
      <c r="AB23" s="1164"/>
      <c r="AC23" s="1164"/>
      <c r="AD23" s="1164"/>
      <c r="AE23" s="1165"/>
      <c r="AF23" s="1166">
        <v>205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3213</v>
      </c>
      <c r="R28" s="1149"/>
      <c r="S28" s="1149"/>
      <c r="T28" s="1149"/>
      <c r="U28" s="1149"/>
      <c r="V28" s="1149">
        <v>3186</v>
      </c>
      <c r="W28" s="1149"/>
      <c r="X28" s="1149"/>
      <c r="Y28" s="1149"/>
      <c r="Z28" s="1149"/>
      <c r="AA28" s="1149">
        <v>27</v>
      </c>
      <c r="AB28" s="1149"/>
      <c r="AC28" s="1149"/>
      <c r="AD28" s="1149"/>
      <c r="AE28" s="1150"/>
      <c r="AF28" s="1151">
        <v>27</v>
      </c>
      <c r="AG28" s="1149"/>
      <c r="AH28" s="1149"/>
      <c r="AI28" s="1149"/>
      <c r="AJ28" s="1152"/>
      <c r="AK28" s="1153">
        <v>180</v>
      </c>
      <c r="AL28" s="1141"/>
      <c r="AM28" s="1141"/>
      <c r="AN28" s="1141"/>
      <c r="AO28" s="1141"/>
      <c r="AP28" s="1141" t="s">
        <v>526</v>
      </c>
      <c r="AQ28" s="1141"/>
      <c r="AR28" s="1141"/>
      <c r="AS28" s="1141"/>
      <c r="AT28" s="1141"/>
      <c r="AU28" s="1141" t="s">
        <v>526</v>
      </c>
      <c r="AV28" s="1141"/>
      <c r="AW28" s="1141"/>
      <c r="AX28" s="1141"/>
      <c r="AY28" s="1141"/>
      <c r="AZ28" s="1142" t="s">
        <v>526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2660</v>
      </c>
      <c r="R29" s="1139"/>
      <c r="S29" s="1139"/>
      <c r="T29" s="1139"/>
      <c r="U29" s="1139"/>
      <c r="V29" s="1139">
        <v>2570</v>
      </c>
      <c r="W29" s="1139"/>
      <c r="X29" s="1139"/>
      <c r="Y29" s="1139"/>
      <c r="Z29" s="1139"/>
      <c r="AA29" s="1139">
        <v>90</v>
      </c>
      <c r="AB29" s="1139"/>
      <c r="AC29" s="1139"/>
      <c r="AD29" s="1139"/>
      <c r="AE29" s="1140"/>
      <c r="AF29" s="1114">
        <v>90</v>
      </c>
      <c r="AG29" s="1115"/>
      <c r="AH29" s="1115"/>
      <c r="AI29" s="1115"/>
      <c r="AJ29" s="1116"/>
      <c r="AK29" s="1075">
        <v>372</v>
      </c>
      <c r="AL29" s="1066"/>
      <c r="AM29" s="1066"/>
      <c r="AN29" s="1066"/>
      <c r="AO29" s="1066"/>
      <c r="AP29" s="1066" t="s">
        <v>526</v>
      </c>
      <c r="AQ29" s="1066"/>
      <c r="AR29" s="1066"/>
      <c r="AS29" s="1066"/>
      <c r="AT29" s="1066"/>
      <c r="AU29" s="1066" t="s">
        <v>526</v>
      </c>
      <c r="AV29" s="1066"/>
      <c r="AW29" s="1066"/>
      <c r="AX29" s="1066"/>
      <c r="AY29" s="1066"/>
      <c r="AZ29" s="1137" t="s">
        <v>526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407</v>
      </c>
      <c r="R30" s="1139"/>
      <c r="S30" s="1139"/>
      <c r="T30" s="1139"/>
      <c r="U30" s="1139"/>
      <c r="V30" s="1139">
        <v>400</v>
      </c>
      <c r="W30" s="1139"/>
      <c r="X30" s="1139"/>
      <c r="Y30" s="1139"/>
      <c r="Z30" s="1139"/>
      <c r="AA30" s="1139">
        <v>7</v>
      </c>
      <c r="AB30" s="1139"/>
      <c r="AC30" s="1139"/>
      <c r="AD30" s="1139"/>
      <c r="AE30" s="1140"/>
      <c r="AF30" s="1114">
        <v>7</v>
      </c>
      <c r="AG30" s="1115"/>
      <c r="AH30" s="1115"/>
      <c r="AI30" s="1115"/>
      <c r="AJ30" s="1116"/>
      <c r="AK30" s="1075">
        <v>104</v>
      </c>
      <c r="AL30" s="1066"/>
      <c r="AM30" s="1066"/>
      <c r="AN30" s="1066"/>
      <c r="AO30" s="1066"/>
      <c r="AP30" s="1066" t="s">
        <v>526</v>
      </c>
      <c r="AQ30" s="1066"/>
      <c r="AR30" s="1066"/>
      <c r="AS30" s="1066"/>
      <c r="AT30" s="1066"/>
      <c r="AU30" s="1066" t="s">
        <v>526</v>
      </c>
      <c r="AV30" s="1066"/>
      <c r="AW30" s="1066"/>
      <c r="AX30" s="1066"/>
      <c r="AY30" s="1066"/>
      <c r="AZ30" s="1137" t="s">
        <v>526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1607</v>
      </c>
      <c r="R31" s="1139"/>
      <c r="S31" s="1139"/>
      <c r="T31" s="1139"/>
      <c r="U31" s="1139"/>
      <c r="V31" s="1139">
        <v>1211</v>
      </c>
      <c r="W31" s="1139"/>
      <c r="X31" s="1139"/>
      <c r="Y31" s="1139"/>
      <c r="Z31" s="1139"/>
      <c r="AA31" s="1139">
        <v>396</v>
      </c>
      <c r="AB31" s="1139"/>
      <c r="AC31" s="1139"/>
      <c r="AD31" s="1139"/>
      <c r="AE31" s="1140"/>
      <c r="AF31" s="1114">
        <v>307</v>
      </c>
      <c r="AG31" s="1115"/>
      <c r="AH31" s="1115"/>
      <c r="AI31" s="1115"/>
      <c r="AJ31" s="1116"/>
      <c r="AK31" s="1075">
        <v>210</v>
      </c>
      <c r="AL31" s="1066"/>
      <c r="AM31" s="1066"/>
      <c r="AN31" s="1066"/>
      <c r="AO31" s="1066"/>
      <c r="AP31" s="1066">
        <v>283</v>
      </c>
      <c r="AQ31" s="1066"/>
      <c r="AR31" s="1066"/>
      <c r="AS31" s="1066"/>
      <c r="AT31" s="1066"/>
      <c r="AU31" s="1066">
        <v>178</v>
      </c>
      <c r="AV31" s="1066"/>
      <c r="AW31" s="1066"/>
      <c r="AX31" s="1066"/>
      <c r="AY31" s="1066"/>
      <c r="AZ31" s="1137" t="s">
        <v>526</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412</v>
      </c>
      <c r="C32" s="1133"/>
      <c r="D32" s="1133"/>
      <c r="E32" s="1133"/>
      <c r="F32" s="1133"/>
      <c r="G32" s="1133"/>
      <c r="H32" s="1133"/>
      <c r="I32" s="1133"/>
      <c r="J32" s="1133"/>
      <c r="K32" s="1133"/>
      <c r="L32" s="1133"/>
      <c r="M32" s="1133"/>
      <c r="N32" s="1133"/>
      <c r="O32" s="1133"/>
      <c r="P32" s="1134"/>
      <c r="Q32" s="1138">
        <v>768</v>
      </c>
      <c r="R32" s="1139"/>
      <c r="S32" s="1139"/>
      <c r="T32" s="1139"/>
      <c r="U32" s="1139"/>
      <c r="V32" s="1139">
        <v>650</v>
      </c>
      <c r="W32" s="1139"/>
      <c r="X32" s="1139"/>
      <c r="Y32" s="1139"/>
      <c r="Z32" s="1139"/>
      <c r="AA32" s="1139">
        <v>118</v>
      </c>
      <c r="AB32" s="1139"/>
      <c r="AC32" s="1139"/>
      <c r="AD32" s="1139"/>
      <c r="AE32" s="1140"/>
      <c r="AF32" s="1114">
        <v>1031</v>
      </c>
      <c r="AG32" s="1115"/>
      <c r="AH32" s="1115"/>
      <c r="AI32" s="1115"/>
      <c r="AJ32" s="1116"/>
      <c r="AK32" s="1075">
        <v>89</v>
      </c>
      <c r="AL32" s="1066"/>
      <c r="AM32" s="1066"/>
      <c r="AN32" s="1066"/>
      <c r="AO32" s="1066"/>
      <c r="AP32" s="1066">
        <v>2411</v>
      </c>
      <c r="AQ32" s="1066"/>
      <c r="AR32" s="1066"/>
      <c r="AS32" s="1066"/>
      <c r="AT32" s="1066"/>
      <c r="AU32" s="1066">
        <v>46</v>
      </c>
      <c r="AV32" s="1066"/>
      <c r="AW32" s="1066"/>
      <c r="AX32" s="1066"/>
      <c r="AY32" s="1066"/>
      <c r="AZ32" s="1137" t="s">
        <v>526</v>
      </c>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1354</v>
      </c>
      <c r="R33" s="1139"/>
      <c r="S33" s="1139"/>
      <c r="T33" s="1139"/>
      <c r="U33" s="1139"/>
      <c r="V33" s="1139">
        <v>1284</v>
      </c>
      <c r="W33" s="1139"/>
      <c r="X33" s="1139"/>
      <c r="Y33" s="1139"/>
      <c r="Z33" s="1139"/>
      <c r="AA33" s="1139">
        <v>71</v>
      </c>
      <c r="AB33" s="1139"/>
      <c r="AC33" s="1139"/>
      <c r="AD33" s="1139"/>
      <c r="AE33" s="1140"/>
      <c r="AF33" s="1114">
        <v>46</v>
      </c>
      <c r="AG33" s="1115"/>
      <c r="AH33" s="1115"/>
      <c r="AI33" s="1115"/>
      <c r="AJ33" s="1116"/>
      <c r="AK33" s="1075">
        <v>652</v>
      </c>
      <c r="AL33" s="1066"/>
      <c r="AM33" s="1066"/>
      <c r="AN33" s="1066"/>
      <c r="AO33" s="1066"/>
      <c r="AP33" s="1066">
        <v>12643</v>
      </c>
      <c r="AQ33" s="1066"/>
      <c r="AR33" s="1066"/>
      <c r="AS33" s="1066"/>
      <c r="AT33" s="1066"/>
      <c r="AU33" s="1066">
        <v>7927</v>
      </c>
      <c r="AV33" s="1066"/>
      <c r="AW33" s="1066"/>
      <c r="AX33" s="1066"/>
      <c r="AY33" s="1066"/>
      <c r="AZ33" s="1137" t="s">
        <v>526</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3</v>
      </c>
      <c r="R34" s="1139"/>
      <c r="S34" s="1139"/>
      <c r="T34" s="1139"/>
      <c r="U34" s="1139"/>
      <c r="V34" s="1139">
        <v>3</v>
      </c>
      <c r="W34" s="1139"/>
      <c r="X34" s="1139"/>
      <c r="Y34" s="1139"/>
      <c r="Z34" s="1139"/>
      <c r="AA34" s="1139">
        <v>0</v>
      </c>
      <c r="AB34" s="1139"/>
      <c r="AC34" s="1139"/>
      <c r="AD34" s="1139"/>
      <c r="AE34" s="1140"/>
      <c r="AF34" s="1114">
        <v>1</v>
      </c>
      <c r="AG34" s="1115"/>
      <c r="AH34" s="1115"/>
      <c r="AI34" s="1115"/>
      <c r="AJ34" s="1116"/>
      <c r="AK34" s="1075">
        <v>1</v>
      </c>
      <c r="AL34" s="1066"/>
      <c r="AM34" s="1066"/>
      <c r="AN34" s="1066"/>
      <c r="AO34" s="1066"/>
      <c r="AP34" s="1066" t="s">
        <v>526</v>
      </c>
      <c r="AQ34" s="1066"/>
      <c r="AR34" s="1066"/>
      <c r="AS34" s="1066"/>
      <c r="AT34" s="1066"/>
      <c r="AU34" s="1066" t="s">
        <v>526</v>
      </c>
      <c r="AV34" s="1066"/>
      <c r="AW34" s="1066"/>
      <c r="AX34" s="1066"/>
      <c r="AY34" s="1066"/>
      <c r="AZ34" s="1137" t="s">
        <v>526</v>
      </c>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1510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400</v>
      </c>
      <c r="W66" s="1097"/>
      <c r="X66" s="1097"/>
      <c r="Y66" s="1097"/>
      <c r="Z66" s="1098"/>
      <c r="AA66" s="1096" t="s">
        <v>401</v>
      </c>
      <c r="AB66" s="1097"/>
      <c r="AC66" s="1097"/>
      <c r="AD66" s="1097"/>
      <c r="AE66" s="1098"/>
      <c r="AF66" s="1102" t="s">
        <v>402</v>
      </c>
      <c r="AG66" s="1103"/>
      <c r="AH66" s="1103"/>
      <c r="AI66" s="1103"/>
      <c r="AJ66" s="1104"/>
      <c r="AK66" s="1096" t="s">
        <v>420</v>
      </c>
      <c r="AL66" s="1091"/>
      <c r="AM66" s="1091"/>
      <c r="AN66" s="1091"/>
      <c r="AO66" s="1092"/>
      <c r="AP66" s="1096" t="s">
        <v>404</v>
      </c>
      <c r="AQ66" s="1097"/>
      <c r="AR66" s="1097"/>
      <c r="AS66" s="1097"/>
      <c r="AT66" s="1098"/>
      <c r="AU66" s="1096" t="s">
        <v>421</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v>1</v>
      </c>
      <c r="R68" s="1077"/>
      <c r="S68" s="1077"/>
      <c r="T68" s="1077"/>
      <c r="U68" s="1077"/>
      <c r="V68" s="1077">
        <v>1</v>
      </c>
      <c r="W68" s="1077"/>
      <c r="X68" s="1077"/>
      <c r="Y68" s="1077"/>
      <c r="Z68" s="1077"/>
      <c r="AA68" s="1077">
        <v>0</v>
      </c>
      <c r="AB68" s="1077"/>
      <c r="AC68" s="1077"/>
      <c r="AD68" s="1077"/>
      <c r="AE68" s="1077"/>
      <c r="AF68" s="1077">
        <v>0</v>
      </c>
      <c r="AG68" s="1077"/>
      <c r="AH68" s="1077"/>
      <c r="AI68" s="1077"/>
      <c r="AJ68" s="1077"/>
      <c r="AK68" s="1077" t="s">
        <v>598</v>
      </c>
      <c r="AL68" s="1077"/>
      <c r="AM68" s="1077"/>
      <c r="AN68" s="1077"/>
      <c r="AO68" s="1077"/>
      <c r="AP68" s="1077" t="s">
        <v>598</v>
      </c>
      <c r="AQ68" s="1077"/>
      <c r="AR68" s="1077"/>
      <c r="AS68" s="1077"/>
      <c r="AT68" s="1077"/>
      <c r="AU68" s="1077" t="s">
        <v>598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599</v>
      </c>
      <c r="C69" s="1070"/>
      <c r="D69" s="1070"/>
      <c r="E69" s="1070"/>
      <c r="F69" s="1070"/>
      <c r="G69" s="1070"/>
      <c r="H69" s="1070"/>
      <c r="I69" s="1070"/>
      <c r="J69" s="1070"/>
      <c r="K69" s="1070"/>
      <c r="L69" s="1070"/>
      <c r="M69" s="1070"/>
      <c r="N69" s="1070"/>
      <c r="O69" s="1070"/>
      <c r="P69" s="1071"/>
      <c r="Q69" s="1072">
        <v>3603</v>
      </c>
      <c r="R69" s="1066"/>
      <c r="S69" s="1066"/>
      <c r="T69" s="1066"/>
      <c r="U69" s="1066"/>
      <c r="V69" s="1066">
        <v>3083</v>
      </c>
      <c r="W69" s="1066"/>
      <c r="X69" s="1066"/>
      <c r="Y69" s="1066"/>
      <c r="Z69" s="1066"/>
      <c r="AA69" s="1066">
        <v>520</v>
      </c>
      <c r="AB69" s="1066"/>
      <c r="AC69" s="1066"/>
      <c r="AD69" s="1066"/>
      <c r="AE69" s="1066"/>
      <c r="AF69" s="1066">
        <v>520</v>
      </c>
      <c r="AG69" s="1066"/>
      <c r="AH69" s="1066"/>
      <c r="AI69" s="1066"/>
      <c r="AJ69" s="1066"/>
      <c r="AK69" s="1066" t="s">
        <v>598</v>
      </c>
      <c r="AL69" s="1066"/>
      <c r="AM69" s="1066"/>
      <c r="AN69" s="1066"/>
      <c r="AO69" s="1066"/>
      <c r="AP69" s="1066" t="s">
        <v>598</v>
      </c>
      <c r="AQ69" s="1066"/>
      <c r="AR69" s="1066"/>
      <c r="AS69" s="1066"/>
      <c r="AT69" s="1066"/>
      <c r="AU69" s="1066" t="s">
        <v>598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600</v>
      </c>
      <c r="C70" s="1070"/>
      <c r="D70" s="1070"/>
      <c r="E70" s="1070"/>
      <c r="F70" s="1070"/>
      <c r="G70" s="1070"/>
      <c r="H70" s="1070"/>
      <c r="I70" s="1070"/>
      <c r="J70" s="1070"/>
      <c r="K70" s="1070"/>
      <c r="L70" s="1070"/>
      <c r="M70" s="1070"/>
      <c r="N70" s="1070"/>
      <c r="O70" s="1070"/>
      <c r="P70" s="1071"/>
      <c r="Q70" s="1072">
        <v>539</v>
      </c>
      <c r="R70" s="1066"/>
      <c r="S70" s="1066"/>
      <c r="T70" s="1066"/>
      <c r="U70" s="1066"/>
      <c r="V70" s="1066">
        <v>522</v>
      </c>
      <c r="W70" s="1066"/>
      <c r="X70" s="1066"/>
      <c r="Y70" s="1066"/>
      <c r="Z70" s="1066"/>
      <c r="AA70" s="1066">
        <v>17</v>
      </c>
      <c r="AB70" s="1066"/>
      <c r="AC70" s="1066"/>
      <c r="AD70" s="1066"/>
      <c r="AE70" s="1066"/>
      <c r="AF70" s="1066">
        <v>17</v>
      </c>
      <c r="AG70" s="1066"/>
      <c r="AH70" s="1066"/>
      <c r="AI70" s="1066"/>
      <c r="AJ70" s="1066"/>
      <c r="AK70" s="1066" t="s">
        <v>598</v>
      </c>
      <c r="AL70" s="1066"/>
      <c r="AM70" s="1066"/>
      <c r="AN70" s="1066"/>
      <c r="AO70" s="1066"/>
      <c r="AP70" s="1066" t="s">
        <v>598</v>
      </c>
      <c r="AQ70" s="1066"/>
      <c r="AR70" s="1066"/>
      <c r="AS70" s="1066"/>
      <c r="AT70" s="1066"/>
      <c r="AU70" s="1066" t="s">
        <v>598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601</v>
      </c>
      <c r="C71" s="1070"/>
      <c r="D71" s="1070"/>
      <c r="E71" s="1070"/>
      <c r="F71" s="1070"/>
      <c r="G71" s="1070"/>
      <c r="H71" s="1070"/>
      <c r="I71" s="1070"/>
      <c r="J71" s="1070"/>
      <c r="K71" s="1070"/>
      <c r="L71" s="1070"/>
      <c r="M71" s="1070"/>
      <c r="N71" s="1070"/>
      <c r="O71" s="1070"/>
      <c r="P71" s="1071"/>
      <c r="Q71" s="1072">
        <v>159202</v>
      </c>
      <c r="R71" s="1066"/>
      <c r="S71" s="1066"/>
      <c r="T71" s="1066"/>
      <c r="U71" s="1066"/>
      <c r="V71" s="1066">
        <v>154250</v>
      </c>
      <c r="W71" s="1066"/>
      <c r="X71" s="1066"/>
      <c r="Y71" s="1066"/>
      <c r="Z71" s="1066"/>
      <c r="AA71" s="1066">
        <v>4952</v>
      </c>
      <c r="AB71" s="1066"/>
      <c r="AC71" s="1066"/>
      <c r="AD71" s="1066"/>
      <c r="AE71" s="1066"/>
      <c r="AF71" s="1066">
        <v>4952</v>
      </c>
      <c r="AG71" s="1066"/>
      <c r="AH71" s="1066"/>
      <c r="AI71" s="1066"/>
      <c r="AJ71" s="1066"/>
      <c r="AK71" s="1066">
        <v>618</v>
      </c>
      <c r="AL71" s="1066"/>
      <c r="AM71" s="1066"/>
      <c r="AN71" s="1066"/>
      <c r="AO71" s="1066"/>
      <c r="AP71" s="1066" t="s">
        <v>598</v>
      </c>
      <c r="AQ71" s="1066"/>
      <c r="AR71" s="1066"/>
      <c r="AS71" s="1066"/>
      <c r="AT71" s="1066"/>
      <c r="AU71" s="1066" t="s">
        <v>598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602</v>
      </c>
      <c r="C72" s="1070"/>
      <c r="D72" s="1070"/>
      <c r="E72" s="1070"/>
      <c r="F72" s="1070"/>
      <c r="G72" s="1070"/>
      <c r="H72" s="1070"/>
      <c r="I72" s="1070"/>
      <c r="J72" s="1070"/>
      <c r="K72" s="1070"/>
      <c r="L72" s="1070"/>
      <c r="M72" s="1070"/>
      <c r="N72" s="1070"/>
      <c r="O72" s="1070"/>
      <c r="P72" s="1071"/>
      <c r="Q72" s="1072">
        <v>1931</v>
      </c>
      <c r="R72" s="1066"/>
      <c r="S72" s="1066"/>
      <c r="T72" s="1066"/>
      <c r="U72" s="1066"/>
      <c r="V72" s="1066">
        <v>1897</v>
      </c>
      <c r="W72" s="1066"/>
      <c r="X72" s="1066"/>
      <c r="Y72" s="1066"/>
      <c r="Z72" s="1066"/>
      <c r="AA72" s="1066">
        <v>34</v>
      </c>
      <c r="AB72" s="1066"/>
      <c r="AC72" s="1066"/>
      <c r="AD72" s="1066"/>
      <c r="AE72" s="1066"/>
      <c r="AF72" s="1066">
        <v>34</v>
      </c>
      <c r="AG72" s="1066"/>
      <c r="AH72" s="1066"/>
      <c r="AI72" s="1066"/>
      <c r="AJ72" s="1066"/>
      <c r="AK72" s="1066">
        <v>47</v>
      </c>
      <c r="AL72" s="1066"/>
      <c r="AM72" s="1066"/>
      <c r="AN72" s="1066"/>
      <c r="AO72" s="1066"/>
      <c r="AP72" s="1066">
        <v>581</v>
      </c>
      <c r="AQ72" s="1066"/>
      <c r="AR72" s="1066"/>
      <c r="AS72" s="1066"/>
      <c r="AT72" s="1066"/>
      <c r="AU72" s="1066">
        <v>246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603</v>
      </c>
      <c r="C73" s="1070"/>
      <c r="D73" s="1070"/>
      <c r="E73" s="1070"/>
      <c r="F73" s="1070"/>
      <c r="G73" s="1070"/>
      <c r="H73" s="1070"/>
      <c r="I73" s="1070"/>
      <c r="J73" s="1070"/>
      <c r="K73" s="1070"/>
      <c r="L73" s="1070"/>
      <c r="M73" s="1070"/>
      <c r="N73" s="1070"/>
      <c r="O73" s="1070"/>
      <c r="P73" s="1071"/>
      <c r="Q73" s="1072">
        <v>154</v>
      </c>
      <c r="R73" s="1066"/>
      <c r="S73" s="1066"/>
      <c r="T73" s="1066"/>
      <c r="U73" s="1066"/>
      <c r="V73" s="1066">
        <v>150</v>
      </c>
      <c r="W73" s="1066"/>
      <c r="X73" s="1066"/>
      <c r="Y73" s="1066"/>
      <c r="Z73" s="1066"/>
      <c r="AA73" s="1066">
        <v>4</v>
      </c>
      <c r="AB73" s="1066"/>
      <c r="AC73" s="1066"/>
      <c r="AD73" s="1066"/>
      <c r="AE73" s="1066"/>
      <c r="AF73" s="1066">
        <v>4</v>
      </c>
      <c r="AG73" s="1066"/>
      <c r="AH73" s="1066"/>
      <c r="AI73" s="1066"/>
      <c r="AJ73" s="1066"/>
      <c r="AK73" s="1066" t="s">
        <v>598</v>
      </c>
      <c r="AL73" s="1066"/>
      <c r="AM73" s="1066"/>
      <c r="AN73" s="1066"/>
      <c r="AO73" s="1066"/>
      <c r="AP73" s="1066" t="s">
        <v>598</v>
      </c>
      <c r="AQ73" s="1066"/>
      <c r="AR73" s="1066"/>
      <c r="AS73" s="1066"/>
      <c r="AT73" s="1066"/>
      <c r="AU73" s="1066" t="s">
        <v>598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604</v>
      </c>
      <c r="C74" s="1070"/>
      <c r="D74" s="1070"/>
      <c r="E74" s="1070"/>
      <c r="F74" s="1070"/>
      <c r="G74" s="1070"/>
      <c r="H74" s="1070"/>
      <c r="I74" s="1070"/>
      <c r="J74" s="1070"/>
      <c r="K74" s="1070"/>
      <c r="L74" s="1070"/>
      <c r="M74" s="1070"/>
      <c r="N74" s="1070"/>
      <c r="O74" s="1070"/>
      <c r="P74" s="1071"/>
      <c r="Q74" s="1072">
        <v>6</v>
      </c>
      <c r="R74" s="1066"/>
      <c r="S74" s="1066"/>
      <c r="T74" s="1066"/>
      <c r="U74" s="1066"/>
      <c r="V74" s="1066">
        <v>3</v>
      </c>
      <c r="W74" s="1066"/>
      <c r="X74" s="1066"/>
      <c r="Y74" s="1066"/>
      <c r="Z74" s="1066"/>
      <c r="AA74" s="1066">
        <v>3</v>
      </c>
      <c r="AB74" s="1066"/>
      <c r="AC74" s="1066"/>
      <c r="AD74" s="1066"/>
      <c r="AE74" s="1066"/>
      <c r="AF74" s="1066">
        <v>3</v>
      </c>
      <c r="AG74" s="1066"/>
      <c r="AH74" s="1066"/>
      <c r="AI74" s="1066"/>
      <c r="AJ74" s="1066"/>
      <c r="AK74" s="1066" t="s">
        <v>598</v>
      </c>
      <c r="AL74" s="1066"/>
      <c r="AM74" s="1066"/>
      <c r="AN74" s="1066"/>
      <c r="AO74" s="1066"/>
      <c r="AP74" s="1066" t="s">
        <v>598</v>
      </c>
      <c r="AQ74" s="1066"/>
      <c r="AR74" s="1066"/>
      <c r="AS74" s="1066"/>
      <c r="AT74" s="1066"/>
      <c r="AU74" s="1066" t="s">
        <v>598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422</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423</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424</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425</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428</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429</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431</v>
      </c>
      <c r="AB109" s="989"/>
      <c r="AC109" s="989"/>
      <c r="AD109" s="989"/>
      <c r="AE109" s="990"/>
      <c r="AF109" s="991" t="s">
        <v>432</v>
      </c>
      <c r="AG109" s="989"/>
      <c r="AH109" s="989"/>
      <c r="AI109" s="989"/>
      <c r="AJ109" s="990"/>
      <c r="AK109" s="991" t="s">
        <v>307</v>
      </c>
      <c r="AL109" s="989"/>
      <c r="AM109" s="989"/>
      <c r="AN109" s="989"/>
      <c r="AO109" s="990"/>
      <c r="AP109" s="991" t="s">
        <v>433</v>
      </c>
      <c r="AQ109" s="989"/>
      <c r="AR109" s="989"/>
      <c r="AS109" s="989"/>
      <c r="AT109" s="1020"/>
      <c r="AU109" s="98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431</v>
      </c>
      <c r="BR109" s="989"/>
      <c r="BS109" s="989"/>
      <c r="BT109" s="989"/>
      <c r="BU109" s="990"/>
      <c r="BV109" s="991" t="s">
        <v>432</v>
      </c>
      <c r="BW109" s="989"/>
      <c r="BX109" s="989"/>
      <c r="BY109" s="989"/>
      <c r="BZ109" s="990"/>
      <c r="CA109" s="991" t="s">
        <v>307</v>
      </c>
      <c r="CB109" s="989"/>
      <c r="CC109" s="989"/>
      <c r="CD109" s="989"/>
      <c r="CE109" s="990"/>
      <c r="CF109" s="1027" t="s">
        <v>433</v>
      </c>
      <c r="CG109" s="1027"/>
      <c r="CH109" s="1027"/>
      <c r="CI109" s="1027"/>
      <c r="CJ109" s="1027"/>
      <c r="CK109" s="991" t="s">
        <v>434</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431</v>
      </c>
      <c r="DH109" s="989"/>
      <c r="DI109" s="989"/>
      <c r="DJ109" s="989"/>
      <c r="DK109" s="990"/>
      <c r="DL109" s="991" t="s">
        <v>432</v>
      </c>
      <c r="DM109" s="989"/>
      <c r="DN109" s="989"/>
      <c r="DO109" s="989"/>
      <c r="DP109" s="990"/>
      <c r="DQ109" s="991" t="s">
        <v>307</v>
      </c>
      <c r="DR109" s="989"/>
      <c r="DS109" s="989"/>
      <c r="DT109" s="989"/>
      <c r="DU109" s="990"/>
      <c r="DV109" s="991" t="s">
        <v>433</v>
      </c>
      <c r="DW109" s="989"/>
      <c r="DX109" s="989"/>
      <c r="DY109" s="989"/>
      <c r="DZ109" s="1020"/>
    </row>
    <row r="110" spans="1:131" s="248" customFormat="1" ht="26.25" customHeight="1" x14ac:dyDescent="0.15">
      <c r="A110" s="891" t="s">
        <v>435</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1792001</v>
      </c>
      <c r="AB110" s="982"/>
      <c r="AC110" s="982"/>
      <c r="AD110" s="982"/>
      <c r="AE110" s="983"/>
      <c r="AF110" s="984">
        <v>1744473</v>
      </c>
      <c r="AG110" s="982"/>
      <c r="AH110" s="982"/>
      <c r="AI110" s="982"/>
      <c r="AJ110" s="983"/>
      <c r="AK110" s="984">
        <v>1567107</v>
      </c>
      <c r="AL110" s="982"/>
      <c r="AM110" s="982"/>
      <c r="AN110" s="982"/>
      <c r="AO110" s="983"/>
      <c r="AP110" s="985">
        <v>22.1</v>
      </c>
      <c r="AQ110" s="986"/>
      <c r="AR110" s="986"/>
      <c r="AS110" s="986"/>
      <c r="AT110" s="987"/>
      <c r="AU110" s="1021" t="s">
        <v>72</v>
      </c>
      <c r="AV110" s="1022"/>
      <c r="AW110" s="1022"/>
      <c r="AX110" s="1022"/>
      <c r="AY110" s="1022"/>
      <c r="AZ110" s="947" t="s">
        <v>436</v>
      </c>
      <c r="BA110" s="892"/>
      <c r="BB110" s="892"/>
      <c r="BC110" s="892"/>
      <c r="BD110" s="892"/>
      <c r="BE110" s="892"/>
      <c r="BF110" s="892"/>
      <c r="BG110" s="892"/>
      <c r="BH110" s="892"/>
      <c r="BI110" s="892"/>
      <c r="BJ110" s="892"/>
      <c r="BK110" s="892"/>
      <c r="BL110" s="892"/>
      <c r="BM110" s="892"/>
      <c r="BN110" s="892"/>
      <c r="BO110" s="892"/>
      <c r="BP110" s="893"/>
      <c r="BQ110" s="948">
        <v>14240292</v>
      </c>
      <c r="BR110" s="929"/>
      <c r="BS110" s="929"/>
      <c r="BT110" s="929"/>
      <c r="BU110" s="929"/>
      <c r="BV110" s="929">
        <v>14262379</v>
      </c>
      <c r="BW110" s="929"/>
      <c r="BX110" s="929"/>
      <c r="BY110" s="929"/>
      <c r="BZ110" s="929"/>
      <c r="CA110" s="929">
        <v>16021549</v>
      </c>
      <c r="CB110" s="929"/>
      <c r="CC110" s="929"/>
      <c r="CD110" s="929"/>
      <c r="CE110" s="929"/>
      <c r="CF110" s="953">
        <v>225.5</v>
      </c>
      <c r="CG110" s="954"/>
      <c r="CH110" s="954"/>
      <c r="CI110" s="954"/>
      <c r="CJ110" s="954"/>
      <c r="CK110" s="1017" t="s">
        <v>437</v>
      </c>
      <c r="CL110" s="903"/>
      <c r="CM110" s="978" t="s">
        <v>438</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396</v>
      </c>
      <c r="DH110" s="929"/>
      <c r="DI110" s="929"/>
      <c r="DJ110" s="929"/>
      <c r="DK110" s="929"/>
      <c r="DL110" s="929" t="s">
        <v>439</v>
      </c>
      <c r="DM110" s="929"/>
      <c r="DN110" s="929"/>
      <c r="DO110" s="929"/>
      <c r="DP110" s="929"/>
      <c r="DQ110" s="929" t="s">
        <v>178</v>
      </c>
      <c r="DR110" s="929"/>
      <c r="DS110" s="929"/>
      <c r="DT110" s="929"/>
      <c r="DU110" s="929"/>
      <c r="DV110" s="930" t="s">
        <v>396</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396</v>
      </c>
      <c r="AG111" s="1010"/>
      <c r="AH111" s="1010"/>
      <c r="AI111" s="1010"/>
      <c r="AJ111" s="1011"/>
      <c r="AK111" s="1012" t="s">
        <v>441</v>
      </c>
      <c r="AL111" s="1010"/>
      <c r="AM111" s="1010"/>
      <c r="AN111" s="1010"/>
      <c r="AO111" s="1011"/>
      <c r="AP111" s="1013" t="s">
        <v>439</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140588</v>
      </c>
      <c r="BR111" s="901"/>
      <c r="BS111" s="901"/>
      <c r="BT111" s="901"/>
      <c r="BU111" s="901"/>
      <c r="BV111" s="901">
        <v>152887</v>
      </c>
      <c r="BW111" s="901"/>
      <c r="BX111" s="901"/>
      <c r="BY111" s="901"/>
      <c r="BZ111" s="901"/>
      <c r="CA111" s="901" t="s">
        <v>443</v>
      </c>
      <c r="CB111" s="901"/>
      <c r="CC111" s="901"/>
      <c r="CD111" s="901"/>
      <c r="CE111" s="901"/>
      <c r="CF111" s="962" t="s">
        <v>441</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178</v>
      </c>
      <c r="DH111" s="901"/>
      <c r="DI111" s="901"/>
      <c r="DJ111" s="901"/>
      <c r="DK111" s="901"/>
      <c r="DL111" s="901" t="s">
        <v>441</v>
      </c>
      <c r="DM111" s="901"/>
      <c r="DN111" s="901"/>
      <c r="DO111" s="901"/>
      <c r="DP111" s="901"/>
      <c r="DQ111" s="901" t="s">
        <v>178</v>
      </c>
      <c r="DR111" s="901"/>
      <c r="DS111" s="901"/>
      <c r="DT111" s="901"/>
      <c r="DU111" s="901"/>
      <c r="DV111" s="878" t="s">
        <v>178</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441</v>
      </c>
      <c r="AG112" s="864"/>
      <c r="AH112" s="864"/>
      <c r="AI112" s="864"/>
      <c r="AJ112" s="865"/>
      <c r="AK112" s="866" t="s">
        <v>443</v>
      </c>
      <c r="AL112" s="864"/>
      <c r="AM112" s="864"/>
      <c r="AN112" s="864"/>
      <c r="AO112" s="865"/>
      <c r="AP112" s="911" t="s">
        <v>439</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9663377</v>
      </c>
      <c r="BR112" s="901"/>
      <c r="BS112" s="901"/>
      <c r="BT112" s="901"/>
      <c r="BU112" s="901"/>
      <c r="BV112" s="901">
        <v>8919094</v>
      </c>
      <c r="BW112" s="901"/>
      <c r="BX112" s="901"/>
      <c r="BY112" s="901"/>
      <c r="BZ112" s="901"/>
      <c r="CA112" s="901">
        <v>8150784</v>
      </c>
      <c r="CB112" s="901"/>
      <c r="CC112" s="901"/>
      <c r="CD112" s="901"/>
      <c r="CE112" s="901"/>
      <c r="CF112" s="962">
        <v>114.7</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396</v>
      </c>
      <c r="DH112" s="901"/>
      <c r="DI112" s="901"/>
      <c r="DJ112" s="901"/>
      <c r="DK112" s="901"/>
      <c r="DL112" s="901" t="s">
        <v>441</v>
      </c>
      <c r="DM112" s="901"/>
      <c r="DN112" s="901"/>
      <c r="DO112" s="901"/>
      <c r="DP112" s="901"/>
      <c r="DQ112" s="901" t="s">
        <v>396</v>
      </c>
      <c r="DR112" s="901"/>
      <c r="DS112" s="901"/>
      <c r="DT112" s="901"/>
      <c r="DU112" s="901"/>
      <c r="DV112" s="878" t="s">
        <v>396</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764711</v>
      </c>
      <c r="AB113" s="1010"/>
      <c r="AC113" s="1010"/>
      <c r="AD113" s="1010"/>
      <c r="AE113" s="1011"/>
      <c r="AF113" s="1012">
        <v>713543</v>
      </c>
      <c r="AG113" s="1010"/>
      <c r="AH113" s="1010"/>
      <c r="AI113" s="1010"/>
      <c r="AJ113" s="1011"/>
      <c r="AK113" s="1012">
        <v>673709</v>
      </c>
      <c r="AL113" s="1010"/>
      <c r="AM113" s="1010"/>
      <c r="AN113" s="1010"/>
      <c r="AO113" s="1011"/>
      <c r="AP113" s="1013">
        <v>9.5</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302938</v>
      </c>
      <c r="BR113" s="901"/>
      <c r="BS113" s="901"/>
      <c r="BT113" s="901"/>
      <c r="BU113" s="901"/>
      <c r="BV113" s="901">
        <v>253164</v>
      </c>
      <c r="BW113" s="901"/>
      <c r="BX113" s="901"/>
      <c r="BY113" s="901"/>
      <c r="BZ113" s="901"/>
      <c r="CA113" s="901">
        <v>246101</v>
      </c>
      <c r="CB113" s="901"/>
      <c r="CC113" s="901"/>
      <c r="CD113" s="901"/>
      <c r="CE113" s="901"/>
      <c r="CF113" s="962">
        <v>3.5</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396</v>
      </c>
      <c r="DH113" s="864"/>
      <c r="DI113" s="864"/>
      <c r="DJ113" s="864"/>
      <c r="DK113" s="865"/>
      <c r="DL113" s="866" t="s">
        <v>441</v>
      </c>
      <c r="DM113" s="864"/>
      <c r="DN113" s="864"/>
      <c r="DO113" s="864"/>
      <c r="DP113" s="865"/>
      <c r="DQ113" s="866" t="s">
        <v>396</v>
      </c>
      <c r="DR113" s="864"/>
      <c r="DS113" s="864"/>
      <c r="DT113" s="864"/>
      <c r="DU113" s="865"/>
      <c r="DV113" s="911" t="s">
        <v>441</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85410</v>
      </c>
      <c r="AB114" s="864"/>
      <c r="AC114" s="864"/>
      <c r="AD114" s="864"/>
      <c r="AE114" s="865"/>
      <c r="AF114" s="866">
        <v>73684</v>
      </c>
      <c r="AG114" s="864"/>
      <c r="AH114" s="864"/>
      <c r="AI114" s="864"/>
      <c r="AJ114" s="865"/>
      <c r="AK114" s="866">
        <v>60706</v>
      </c>
      <c r="AL114" s="864"/>
      <c r="AM114" s="864"/>
      <c r="AN114" s="864"/>
      <c r="AO114" s="865"/>
      <c r="AP114" s="911">
        <v>0.9</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1651067</v>
      </c>
      <c r="BR114" s="901"/>
      <c r="BS114" s="901"/>
      <c r="BT114" s="901"/>
      <c r="BU114" s="901"/>
      <c r="BV114" s="901">
        <v>1609441</v>
      </c>
      <c r="BW114" s="901"/>
      <c r="BX114" s="901"/>
      <c r="BY114" s="901"/>
      <c r="BZ114" s="901"/>
      <c r="CA114" s="901">
        <v>1547985</v>
      </c>
      <c r="CB114" s="901"/>
      <c r="CC114" s="901"/>
      <c r="CD114" s="901"/>
      <c r="CE114" s="901"/>
      <c r="CF114" s="962">
        <v>21.8</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441</v>
      </c>
      <c r="DH114" s="864"/>
      <c r="DI114" s="864"/>
      <c r="DJ114" s="864"/>
      <c r="DK114" s="865"/>
      <c r="DL114" s="866" t="s">
        <v>441</v>
      </c>
      <c r="DM114" s="864"/>
      <c r="DN114" s="864"/>
      <c r="DO114" s="864"/>
      <c r="DP114" s="865"/>
      <c r="DQ114" s="866" t="s">
        <v>443</v>
      </c>
      <c r="DR114" s="864"/>
      <c r="DS114" s="864"/>
      <c r="DT114" s="864"/>
      <c r="DU114" s="865"/>
      <c r="DV114" s="911" t="s">
        <v>443</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441</v>
      </c>
      <c r="AB115" s="1010"/>
      <c r="AC115" s="1010"/>
      <c r="AD115" s="1010"/>
      <c r="AE115" s="1011"/>
      <c r="AF115" s="1012" t="s">
        <v>441</v>
      </c>
      <c r="AG115" s="1010"/>
      <c r="AH115" s="1010"/>
      <c r="AI115" s="1010"/>
      <c r="AJ115" s="1011"/>
      <c r="AK115" s="1012" t="s">
        <v>396</v>
      </c>
      <c r="AL115" s="1010"/>
      <c r="AM115" s="1010"/>
      <c r="AN115" s="1010"/>
      <c r="AO115" s="1011"/>
      <c r="AP115" s="1013" t="s">
        <v>396</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v>276891</v>
      </c>
      <c r="BR115" s="901"/>
      <c r="BS115" s="901"/>
      <c r="BT115" s="901"/>
      <c r="BU115" s="901"/>
      <c r="BV115" s="901">
        <v>245132</v>
      </c>
      <c r="BW115" s="901"/>
      <c r="BX115" s="901"/>
      <c r="BY115" s="901"/>
      <c r="BZ115" s="901"/>
      <c r="CA115" s="901">
        <v>213121</v>
      </c>
      <c r="CB115" s="901"/>
      <c r="CC115" s="901"/>
      <c r="CD115" s="901"/>
      <c r="CE115" s="901"/>
      <c r="CF115" s="962">
        <v>3</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140588</v>
      </c>
      <c r="DH115" s="864"/>
      <c r="DI115" s="864"/>
      <c r="DJ115" s="864"/>
      <c r="DK115" s="865"/>
      <c r="DL115" s="866">
        <v>152887</v>
      </c>
      <c r="DM115" s="864"/>
      <c r="DN115" s="864"/>
      <c r="DO115" s="864"/>
      <c r="DP115" s="865"/>
      <c r="DQ115" s="866" t="s">
        <v>443</v>
      </c>
      <c r="DR115" s="864"/>
      <c r="DS115" s="864"/>
      <c r="DT115" s="864"/>
      <c r="DU115" s="865"/>
      <c r="DV115" s="911" t="s">
        <v>396</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t="s">
        <v>443</v>
      </c>
      <c r="AG116" s="864"/>
      <c r="AH116" s="864"/>
      <c r="AI116" s="864"/>
      <c r="AJ116" s="865"/>
      <c r="AK116" s="866" t="s">
        <v>441</v>
      </c>
      <c r="AL116" s="864"/>
      <c r="AM116" s="864"/>
      <c r="AN116" s="864"/>
      <c r="AO116" s="865"/>
      <c r="AP116" s="911" t="s">
        <v>396</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441</v>
      </c>
      <c r="BW116" s="901"/>
      <c r="BX116" s="901"/>
      <c r="BY116" s="901"/>
      <c r="BZ116" s="901"/>
      <c r="CA116" s="901" t="s">
        <v>396</v>
      </c>
      <c r="CB116" s="901"/>
      <c r="CC116" s="901"/>
      <c r="CD116" s="901"/>
      <c r="CE116" s="901"/>
      <c r="CF116" s="962" t="s">
        <v>441</v>
      </c>
      <c r="CG116" s="963"/>
      <c r="CH116" s="963"/>
      <c r="CI116" s="963"/>
      <c r="CJ116" s="963"/>
      <c r="CK116" s="1018"/>
      <c r="CL116" s="905"/>
      <c r="CM116" s="908" t="s">
        <v>460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443</v>
      </c>
      <c r="DM116" s="864"/>
      <c r="DN116" s="864"/>
      <c r="DO116" s="864"/>
      <c r="DP116" s="865"/>
      <c r="DQ116" s="866" t="s">
        <v>443</v>
      </c>
      <c r="DR116" s="864"/>
      <c r="DS116" s="864"/>
      <c r="DT116" s="864"/>
      <c r="DU116" s="865"/>
      <c r="DV116" s="911" t="s">
        <v>441</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461</v>
      </c>
      <c r="Z117" s="990"/>
      <c r="AA117" s="995">
        <v>2642122</v>
      </c>
      <c r="AB117" s="996"/>
      <c r="AC117" s="996"/>
      <c r="AD117" s="996"/>
      <c r="AE117" s="997"/>
      <c r="AF117" s="998">
        <v>2531700</v>
      </c>
      <c r="AG117" s="996"/>
      <c r="AH117" s="996"/>
      <c r="AI117" s="996"/>
      <c r="AJ117" s="997"/>
      <c r="AK117" s="998">
        <v>2301522</v>
      </c>
      <c r="AL117" s="996"/>
      <c r="AM117" s="996"/>
      <c r="AN117" s="996"/>
      <c r="AO117" s="997"/>
      <c r="AP117" s="999"/>
      <c r="AQ117" s="1000"/>
      <c r="AR117" s="1000"/>
      <c r="AS117" s="1000"/>
      <c r="AT117" s="1001"/>
      <c r="AU117" s="1023"/>
      <c r="AV117" s="1024"/>
      <c r="AW117" s="1024"/>
      <c r="AX117" s="1024"/>
      <c r="AY117" s="1024"/>
      <c r="AZ117" s="950" t="s">
        <v>462</v>
      </c>
      <c r="BA117" s="951"/>
      <c r="BB117" s="951"/>
      <c r="BC117" s="951"/>
      <c r="BD117" s="951"/>
      <c r="BE117" s="951"/>
      <c r="BF117" s="951"/>
      <c r="BG117" s="951"/>
      <c r="BH117" s="951"/>
      <c r="BI117" s="951"/>
      <c r="BJ117" s="951"/>
      <c r="BK117" s="951"/>
      <c r="BL117" s="951"/>
      <c r="BM117" s="951"/>
      <c r="BN117" s="951"/>
      <c r="BO117" s="951"/>
      <c r="BP117" s="952"/>
      <c r="BQ117" s="900" t="s">
        <v>463</v>
      </c>
      <c r="BR117" s="901"/>
      <c r="BS117" s="901"/>
      <c r="BT117" s="901"/>
      <c r="BU117" s="901"/>
      <c r="BV117" s="901" t="s">
        <v>396</v>
      </c>
      <c r="BW117" s="901"/>
      <c r="BX117" s="901"/>
      <c r="BY117" s="901"/>
      <c r="BZ117" s="901"/>
      <c r="CA117" s="901" t="s">
        <v>396</v>
      </c>
      <c r="CB117" s="901"/>
      <c r="CC117" s="901"/>
      <c r="CD117" s="901"/>
      <c r="CE117" s="901"/>
      <c r="CF117" s="962" t="s">
        <v>464</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466</v>
      </c>
      <c r="DH117" s="864"/>
      <c r="DI117" s="864"/>
      <c r="DJ117" s="864"/>
      <c r="DK117" s="865"/>
      <c r="DL117" s="866" t="s">
        <v>392</v>
      </c>
      <c r="DM117" s="864"/>
      <c r="DN117" s="864"/>
      <c r="DO117" s="864"/>
      <c r="DP117" s="865"/>
      <c r="DQ117" s="866" t="s">
        <v>466</v>
      </c>
      <c r="DR117" s="864"/>
      <c r="DS117" s="864"/>
      <c r="DT117" s="864"/>
      <c r="DU117" s="865"/>
      <c r="DV117" s="911" t="s">
        <v>396</v>
      </c>
      <c r="DW117" s="912"/>
      <c r="DX117" s="912"/>
      <c r="DY117" s="912"/>
      <c r="DZ117" s="913"/>
    </row>
    <row r="118" spans="1:130" s="248" customFormat="1" ht="26.25" customHeight="1" x14ac:dyDescent="0.15">
      <c r="A118" s="988" t="s">
        <v>434</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431</v>
      </c>
      <c r="AB118" s="989"/>
      <c r="AC118" s="989"/>
      <c r="AD118" s="989"/>
      <c r="AE118" s="990"/>
      <c r="AF118" s="991" t="s">
        <v>432</v>
      </c>
      <c r="AG118" s="989"/>
      <c r="AH118" s="989"/>
      <c r="AI118" s="989"/>
      <c r="AJ118" s="990"/>
      <c r="AK118" s="991" t="s">
        <v>307</v>
      </c>
      <c r="AL118" s="989"/>
      <c r="AM118" s="989"/>
      <c r="AN118" s="989"/>
      <c r="AO118" s="990"/>
      <c r="AP118" s="992" t="s">
        <v>433</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464</v>
      </c>
      <c r="BR118" s="932"/>
      <c r="BS118" s="932"/>
      <c r="BT118" s="932"/>
      <c r="BU118" s="932"/>
      <c r="BV118" s="932" t="s">
        <v>468</v>
      </c>
      <c r="BW118" s="932"/>
      <c r="BX118" s="932"/>
      <c r="BY118" s="932"/>
      <c r="BZ118" s="932"/>
      <c r="CA118" s="932" t="s">
        <v>469</v>
      </c>
      <c r="CB118" s="932"/>
      <c r="CC118" s="932"/>
      <c r="CD118" s="932"/>
      <c r="CE118" s="932"/>
      <c r="CF118" s="962" t="s">
        <v>470</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466</v>
      </c>
      <c r="DH118" s="864"/>
      <c r="DI118" s="864"/>
      <c r="DJ118" s="864"/>
      <c r="DK118" s="865"/>
      <c r="DL118" s="866" t="s">
        <v>472</v>
      </c>
      <c r="DM118" s="864"/>
      <c r="DN118" s="864"/>
      <c r="DO118" s="864"/>
      <c r="DP118" s="865"/>
      <c r="DQ118" s="866" t="s">
        <v>473</v>
      </c>
      <c r="DR118" s="864"/>
      <c r="DS118" s="864"/>
      <c r="DT118" s="864"/>
      <c r="DU118" s="865"/>
      <c r="DV118" s="911" t="s">
        <v>466</v>
      </c>
      <c r="DW118" s="912"/>
      <c r="DX118" s="912"/>
      <c r="DY118" s="912"/>
      <c r="DZ118" s="913"/>
    </row>
    <row r="119" spans="1:130" s="248" customFormat="1" ht="26.25" customHeight="1" x14ac:dyDescent="0.15">
      <c r="A119" s="902" t="s">
        <v>437</v>
      </c>
      <c r="B119" s="903"/>
      <c r="C119" s="978" t="s">
        <v>438</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463</v>
      </c>
      <c r="AB119" s="982"/>
      <c r="AC119" s="982"/>
      <c r="AD119" s="982"/>
      <c r="AE119" s="983"/>
      <c r="AF119" s="984" t="s">
        <v>472</v>
      </c>
      <c r="AG119" s="982"/>
      <c r="AH119" s="982"/>
      <c r="AI119" s="982"/>
      <c r="AJ119" s="983"/>
      <c r="AK119" s="984" t="s">
        <v>466</v>
      </c>
      <c r="AL119" s="982"/>
      <c r="AM119" s="982"/>
      <c r="AN119" s="982"/>
      <c r="AO119" s="983"/>
      <c r="AP119" s="985" t="s">
        <v>466</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474</v>
      </c>
      <c r="BP119" s="965"/>
      <c r="BQ119" s="969">
        <v>26275153</v>
      </c>
      <c r="BR119" s="932"/>
      <c r="BS119" s="932"/>
      <c r="BT119" s="932"/>
      <c r="BU119" s="932"/>
      <c r="BV119" s="932">
        <v>25442097</v>
      </c>
      <c r="BW119" s="932"/>
      <c r="BX119" s="932"/>
      <c r="BY119" s="932"/>
      <c r="BZ119" s="932"/>
      <c r="CA119" s="932">
        <v>26179540</v>
      </c>
      <c r="CB119" s="932"/>
      <c r="CC119" s="932"/>
      <c r="CD119" s="932"/>
      <c r="CE119" s="932"/>
      <c r="CF119" s="830"/>
      <c r="CG119" s="831"/>
      <c r="CH119" s="831"/>
      <c r="CI119" s="831"/>
      <c r="CJ119" s="921"/>
      <c r="CK119" s="1019"/>
      <c r="CL119" s="907"/>
      <c r="CM119" s="925" t="s">
        <v>475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469</v>
      </c>
      <c r="DH119" s="847"/>
      <c r="DI119" s="847"/>
      <c r="DJ119" s="847"/>
      <c r="DK119" s="848"/>
      <c r="DL119" s="849" t="s">
        <v>464</v>
      </c>
      <c r="DM119" s="847"/>
      <c r="DN119" s="847"/>
      <c r="DO119" s="847"/>
      <c r="DP119" s="848"/>
      <c r="DQ119" s="849" t="s">
        <v>476</v>
      </c>
      <c r="DR119" s="847"/>
      <c r="DS119" s="847"/>
      <c r="DT119" s="847"/>
      <c r="DU119" s="848"/>
      <c r="DV119" s="935" t="s">
        <v>466</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466</v>
      </c>
      <c r="AB120" s="864"/>
      <c r="AC120" s="864"/>
      <c r="AD120" s="864"/>
      <c r="AE120" s="865"/>
      <c r="AF120" s="866" t="s">
        <v>470</v>
      </c>
      <c r="AG120" s="864"/>
      <c r="AH120" s="864"/>
      <c r="AI120" s="864"/>
      <c r="AJ120" s="865"/>
      <c r="AK120" s="866" t="s">
        <v>472</v>
      </c>
      <c r="AL120" s="864"/>
      <c r="AM120" s="864"/>
      <c r="AN120" s="864"/>
      <c r="AO120" s="865"/>
      <c r="AP120" s="911" t="s">
        <v>178</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1789906</v>
      </c>
      <c r="BR120" s="929"/>
      <c r="BS120" s="929"/>
      <c r="BT120" s="929"/>
      <c r="BU120" s="929"/>
      <c r="BV120" s="929">
        <v>1809092</v>
      </c>
      <c r="BW120" s="929"/>
      <c r="BX120" s="929"/>
      <c r="BY120" s="929"/>
      <c r="BZ120" s="929"/>
      <c r="CA120" s="929">
        <v>2020638</v>
      </c>
      <c r="CB120" s="929"/>
      <c r="CC120" s="929"/>
      <c r="CD120" s="929"/>
      <c r="CE120" s="929"/>
      <c r="CF120" s="953">
        <v>28.4</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9343864</v>
      </c>
      <c r="DH120" s="929"/>
      <c r="DI120" s="929"/>
      <c r="DJ120" s="929"/>
      <c r="DK120" s="929"/>
      <c r="DL120" s="929">
        <v>8664772</v>
      </c>
      <c r="DM120" s="929"/>
      <c r="DN120" s="929"/>
      <c r="DO120" s="929"/>
      <c r="DP120" s="929"/>
      <c r="DQ120" s="929">
        <v>7927066</v>
      </c>
      <c r="DR120" s="929"/>
      <c r="DS120" s="929"/>
      <c r="DT120" s="929"/>
      <c r="DU120" s="929"/>
      <c r="DV120" s="930">
        <v>111.6</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463</v>
      </c>
      <c r="AB121" s="864"/>
      <c r="AC121" s="864"/>
      <c r="AD121" s="864"/>
      <c r="AE121" s="865"/>
      <c r="AF121" s="866" t="s">
        <v>464</v>
      </c>
      <c r="AG121" s="864"/>
      <c r="AH121" s="864"/>
      <c r="AI121" s="864"/>
      <c r="AJ121" s="865"/>
      <c r="AK121" s="866" t="s">
        <v>470</v>
      </c>
      <c r="AL121" s="864"/>
      <c r="AM121" s="864"/>
      <c r="AN121" s="864"/>
      <c r="AO121" s="865"/>
      <c r="AP121" s="911" t="s">
        <v>466</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2025872</v>
      </c>
      <c r="BR121" s="901"/>
      <c r="BS121" s="901"/>
      <c r="BT121" s="901"/>
      <c r="BU121" s="901"/>
      <c r="BV121" s="901">
        <v>2020506</v>
      </c>
      <c r="BW121" s="901"/>
      <c r="BX121" s="901"/>
      <c r="BY121" s="901"/>
      <c r="BZ121" s="901"/>
      <c r="CA121" s="901">
        <v>2042576</v>
      </c>
      <c r="CB121" s="901"/>
      <c r="CC121" s="901"/>
      <c r="CD121" s="901"/>
      <c r="CE121" s="901"/>
      <c r="CF121" s="962">
        <v>28.8</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262303</v>
      </c>
      <c r="DH121" s="901"/>
      <c r="DI121" s="901"/>
      <c r="DJ121" s="901"/>
      <c r="DK121" s="901"/>
      <c r="DL121" s="901">
        <v>195597</v>
      </c>
      <c r="DM121" s="901"/>
      <c r="DN121" s="901"/>
      <c r="DO121" s="901"/>
      <c r="DP121" s="901"/>
      <c r="DQ121" s="901">
        <v>177918</v>
      </c>
      <c r="DR121" s="901"/>
      <c r="DS121" s="901"/>
      <c r="DT121" s="901"/>
      <c r="DU121" s="901"/>
      <c r="DV121" s="878">
        <v>2.5</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464</v>
      </c>
      <c r="AB122" s="864"/>
      <c r="AC122" s="864"/>
      <c r="AD122" s="864"/>
      <c r="AE122" s="865"/>
      <c r="AF122" s="866" t="s">
        <v>463</v>
      </c>
      <c r="AG122" s="864"/>
      <c r="AH122" s="864"/>
      <c r="AI122" s="864"/>
      <c r="AJ122" s="865"/>
      <c r="AK122" s="866" t="s">
        <v>472</v>
      </c>
      <c r="AL122" s="864"/>
      <c r="AM122" s="864"/>
      <c r="AN122" s="864"/>
      <c r="AO122" s="865"/>
      <c r="AP122" s="911" t="s">
        <v>396</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17220161</v>
      </c>
      <c r="BR122" s="932"/>
      <c r="BS122" s="932"/>
      <c r="BT122" s="932"/>
      <c r="BU122" s="932"/>
      <c r="BV122" s="932">
        <v>16616320</v>
      </c>
      <c r="BW122" s="932"/>
      <c r="BX122" s="932"/>
      <c r="BY122" s="932"/>
      <c r="BZ122" s="932"/>
      <c r="CA122" s="932">
        <v>16743595</v>
      </c>
      <c r="CB122" s="932"/>
      <c r="CC122" s="932"/>
      <c r="CD122" s="932"/>
      <c r="CE122" s="932"/>
      <c r="CF122" s="933">
        <v>235.7</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57210</v>
      </c>
      <c r="DH122" s="901"/>
      <c r="DI122" s="901"/>
      <c r="DJ122" s="901"/>
      <c r="DK122" s="901"/>
      <c r="DL122" s="901">
        <v>58725</v>
      </c>
      <c r="DM122" s="901"/>
      <c r="DN122" s="901"/>
      <c r="DO122" s="901"/>
      <c r="DP122" s="901"/>
      <c r="DQ122" s="901">
        <v>45800</v>
      </c>
      <c r="DR122" s="901"/>
      <c r="DS122" s="901"/>
      <c r="DT122" s="901"/>
      <c r="DU122" s="901"/>
      <c r="DV122" s="878">
        <v>0.6</v>
      </c>
      <c r="DW122" s="878"/>
      <c r="DX122" s="878"/>
      <c r="DY122" s="878"/>
      <c r="DZ122" s="879"/>
    </row>
    <row r="123" spans="1:130" s="248" customFormat="1" ht="26.25" customHeight="1" x14ac:dyDescent="0.15">
      <c r="A123" s="904"/>
      <c r="B123" s="905"/>
      <c r="C123" s="908" t="s">
        <v>460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392</v>
      </c>
      <c r="AB123" s="864"/>
      <c r="AC123" s="864"/>
      <c r="AD123" s="864"/>
      <c r="AE123" s="865"/>
      <c r="AF123" s="866" t="s">
        <v>466</v>
      </c>
      <c r="AG123" s="864"/>
      <c r="AH123" s="864"/>
      <c r="AI123" s="864"/>
      <c r="AJ123" s="865"/>
      <c r="AK123" s="866" t="s">
        <v>486</v>
      </c>
      <c r="AL123" s="864"/>
      <c r="AM123" s="864"/>
      <c r="AN123" s="864"/>
      <c r="AO123" s="865"/>
      <c r="AP123" s="911" t="s">
        <v>396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487</v>
      </c>
      <c r="BP123" s="965"/>
      <c r="BQ123" s="919">
        <v>21035939</v>
      </c>
      <c r="BR123" s="920"/>
      <c r="BS123" s="920"/>
      <c r="BT123" s="920"/>
      <c r="BU123" s="920"/>
      <c r="BV123" s="920">
        <v>20445918</v>
      </c>
      <c r="BW123" s="920"/>
      <c r="BX123" s="920"/>
      <c r="BY123" s="920"/>
      <c r="BZ123" s="920"/>
      <c r="CA123" s="920">
        <v>20806809</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t="s">
        <v>178</v>
      </c>
      <c r="DH123" s="864"/>
      <c r="DI123" s="864"/>
      <c r="DJ123" s="864"/>
      <c r="DK123" s="865"/>
      <c r="DL123" s="866" t="s">
        <v>464</v>
      </c>
      <c r="DM123" s="864"/>
      <c r="DN123" s="864"/>
      <c r="DO123" s="864"/>
      <c r="DP123" s="865"/>
      <c r="DQ123" s="866" t="s">
        <v>470</v>
      </c>
      <c r="DR123" s="864"/>
      <c r="DS123" s="864"/>
      <c r="DT123" s="864"/>
      <c r="DU123" s="865"/>
      <c r="DV123" s="911" t="s">
        <v>470</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178</v>
      </c>
      <c r="AB124" s="864"/>
      <c r="AC124" s="864"/>
      <c r="AD124" s="864"/>
      <c r="AE124" s="865"/>
      <c r="AF124" s="866" t="s">
        <v>396</v>
      </c>
      <c r="AG124" s="864"/>
      <c r="AH124" s="864"/>
      <c r="AI124" s="864"/>
      <c r="AJ124" s="865"/>
      <c r="AK124" s="866" t="s">
        <v>464</v>
      </c>
      <c r="AL124" s="864"/>
      <c r="AM124" s="864"/>
      <c r="AN124" s="864"/>
      <c r="AO124" s="865"/>
      <c r="AP124" s="911" t="s">
        <v>466</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76.400000000000006</v>
      </c>
      <c r="BR124" s="918"/>
      <c r="BS124" s="918"/>
      <c r="BT124" s="918"/>
      <c r="BU124" s="918"/>
      <c r="BV124" s="918">
        <v>73.5</v>
      </c>
      <c r="BW124" s="918"/>
      <c r="BX124" s="918"/>
      <c r="BY124" s="918"/>
      <c r="BZ124" s="918"/>
      <c r="CA124" s="918">
        <v>75.599999999999994</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t="s">
        <v>464</v>
      </c>
      <c r="DH124" s="847"/>
      <c r="DI124" s="847"/>
      <c r="DJ124" s="847"/>
      <c r="DK124" s="848"/>
      <c r="DL124" s="849" t="s">
        <v>476</v>
      </c>
      <c r="DM124" s="847"/>
      <c r="DN124" s="847"/>
      <c r="DO124" s="847"/>
      <c r="DP124" s="848"/>
      <c r="DQ124" s="849" t="s">
        <v>472</v>
      </c>
      <c r="DR124" s="847"/>
      <c r="DS124" s="847"/>
      <c r="DT124" s="847"/>
      <c r="DU124" s="848"/>
      <c r="DV124" s="935" t="s">
        <v>178</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396</v>
      </c>
      <c r="AB125" s="864"/>
      <c r="AC125" s="864"/>
      <c r="AD125" s="864"/>
      <c r="AE125" s="865"/>
      <c r="AF125" s="866" t="s">
        <v>472</v>
      </c>
      <c r="AG125" s="864"/>
      <c r="AH125" s="864"/>
      <c r="AI125" s="864"/>
      <c r="AJ125" s="865"/>
      <c r="AK125" s="866" t="s">
        <v>463</v>
      </c>
      <c r="AL125" s="864"/>
      <c r="AM125" s="864"/>
      <c r="AN125" s="864"/>
      <c r="AO125" s="865"/>
      <c r="AP125" s="911" t="s">
        <v>472</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396</v>
      </c>
      <c r="DH125" s="929"/>
      <c r="DI125" s="929"/>
      <c r="DJ125" s="929"/>
      <c r="DK125" s="929"/>
      <c r="DL125" s="929" t="s">
        <v>396</v>
      </c>
      <c r="DM125" s="929"/>
      <c r="DN125" s="929"/>
      <c r="DO125" s="929"/>
      <c r="DP125" s="929"/>
      <c r="DQ125" s="929" t="s">
        <v>396</v>
      </c>
      <c r="DR125" s="929"/>
      <c r="DS125" s="929"/>
      <c r="DT125" s="929"/>
      <c r="DU125" s="929"/>
      <c r="DV125" s="930" t="s">
        <v>396</v>
      </c>
      <c r="DW125" s="930"/>
      <c r="DX125" s="930"/>
      <c r="DY125" s="930"/>
      <c r="DZ125" s="931"/>
    </row>
    <row r="126" spans="1:130" s="248" customFormat="1" ht="26.25" customHeight="1" thickBot="1" x14ac:dyDescent="0.2">
      <c r="A126" s="904"/>
      <c r="B126" s="905"/>
      <c r="C126" s="908" t="s">
        <v>475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464</v>
      </c>
      <c r="AB126" s="864"/>
      <c r="AC126" s="864"/>
      <c r="AD126" s="864"/>
      <c r="AE126" s="865"/>
      <c r="AF126" s="866" t="s">
        <v>463</v>
      </c>
      <c r="AG126" s="864"/>
      <c r="AH126" s="864"/>
      <c r="AI126" s="864"/>
      <c r="AJ126" s="865"/>
      <c r="AK126" s="866" t="s">
        <v>396</v>
      </c>
      <c r="AL126" s="864"/>
      <c r="AM126" s="864"/>
      <c r="AN126" s="864"/>
      <c r="AO126" s="865"/>
      <c r="AP126" s="911" t="s">
        <v>178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v>276891</v>
      </c>
      <c r="DH126" s="901"/>
      <c r="DI126" s="901"/>
      <c r="DJ126" s="901"/>
      <c r="DK126" s="901"/>
      <c r="DL126" s="901">
        <v>245132</v>
      </c>
      <c r="DM126" s="901"/>
      <c r="DN126" s="901"/>
      <c r="DO126" s="901"/>
      <c r="DP126" s="901"/>
      <c r="DQ126" s="901">
        <v>213121</v>
      </c>
      <c r="DR126" s="901"/>
      <c r="DS126" s="901"/>
      <c r="DT126" s="901"/>
      <c r="DU126" s="901"/>
      <c r="DV126" s="878">
        <v>3</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466</v>
      </c>
      <c r="AB127" s="864"/>
      <c r="AC127" s="864"/>
      <c r="AD127" s="864"/>
      <c r="AE127" s="865"/>
      <c r="AF127" s="866" t="s">
        <v>396</v>
      </c>
      <c r="AG127" s="864"/>
      <c r="AH127" s="864"/>
      <c r="AI127" s="864"/>
      <c r="AJ127" s="865"/>
      <c r="AK127" s="866" t="s">
        <v>486</v>
      </c>
      <c r="AL127" s="864"/>
      <c r="AM127" s="864"/>
      <c r="AN127" s="864"/>
      <c r="AO127" s="865"/>
      <c r="AP127" s="911" t="s">
        <v>486</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463</v>
      </c>
      <c r="DH127" s="901"/>
      <c r="DI127" s="901"/>
      <c r="DJ127" s="901"/>
      <c r="DK127" s="901"/>
      <c r="DL127" s="901" t="s">
        <v>472</v>
      </c>
      <c r="DM127" s="901"/>
      <c r="DN127" s="901"/>
      <c r="DO127" s="901"/>
      <c r="DP127" s="901"/>
      <c r="DQ127" s="901" t="s">
        <v>463</v>
      </c>
      <c r="DR127" s="901"/>
      <c r="DS127" s="901"/>
      <c r="DT127" s="901"/>
      <c r="DU127" s="901"/>
      <c r="DV127" s="878" t="s">
        <v>396</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172946</v>
      </c>
      <c r="AB128" s="885"/>
      <c r="AC128" s="885"/>
      <c r="AD128" s="885"/>
      <c r="AE128" s="886"/>
      <c r="AF128" s="887">
        <v>179876</v>
      </c>
      <c r="AG128" s="885"/>
      <c r="AH128" s="885"/>
      <c r="AI128" s="885"/>
      <c r="AJ128" s="886"/>
      <c r="AK128" s="887">
        <v>184162</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392</v>
      </c>
      <c r="BG128" s="871"/>
      <c r="BH128" s="871"/>
      <c r="BI128" s="871"/>
      <c r="BJ128" s="871"/>
      <c r="BK128" s="871"/>
      <c r="BL128" s="894"/>
      <c r="BM128" s="870">
        <v>13.58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464</v>
      </c>
      <c r="DH128" s="875"/>
      <c r="DI128" s="875"/>
      <c r="DJ128" s="875"/>
      <c r="DK128" s="875"/>
      <c r="DL128" s="875" t="s">
        <v>396</v>
      </c>
      <c r="DM128" s="875"/>
      <c r="DN128" s="875"/>
      <c r="DO128" s="875"/>
      <c r="DP128" s="875"/>
      <c r="DQ128" s="875" t="s">
        <v>463</v>
      </c>
      <c r="DR128" s="875"/>
      <c r="DS128" s="875"/>
      <c r="DT128" s="875"/>
      <c r="DU128" s="875"/>
      <c r="DV128" s="876" t="s">
        <v>476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8682622</v>
      </c>
      <c r="AB129" s="864"/>
      <c r="AC129" s="864"/>
      <c r="AD129" s="864"/>
      <c r="AE129" s="865"/>
      <c r="AF129" s="866">
        <v>8527912</v>
      </c>
      <c r="AG129" s="864"/>
      <c r="AH129" s="864"/>
      <c r="AI129" s="864"/>
      <c r="AJ129" s="865"/>
      <c r="AK129" s="866">
        <v>8731534</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396</v>
      </c>
      <c r="BG129" s="854"/>
      <c r="BH129" s="854"/>
      <c r="BI129" s="854"/>
      <c r="BJ129" s="854"/>
      <c r="BK129" s="854"/>
      <c r="BL129" s="855"/>
      <c r="BM129" s="853">
        <v>18.579999999999998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507</v>
      </c>
      <c r="X130" s="861"/>
      <c r="Y130" s="861"/>
      <c r="Z130" s="862"/>
      <c r="AA130" s="863">
        <v>1833761</v>
      </c>
      <c r="AB130" s="864"/>
      <c r="AC130" s="864"/>
      <c r="AD130" s="864"/>
      <c r="AE130" s="865"/>
      <c r="AF130" s="866">
        <v>1736308</v>
      </c>
      <c r="AG130" s="864"/>
      <c r="AH130" s="864"/>
      <c r="AI130" s="864"/>
      <c r="AJ130" s="865"/>
      <c r="AK130" s="866">
        <v>1627594</v>
      </c>
      <c r="AL130" s="864"/>
      <c r="AM130" s="864"/>
      <c r="AN130" s="864"/>
      <c r="AO130" s="865"/>
      <c r="AP130" s="867"/>
      <c r="AQ130" s="868"/>
      <c r="AR130" s="868"/>
      <c r="AS130" s="868"/>
      <c r="AT130" s="869"/>
      <c r="AU130" s="286"/>
      <c r="AV130" s="286"/>
      <c r="AW130" s="286"/>
      <c r="AX130" s="833" t="s">
        <v>508</v>
      </c>
      <c r="AY130" s="834"/>
      <c r="AZ130" s="834"/>
      <c r="BA130" s="834"/>
      <c r="BB130" s="834"/>
      <c r="BC130" s="834"/>
      <c r="BD130" s="834"/>
      <c r="BE130" s="835"/>
      <c r="BF130" s="836">
        <v>8.4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509</v>
      </c>
      <c r="X131" s="844"/>
      <c r="Y131" s="844"/>
      <c r="Z131" s="845"/>
      <c r="AA131" s="846">
        <v>6848861</v>
      </c>
      <c r="AB131" s="847"/>
      <c r="AC131" s="847"/>
      <c r="AD131" s="847"/>
      <c r="AE131" s="848"/>
      <c r="AF131" s="849">
        <v>6791604</v>
      </c>
      <c r="AG131" s="847"/>
      <c r="AH131" s="847"/>
      <c r="AI131" s="847"/>
      <c r="AJ131" s="848"/>
      <c r="AK131" s="849">
        <v>7103940</v>
      </c>
      <c r="AL131" s="847"/>
      <c r="AM131" s="847"/>
      <c r="AN131" s="847"/>
      <c r="AO131" s="848"/>
      <c r="AP131" s="850"/>
      <c r="AQ131" s="851"/>
      <c r="AR131" s="851"/>
      <c r="AS131" s="851"/>
      <c r="AT131" s="852"/>
      <c r="AU131" s="286"/>
      <c r="AV131" s="286"/>
      <c r="AW131" s="286"/>
      <c r="AX131" s="811" t="s">
        <v>510</v>
      </c>
      <c r="AY131" s="812"/>
      <c r="AZ131" s="812"/>
      <c r="BA131" s="812"/>
      <c r="BB131" s="812"/>
      <c r="BC131" s="812"/>
      <c r="BD131" s="812"/>
      <c r="BE131" s="813"/>
      <c r="BF131" s="814">
        <v>75.599999999999994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512</v>
      </c>
      <c r="W132" s="824"/>
      <c r="X132" s="824"/>
      <c r="Y132" s="824"/>
      <c r="Z132" s="825"/>
      <c r="AA132" s="826">
        <v>9.2776740540000002</v>
      </c>
      <c r="AB132" s="827"/>
      <c r="AC132" s="827"/>
      <c r="AD132" s="827"/>
      <c r="AE132" s="828"/>
      <c r="AF132" s="829">
        <v>9.0628958930000003</v>
      </c>
      <c r="AG132" s="827"/>
      <c r="AH132" s="827"/>
      <c r="AI132" s="827"/>
      <c r="AJ132" s="828"/>
      <c r="AK132" s="829">
        <v>6.8942868319999997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513</v>
      </c>
      <c r="W133" s="803"/>
      <c r="X133" s="803"/>
      <c r="Y133" s="803"/>
      <c r="Z133" s="804"/>
      <c r="AA133" s="805">
        <v>10.4</v>
      </c>
      <c r="AB133" s="806"/>
      <c r="AC133" s="806"/>
      <c r="AD133" s="806"/>
      <c r="AE133" s="807"/>
      <c r="AF133" s="805">
        <v>9.6999999999999993</v>
      </c>
      <c r="AG133" s="806"/>
      <c r="AH133" s="806"/>
      <c r="AI133" s="806"/>
      <c r="AJ133" s="807"/>
      <c r="AK133" s="805">
        <v>8.4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5KqheE+bjkgFvc3iOXkChdmvxEs4cRD3Zf8npy+I3RjQ36LoGqfgXL5KuerbDzKPlqEXv1HPUX8bNyak9zn2g==" saltValue="4mxBdMIlxG2vcQ8R8rMij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oSqO9sGjTWx3G2p/ZYQuqAeNAmg7JKZgF3VniBmuqGi9oPvhy6nTmFv6j+yQt7OvG0DGyxvhdWQbMKoR/hhOA==" saltValue="L/HE28p6jwojptdTbmJjC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AcKQm5he4qQDDzo5VoW3F9zdxXNw2F8H+39grT1cqDhBHu3m81n1DFPhMjQfnh8t+NYybszlq4mcS7eRblyvw==" saltValue="bAbReeira9N5X3kuAuQPRQ=="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522</v>
      </c>
      <c r="AL9" s="1228"/>
      <c r="AM9" s="1228"/>
      <c r="AN9" s="1229"/>
      <c r="AO9" s="314">
        <v>2489337</v>
      </c>
      <c r="AP9" s="314">
        <v>66292</v>
      </c>
      <c r="AQ9" s="315">
        <v>63681</v>
      </c>
      <c r="AR9" s="316">
        <v>4.0999999999999996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523</v>
      </c>
      <c r="AL10" s="1228"/>
      <c r="AM10" s="1228"/>
      <c r="AN10" s="1229"/>
      <c r="AO10" s="317">
        <v>108997</v>
      </c>
      <c r="AP10" s="317">
        <v>2903</v>
      </c>
      <c r="AQ10" s="318">
        <v>8003</v>
      </c>
      <c r="AR10" s="319">
        <v>-63.7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524</v>
      </c>
      <c r="AL11" s="1228"/>
      <c r="AM11" s="1228"/>
      <c r="AN11" s="1229"/>
      <c r="AO11" s="317">
        <v>26300</v>
      </c>
      <c r="AP11" s="317">
        <v>700</v>
      </c>
      <c r="AQ11" s="318">
        <v>360</v>
      </c>
      <c r="AR11" s="319">
        <v>94.4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526</v>
      </c>
      <c r="AP12" s="317" t="s">
        <v>526</v>
      </c>
      <c r="AQ12" s="318">
        <v>18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527</v>
      </c>
      <c r="AL13" s="1228"/>
      <c r="AM13" s="1228"/>
      <c r="AN13" s="1229"/>
      <c r="AO13" s="317">
        <v>79792</v>
      </c>
      <c r="AP13" s="317">
        <v>2125</v>
      </c>
      <c r="AQ13" s="318">
        <v>2539</v>
      </c>
      <c r="AR13" s="319">
        <v>-16.3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528</v>
      </c>
      <c r="AL14" s="1228"/>
      <c r="AM14" s="1228"/>
      <c r="AN14" s="1229"/>
      <c r="AO14" s="317">
        <v>55812</v>
      </c>
      <c r="AP14" s="317">
        <v>1486</v>
      </c>
      <c r="AQ14" s="318">
        <v>1117</v>
      </c>
      <c r="AR14" s="319">
        <v>33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529</v>
      </c>
      <c r="AL15" s="1231"/>
      <c r="AM15" s="1231"/>
      <c r="AN15" s="1232"/>
      <c r="AO15" s="317">
        <v>-177182</v>
      </c>
      <c r="AP15" s="317">
        <v>-4718</v>
      </c>
      <c r="AQ15" s="318">
        <v>-4412</v>
      </c>
      <c r="AR15" s="319">
        <v>6.9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2583056</v>
      </c>
      <c r="AP16" s="317">
        <v>68788</v>
      </c>
      <c r="AQ16" s="318">
        <v>71307</v>
      </c>
      <c r="AR16" s="319">
        <v>-3.5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534</v>
      </c>
      <c r="AL21" s="1234"/>
      <c r="AM21" s="1234"/>
      <c r="AN21" s="1235"/>
      <c r="AO21" s="330">
        <v>7.14</v>
      </c>
      <c r="AP21" s="331">
        <v>6.49</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535</v>
      </c>
      <c r="AL22" s="1234"/>
      <c r="AM22" s="1234"/>
      <c r="AN22" s="1235"/>
      <c r="AO22" s="335">
        <v>94.4</v>
      </c>
      <c r="AP22" s="336">
        <v>97.2</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539</v>
      </c>
      <c r="AL32" s="1217"/>
      <c r="AM32" s="1217"/>
      <c r="AN32" s="1218"/>
      <c r="AO32" s="345">
        <v>1567107</v>
      </c>
      <c r="AP32" s="345">
        <v>41733</v>
      </c>
      <c r="AQ32" s="346">
        <v>31105</v>
      </c>
      <c r="AR32" s="347">
        <v>34.200000000000003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540</v>
      </c>
      <c r="AL33" s="1217"/>
      <c r="AM33" s="1217"/>
      <c r="AN33" s="1218"/>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541</v>
      </c>
      <c r="AL34" s="1217"/>
      <c r="AM34" s="1217"/>
      <c r="AN34" s="1218"/>
      <c r="AO34" s="345" t="s">
        <v>526</v>
      </c>
      <c r="AP34" s="345" t="s">
        <v>526</v>
      </c>
      <c r="AQ34" s="346">
        <v>0</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542</v>
      </c>
      <c r="AL35" s="1217"/>
      <c r="AM35" s="1217"/>
      <c r="AN35" s="1218"/>
      <c r="AO35" s="345">
        <v>673709</v>
      </c>
      <c r="AP35" s="345">
        <v>17941</v>
      </c>
      <c r="AQ35" s="346">
        <v>8747</v>
      </c>
      <c r="AR35" s="347">
        <v>105.1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543</v>
      </c>
      <c r="AL36" s="1217"/>
      <c r="AM36" s="1217"/>
      <c r="AN36" s="1218"/>
      <c r="AO36" s="345">
        <v>60706</v>
      </c>
      <c r="AP36" s="345">
        <v>1617</v>
      </c>
      <c r="AQ36" s="346">
        <v>2193</v>
      </c>
      <c r="AR36" s="347">
        <v>-26.3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544</v>
      </c>
      <c r="AL37" s="1217"/>
      <c r="AM37" s="1217"/>
      <c r="AN37" s="1218"/>
      <c r="AO37" s="345" t="s">
        <v>526</v>
      </c>
      <c r="AP37" s="345" t="s">
        <v>526</v>
      </c>
      <c r="AQ37" s="346">
        <v>863</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545</v>
      </c>
      <c r="AL38" s="1214"/>
      <c r="AM38" s="1214"/>
      <c r="AN38" s="1215"/>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546</v>
      </c>
      <c r="AL39" s="1214"/>
      <c r="AM39" s="1214"/>
      <c r="AN39" s="1215"/>
      <c r="AO39" s="345">
        <v>-184162</v>
      </c>
      <c r="AP39" s="345">
        <v>-4904</v>
      </c>
      <c r="AQ39" s="346">
        <v>-3092</v>
      </c>
      <c r="AR39" s="347">
        <v>58.6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547</v>
      </c>
      <c r="AL40" s="1217"/>
      <c r="AM40" s="1217"/>
      <c r="AN40" s="1218"/>
      <c r="AO40" s="345">
        <v>-1627594</v>
      </c>
      <c r="AP40" s="345">
        <v>-43344</v>
      </c>
      <c r="AQ40" s="346">
        <v>-27116</v>
      </c>
      <c r="AR40" s="347">
        <v>59.8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489766</v>
      </c>
      <c r="AP41" s="345">
        <v>13043</v>
      </c>
      <c r="AQ41" s="346">
        <v>12702</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517</v>
      </c>
      <c r="AN49" s="1224" t="s">
        <v>551</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1125276</v>
      </c>
      <c r="AN51" s="367">
        <v>29776</v>
      </c>
      <c r="AO51" s="368">
        <v>-28.8</v>
      </c>
      <c r="AP51" s="369">
        <v>47738</v>
      </c>
      <c r="AQ51" s="370">
        <v>-4.4000000000000004</v>
      </c>
      <c r="AR51" s="371">
        <v>-24.4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475785</v>
      </c>
      <c r="AN52" s="375">
        <v>12590</v>
      </c>
      <c r="AO52" s="376">
        <v>8</v>
      </c>
      <c r="AP52" s="377">
        <v>24937</v>
      </c>
      <c r="AQ52" s="378">
        <v>-5.5</v>
      </c>
      <c r="AR52" s="379">
        <v>13.5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720970</v>
      </c>
      <c r="AN53" s="367">
        <v>19101</v>
      </c>
      <c r="AO53" s="368">
        <v>-35.9</v>
      </c>
      <c r="AP53" s="369">
        <v>52191</v>
      </c>
      <c r="AQ53" s="370">
        <v>9.3000000000000007</v>
      </c>
      <c r="AR53" s="371">
        <v>-45.2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256196</v>
      </c>
      <c r="AN54" s="375">
        <v>6788</v>
      </c>
      <c r="AO54" s="376">
        <v>-46.1</v>
      </c>
      <c r="AP54" s="377">
        <v>24843</v>
      </c>
      <c r="AQ54" s="378">
        <v>-0.4</v>
      </c>
      <c r="AR54" s="379">
        <v>-45.7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1329878</v>
      </c>
      <c r="AN55" s="367">
        <v>35346</v>
      </c>
      <c r="AO55" s="368">
        <v>85</v>
      </c>
      <c r="AP55" s="369">
        <v>47387</v>
      </c>
      <c r="AQ55" s="370">
        <v>-9.1999999999999993</v>
      </c>
      <c r="AR55" s="371">
        <v>94.2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453031</v>
      </c>
      <c r="AN56" s="375">
        <v>12041</v>
      </c>
      <c r="AO56" s="376">
        <v>77.400000000000006</v>
      </c>
      <c r="AP56" s="377">
        <v>24928</v>
      </c>
      <c r="AQ56" s="378">
        <v>0.3</v>
      </c>
      <c r="AR56" s="379">
        <v>77.099999999999994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2147882</v>
      </c>
      <c r="AN57" s="367">
        <v>57125</v>
      </c>
      <c r="AO57" s="368">
        <v>61.6</v>
      </c>
      <c r="AP57" s="369">
        <v>51264</v>
      </c>
      <c r="AQ57" s="370">
        <v>8.1999999999999993</v>
      </c>
      <c r="AR57" s="371">
        <v>53.4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1119763</v>
      </c>
      <c r="AN58" s="375">
        <v>29781</v>
      </c>
      <c r="AO58" s="376">
        <v>147.30000000000001</v>
      </c>
      <c r="AP58" s="377">
        <v>26040</v>
      </c>
      <c r="AQ58" s="378">
        <v>4.5</v>
      </c>
      <c r="AR58" s="379">
        <v>142.80000000000001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4712149</v>
      </c>
      <c r="AN59" s="367">
        <v>125487</v>
      </c>
      <c r="AO59" s="368">
        <v>119.7</v>
      </c>
      <c r="AP59" s="369">
        <v>52068</v>
      </c>
      <c r="AQ59" s="370">
        <v>1.6</v>
      </c>
      <c r="AR59" s="371">
        <v>118.1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3156748</v>
      </c>
      <c r="AN60" s="375">
        <v>84066</v>
      </c>
      <c r="AO60" s="376">
        <v>182.3</v>
      </c>
      <c r="AP60" s="377">
        <v>26936</v>
      </c>
      <c r="AQ60" s="378">
        <v>3.4</v>
      </c>
      <c r="AR60" s="379">
        <v>178.9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2007231</v>
      </c>
      <c r="AN61" s="382">
        <v>53367</v>
      </c>
      <c r="AO61" s="383">
        <v>40.299999999999997</v>
      </c>
      <c r="AP61" s="384">
        <v>50130</v>
      </c>
      <c r="AQ61" s="385">
        <v>1.1000000000000001</v>
      </c>
      <c r="AR61" s="371">
        <v>39.200000000000003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1092305</v>
      </c>
      <c r="AN62" s="375">
        <v>29053</v>
      </c>
      <c r="AO62" s="376">
        <v>73.8</v>
      </c>
      <c r="AP62" s="377">
        <v>25537</v>
      </c>
      <c r="AQ62" s="378">
        <v>0.5</v>
      </c>
      <c r="AR62" s="379">
        <v>73.3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Vx2B4VxrZvYnKnPpuHyHeWD797fdTmUcjc/C+LR4Ekxk7Qbxoos1M1Q3UJVjU3jhB/if0/eRELoN+g/t8bSow==" saltValue="Rq7eem2H1Vu1sj9vfINxL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1" spans="125:125" ht="13.5" hidden="1" customHeight="1" x14ac:dyDescent="0.15">
      <c r="DU121" s="292"/>
    </row>
  </sheetData>
  <sheetProtection algorithmName="SHA-512" hashValue="P7X9T+h6aZXW+aUlh7+tvScTGyqlopwJJ9qaR5Bo/FWy5fEk8ks8i2Cxxz7db9HN/r5+J97b2GZGDtftvfo4/A==" saltValue="xHHyFu2soY/ClOUz1xVRqA=="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GpAd9KIkKe4EO8AdndaJCxqUOruD36iUnVnjDvPHoHBaYObHvUElqn99P90tCpUtKzOWHyLjuGFkUJSFR3UN7w==" saltValue="/XMCsN1n1wpe1BxNJnVMl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9.93</v>
      </c>
      <c r="G47" s="12">
        <v>9.69</v>
      </c>
      <c r="H47" s="12">
        <v>9.23</v>
      </c>
      <c r="I47" s="12">
        <v>8.91</v>
      </c>
      <c r="J47" s="13">
        <v>11.99</v>
      </c>
    </row>
    <row r="48" spans="2:10" ht="57.75" customHeight="1" x14ac:dyDescent="0.15">
      <c r="B48" s="14"/>
      <c r="C48" s="1240" t="s">
        <v>4</v>
      </c>
      <c r="D48" s="1240"/>
      <c r="E48" s="1241"/>
      <c r="F48" s="15">
        <v>2.23</v>
      </c>
      <c r="G48" s="16">
        <v>1.7</v>
      </c>
      <c r="H48" s="16">
        <v>2.29</v>
      </c>
      <c r="I48" s="16">
        <v>2.4</v>
      </c>
      <c r="J48" s="17">
        <v>2.35</v>
      </c>
    </row>
    <row r="49" spans="2:10" ht="57.75" customHeight="1" thickBot="1" x14ac:dyDescent="0.2">
      <c r="B49" s="18"/>
      <c r="C49" s="1242" t="s">
        <v>5</v>
      </c>
      <c r="D49" s="1242"/>
      <c r="E49" s="1243"/>
      <c r="F49" s="19" t="s">
        <v>572</v>
      </c>
      <c r="G49" s="20" t="s">
        <v>573</v>
      </c>
      <c r="H49" s="20" t="s">
        <v>574</v>
      </c>
      <c r="I49" s="20" t="s">
        <v>575</v>
      </c>
      <c r="J49" s="21">
        <v>1.92</v>
      </c>
    </row>
    <row r="50" spans="2:10" ht="13.5" customHeight="1" x14ac:dyDescent="0.15"/>
  </sheetData>
  <sheetProtection algorithmName="SHA-512" hashValue="QXwXRcJg9MvqulBLpG6pGP+sJFEEpd6ywDSbq/R8Uy8wCzTbhYRcIP7vmTk0z9FvVu2cLcXQGXgdpLKwnojNtA==" saltValue="oRWJApwiHR/YYGJ5tO4xq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2022-03-09T00:27:38Z</cp:lastPrinted>
  <dcterms:created xsi:type="dcterms:W3CDTF">2022-02-02T04:52:39Z</dcterms:created>
  <dcterms:modified xsi:type="dcterms:W3CDTF">2022-09-26T00:33:22Z</dcterms:modified>
  <cp:category/>
</cp:coreProperties>
</file>