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8526"/>
  <workbookPr/>
  <mc:AlternateContent xmlns:mc="http://schemas.openxmlformats.org/markup-compatibility/2006">
    <mc:Choice Requires="x15">
      <x15ac:absPath xmlns:x15ac="http://schemas.microsoft.com/office/spreadsheetml/2010/11/ac" url="\\flsv\1113000_市町支援課\005【大】財政グループ\015【中】公会計整備\2025(R7)\001【簿】公会計整備(R12末)\02地方公会計の整備により得られるストック情報に関する調査について\10_公開用\HP用\"/>
    </mc:Choice>
  </mc:AlternateContent>
  <xr:revisionPtr revIDLastSave="0" documentId="13_ncr:1_{47AE2D9A-C449-4F1B-880D-B126ACD9AE5F}" xr6:coauthVersionLast="47" xr6:coauthVersionMax="47" xr10:uidLastSave="{00000000-0000-0000-0000-000000000000}"/>
  <bookViews>
    <workbookView xWindow="-28920" yWindow="15" windowWidth="29040" windowHeight="15720" tabRatio="708"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BG35" i="10" l="1"/>
  <c r="BG34" i="10"/>
  <c r="AO34" i="10"/>
  <c r="W37"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E43" i="10"/>
  <c r="AM43" i="10"/>
  <c r="U43" i="10"/>
  <c r="C43" i="10"/>
  <c r="CO42" i="10"/>
  <c r="BE42" i="10"/>
  <c r="AM42" i="10"/>
  <c r="U42" i="10"/>
  <c r="C42" i="10"/>
  <c r="CO41" i="10"/>
  <c r="BE41" i="10"/>
  <c r="AM41" i="10"/>
  <c r="U41" i="10"/>
  <c r="C41" i="10"/>
  <c r="CO40" i="10"/>
  <c r="BE40" i="10"/>
  <c r="AM40" i="10"/>
  <c r="U40" i="10"/>
  <c r="C40" i="10"/>
  <c r="CO39" i="10"/>
  <c r="BE39" i="10"/>
  <c r="AM39" i="10"/>
  <c r="U39" i="10"/>
  <c r="C39" i="10"/>
  <c r="CO38" i="10"/>
  <c r="BE38" i="10"/>
  <c r="AM38" i="10"/>
  <c r="U38" i="10"/>
  <c r="C38" i="10"/>
  <c r="CO37" i="10"/>
  <c r="BE37" i="10"/>
  <c r="AM37" i="10"/>
  <c r="C37" i="10"/>
  <c r="CO36" i="10"/>
  <c r="BE36" i="10"/>
  <c r="AM36" i="10"/>
  <c r="C36" i="10"/>
  <c r="AM35" i="10"/>
  <c r="C35" i="10"/>
  <c r="BW34" i="10"/>
  <c r="BW35" i="10" s="1"/>
  <c r="BW36" i="10" s="1"/>
  <c r="BW37" i="10" s="1"/>
  <c r="BW38" i="10" s="1"/>
  <c r="BW39" i="10" s="1"/>
  <c r="BW40" i="10" s="1"/>
  <c r="BW41" i="10" s="1"/>
  <c r="BW42" i="10" s="1"/>
  <c r="BW43" i="10" s="1"/>
  <c r="U34" i="10"/>
  <c r="U35" i="10" s="1"/>
  <c r="U36" i="10" s="1"/>
  <c r="U37" i="10" s="1"/>
  <c r="C34" i="10"/>
  <c r="CO34" i="10" l="1"/>
  <c r="CO35" i="10" s="1"/>
  <c r="AM34" i="10"/>
  <c r="BE34" i="10" s="1"/>
  <c r="BE35"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alcChain>
</file>

<file path=xl/sharedStrings.xml><?xml version="1.0" encoding="utf-8"?>
<sst xmlns="http://schemas.openxmlformats.org/spreadsheetml/2006/main" count="1197" uniqueCount="587">
  <si>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</si>
  <si>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</si>
  <si>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</si>
  <si>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</si>
  <si>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</si>
  <si>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</si>
  <si>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</si>
  <si>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</si>
  <si>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</si>
  <si>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</si>
  <si>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</si>
  <si>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</si>
  <si>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</si>
  <si>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</si>
  <si>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</si>
  <si>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</si>
  <si>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</si>
  <si>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</si>
  <si>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</si>
  <si>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</si>
  <si>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</si>
  <si>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</si>
  <si>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</si>
  <si>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</si>
  <si>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10"/>
  </si>
  <si>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</si>
  <si>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</si>
  <si>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</si>
  <si>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</si>
  <si>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</si>
  <si>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</si>
  <si>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</si>
  <si>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</si>
  <si>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</si>
  <si>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</si>
  <si>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</si>
  <si>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</si>
  <si>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</si>
  <si>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</si>
  <si>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</si>
  <si>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</si>
  <si>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</si>
  <si>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</si>
  <si>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</si>
  <si>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</si>
  <si>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</si>
  <si>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</si>
  <si>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</si>
  <si>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</si>
  <si>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</si>
  <si>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</si>
  <si>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</si>
  <si>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7"/>
  </si>
  <si>
    <t>財政調整基金残高</t>
    <phoneticPr fontId="5"/>
  </si>
  <si>
    <t>実質単年度収支</t>
    <rPh sb="0" eb="2">
      <t>ジッシツ</t>
    </rPh>
    <rPh sb="2" eb="5">
      <t>タンネンド</t>
    </rPh>
    <rPh sb="5" eb="7">
      <t>シュウシ</t>
    </rPh>
    <phoneticPr fontId="17"/>
  </si>
  <si>
    <t>連結実質赤字比率に係る赤字・黒字の構成分析</t>
  </si>
  <si>
    <t>赤字額</t>
    <rPh sb="0" eb="2">
      <t>アカジ</t>
    </rPh>
    <rPh sb="2" eb="3">
      <t>ガク</t>
    </rPh>
    <phoneticPr fontId="17"/>
  </si>
  <si>
    <t>黒字額</t>
    <rPh sb="0" eb="2">
      <t>クロジ</t>
    </rPh>
    <rPh sb="2" eb="3">
      <t>ガク</t>
    </rPh>
    <phoneticPr fontId="17"/>
  </si>
  <si>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</si>
  <si>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</si>
  <si>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</si>
  <si>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7"/>
  </si>
  <si>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</si>
  <si>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</si>
  <si>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</si>
  <si>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</si>
  <si>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</si>
  <si>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</si>
  <si>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</si>
  <si>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</si>
  <si>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</si>
  <si>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</si>
  <si>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20"/>
  </si>
  <si>
    <t>財政調整基金</t>
    <phoneticPr fontId="20"/>
  </si>
  <si>
    <t>減債基金</t>
    <phoneticPr fontId="20"/>
  </si>
  <si>
    <t>その他特定目的基金</t>
    <phoneticPr fontId="20"/>
  </si>
  <si>
    <t>令和5年度　財政状況資料集</t>
    <phoneticPr fontId="5"/>
  </si>
  <si>
    <t>総括表（市町村）</t>
    <rPh sb="0" eb="2">
      <t>ソウカツ</t>
    </rPh>
    <rPh sb="2" eb="3">
      <t>ヒョウ</t>
    </rPh>
    <rPh sb="4" eb="7">
      <t>シチョウソン</t>
    </rPh>
    <phoneticPr fontId="5"/>
  </si>
  <si>
    <t>都道府県名</t>
    <phoneticPr fontId="5"/>
  </si>
  <si>
    <t>石川県</t>
    <phoneticPr fontId="5"/>
  </si>
  <si>
    <t>市町村類型</t>
    <phoneticPr fontId="5"/>
  </si>
  <si>
    <t>Ⅱ－１</t>
    <phoneticPr fontId="5"/>
  </si>
  <si>
    <t>指定団体等の指定状況</t>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</si>
  <si>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</si>
  <si>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</si>
  <si>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</si>
  <si>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</si>
  <si>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歳入総額</t>
    <phoneticPr fontId="26"/>
  </si>
  <si>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</si>
  <si>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</si>
  <si>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</si>
  <si>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6"/>
  </si>
  <si>
    <t>経常収支比率</t>
    <rPh sb="0" eb="2">
      <t>ケイジョウ</t>
    </rPh>
    <rPh sb="2" eb="4">
      <t>シュウシ</t>
    </rPh>
    <rPh sb="4" eb="6">
      <t>ヒリツ</t>
    </rPh>
    <phoneticPr fontId="5"/>
  </si>
  <si>
    <t>市町村名</t>
    <rPh sb="0" eb="3">
      <t>シチョウソン</t>
    </rPh>
    <rPh sb="3" eb="4">
      <t>メイ</t>
    </rPh>
    <phoneticPr fontId="5"/>
  </si>
  <si>
    <t>川北町</t>
    <phoneticPr fontId="5"/>
  </si>
  <si>
    <t>地方交付税種地</t>
    <rPh sb="0" eb="2">
      <t>チホウ</t>
    </rPh>
    <rPh sb="2" eb="5">
      <t>コウフゼイ</t>
    </rPh>
    <rPh sb="5" eb="6">
      <t>シュ</t>
    </rPh>
    <rPh sb="6" eb="7">
      <t>チ</t>
    </rPh>
    <phoneticPr fontId="5"/>
  </si>
  <si>
    <t>2-4</t>
    <phoneticPr fontId="5"/>
  </si>
  <si>
    <t>財源超過</t>
    <rPh sb="0" eb="2">
      <t>ザイゲン</t>
    </rPh>
    <rPh sb="2" eb="4">
      <t>チョウカ</t>
    </rPh>
    <phoneticPr fontId="5"/>
  </si>
  <si>
    <t>歳入歳出差引</t>
    <phoneticPr fontId="26"/>
  </si>
  <si>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</si>
  <si>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</si>
  <si>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</si>
  <si>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</si>
  <si>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</si>
  <si>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6"/>
  </si>
  <si>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</si>
  <si>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</si>
  <si>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</si>
  <si>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</si>
  <si>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</si>
  <si>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t>
    <phoneticPr fontId="5"/>
  </si>
  <si>
    <t>単年度収支</t>
    <phoneticPr fontId="26"/>
  </si>
  <si>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</si>
  <si>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</si>
  <si>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</si>
  <si>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26"/>
  </si>
  <si>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</si>
  <si>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</si>
  <si>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-3.3</t>
    <phoneticPr fontId="5"/>
  </si>
  <si>
    <t>山振</t>
    <rPh sb="0" eb="1">
      <t>ヤマ</t>
    </rPh>
    <rPh sb="1" eb="2">
      <t>フ</t>
    </rPh>
    <phoneticPr fontId="5"/>
  </si>
  <si>
    <t>繰上償還金</t>
    <phoneticPr fontId="26"/>
  </si>
  <si>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</si>
  <si>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</si>
  <si>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</si>
  <si>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令06.01.01(人)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</si>
  <si>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</si>
  <si>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</si>
  <si>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</si>
  <si>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6"/>
  </si>
  <si>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</si>
  <si>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</si>
  <si>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</si>
  <si>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</si>
  <si>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6"/>
  </si>
  <si>
    <t>　実質公債費比率</t>
    <rPh sb="1" eb="3">
      <t>ジッシツ</t>
    </rPh>
    <rPh sb="3" eb="6">
      <t>コウサイヒ</t>
    </rPh>
    <rPh sb="6" eb="8">
      <t>ヒリツ</t>
    </rPh>
    <phoneticPr fontId="5"/>
  </si>
  <si>
    <t>令05.01.01(人)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</si>
  <si>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</si>
  <si>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</si>
  <si>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6"/>
  </si>
  <si>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</si>
  <si>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</si>
  <si>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-0.9</t>
    <phoneticPr fontId="5"/>
  </si>
  <si>
    <t>基準財政需要額</t>
    <phoneticPr fontId="26"/>
  </si>
  <si>
    <t>うち日本人(％)</t>
    <phoneticPr fontId="5"/>
  </si>
  <si>
    <t>-1.1</t>
    <phoneticPr fontId="5"/>
  </si>
  <si>
    <t>第3次</t>
    <rPh sb="0" eb="1">
      <t>ダイ</t>
    </rPh>
    <rPh sb="2" eb="3">
      <t>ジ</t>
    </rPh>
    <phoneticPr fontId="5"/>
  </si>
  <si>
    <t>標準税収入額等</t>
    <phoneticPr fontId="26"/>
  </si>
  <si>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</si>
  <si>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6"/>
  </si>
  <si>
    <t>人口密度 (人/k㎡)</t>
    <rPh sb="0" eb="2">
      <t>ジンコウ</t>
    </rPh>
    <rPh sb="2" eb="4">
      <t>ミツド</t>
    </rPh>
    <phoneticPr fontId="5"/>
  </si>
  <si>
    <t>歳入一般財源等</t>
    <rPh sb="0" eb="2">
      <t>サイニュウ</t>
    </rPh>
    <rPh sb="2" eb="4">
      <t>イッパン</t>
    </rPh>
    <rPh sb="4" eb="6">
      <t>ザイゲン</t>
    </rPh>
    <rPh sb="6" eb="7">
      <t>トウ</t>
    </rPh>
    <phoneticPr fontId="26"/>
  </si>
  <si>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</si>
  <si>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</si>
  <si>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</si>
  <si>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</si>
  <si>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</si>
  <si>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</si>
  <si>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</si>
  <si>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</si>
  <si>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</si>
  <si>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</si>
  <si>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</si>
  <si>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</si>
  <si>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</si>
  <si>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</si>
  <si>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</si>
  <si>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</si>
  <si>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</si>
  <si>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</si>
  <si>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t>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</si>
  <si>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</si>
  <si>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</si>
  <si>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</si>
  <si>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6"/>
  </si>
  <si>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</si>
  <si>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</si>
  <si>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6"/>
  </si>
  <si>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</si>
  <si>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</si>
  <si>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</si>
  <si>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</si>
  <si>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</si>
  <si>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</si>
  <si>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</si>
  <si>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</si>
  <si>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</si>
  <si>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</si>
  <si>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</si>
  <si>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</si>
  <si>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</si>
  <si>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</si>
  <si>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</si>
  <si>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</si>
  <si>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</si>
  <si>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</si>
  <si>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</si>
  <si>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9"/>
  </si>
  <si>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</si>
  <si>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</si>
  <si>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</si>
  <si>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</si>
  <si>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30"/>
  </si>
  <si>
    <t>※8：職員の状況については、調査対象年度の地方公務員給与実態調査に基づいている。</t>
    <phoneticPr fontId="30"/>
  </si>
  <si>
    <t>令和5年度</t>
    <phoneticPr fontId="26"/>
  </si>
  <si>
    <t>石川県川北町</t>
    <phoneticPr fontId="26"/>
  </si>
  <si>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</si>
  <si>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</si>
  <si>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</si>
  <si>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</si>
  <si>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</si>
  <si>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</si>
  <si>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</si>
  <si>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</si>
  <si>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</si>
  <si>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</si>
  <si>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</si>
  <si>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</si>
  <si>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5"/>
  </si>
  <si>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</si>
  <si>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</si>
  <si>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</si>
  <si>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</si>
  <si>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</si>
  <si>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</si>
  <si>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</si>
  <si>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</si>
  <si>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</si>
  <si>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5"/>
  </si>
  <si>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</si>
  <si>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</si>
  <si>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5"/>
  </si>
  <si>
    <t>　　　所得割</t>
    <phoneticPr fontId="5"/>
  </si>
  <si>
    <t>衛生費</t>
  </si>
  <si>
    <t>分離課税所得割交付金</t>
    <phoneticPr fontId="26"/>
  </si>
  <si>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</si>
  <si>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</si>
  <si>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</si>
  <si>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</si>
  <si>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</si>
  <si>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</si>
  <si>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</si>
  <si>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</si>
  <si>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</si>
  <si>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</si>
  <si>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</si>
  <si>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</si>
  <si>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</si>
  <si>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</si>
  <si>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</si>
  <si>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</si>
  <si>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</si>
  <si>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</si>
  <si>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</si>
  <si>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</si>
  <si>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7"/>
  </si>
  <si>
    <t>　　特別土地保有税</t>
    <phoneticPr fontId="5"/>
  </si>
  <si>
    <t>公債費</t>
  </si>
  <si>
    <t>地方特例交付金等</t>
    <rPh sb="7" eb="8">
      <t>トウ</t>
    </rPh>
    <phoneticPr fontId="17"/>
  </si>
  <si>
    <t>　法定外普通税</t>
    <phoneticPr fontId="5"/>
  </si>
  <si>
    <t>諸支出金</t>
    <rPh sb="3" eb="4">
      <t>キン</t>
    </rPh>
    <phoneticPr fontId="26"/>
  </si>
  <si>
    <t>　地方特例交付金</t>
    <rPh sb="1" eb="3">
      <t>チホウ</t>
    </rPh>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</si>
  <si>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</si>
  <si>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</si>
  <si>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</si>
  <si>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</si>
  <si>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</si>
  <si>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</si>
  <si>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</si>
  <si>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</si>
  <si>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</si>
  <si>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</si>
  <si>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</si>
  <si>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</si>
  <si>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</si>
  <si>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</si>
  <si>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</si>
  <si>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</si>
  <si>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1"/>
  </si>
  <si>
    <t>　震災復興特別交付税</t>
    <phoneticPr fontId="26"/>
  </si>
  <si>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</si>
  <si>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</si>
  <si>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</si>
  <si>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</si>
  <si>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</si>
  <si>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</si>
  <si>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</si>
  <si>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</si>
  <si>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</si>
  <si>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</si>
  <si>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</si>
  <si>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</si>
  <si>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</si>
  <si>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</si>
  <si>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</si>
  <si>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</si>
  <si>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令和5年度</t>
    <rPh sb="0" eb="2">
      <t>レイワ</t>
    </rPh>
    <rPh sb="3" eb="5">
      <t>ネンド</t>
    </rPh>
    <phoneticPr fontId="5"/>
  </si>
  <si>
    <t>令和4年度</t>
    <rPh sb="0" eb="2">
      <t>レイワ</t>
    </rPh>
    <rPh sb="3" eb="5">
      <t>ネンド</t>
    </rPh>
    <rPh sb="4" eb="5">
      <t>ド</t>
    </rPh>
    <phoneticPr fontId="5"/>
  </si>
  <si>
    <t>　うち元金</t>
    <phoneticPr fontId="26"/>
  </si>
  <si>
    <t>国有提供交付金(特別区財調交付金)</t>
  </si>
  <si>
    <t>徴収率
(％)</t>
    <rPh sb="0" eb="2">
      <t>チョウシュウ</t>
    </rPh>
    <rPh sb="2" eb="3">
      <t>リツ</t>
    </rPh>
    <phoneticPr fontId="5"/>
  </si>
  <si>
    <t>現年</t>
    <rPh sb="0" eb="1">
      <t>ゲン</t>
    </rPh>
    <rPh sb="1" eb="2">
      <t>ネン</t>
    </rPh>
    <phoneticPr fontId="5"/>
  </si>
  <si>
    <t>　うち利子</t>
    <phoneticPr fontId="26"/>
  </si>
  <si>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</si>
  <si>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</si>
  <si>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</si>
  <si>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</si>
  <si>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</si>
  <si>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</si>
  <si>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</si>
  <si>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</si>
  <si>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</si>
  <si>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</si>
  <si>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</si>
  <si>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</si>
  <si>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</si>
  <si>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</si>
  <si>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</si>
  <si>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</si>
  <si>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</si>
  <si>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</si>
  <si>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病院</t>
    <phoneticPr fontId="5"/>
  </si>
  <si>
    <t>再差引収支</t>
    <rPh sb="0" eb="1">
      <t>サイ</t>
    </rPh>
    <rPh sb="1" eb="3">
      <t>サシヒキ</t>
    </rPh>
    <rPh sb="3" eb="5">
      <t>シュウシ</t>
    </rPh>
    <phoneticPr fontId="5"/>
  </si>
  <si>
    <t>　　うち一部事務組合負担金</t>
    <phoneticPr fontId="5"/>
  </si>
  <si>
    <t>地方債</t>
  </si>
  <si>
    <t>介護サービス</t>
    <phoneticPr fontId="5"/>
  </si>
  <si>
    <t>加入世帯数(世帯)</t>
  </si>
  <si>
    <t>　繰出金</t>
    <phoneticPr fontId="5"/>
  </si>
  <si>
    <t>　うち減収補塡債(特例分)</t>
    <rPh sb="4" eb="5">
      <t>シュウ</t>
    </rPh>
    <rPh sb="9" eb="10">
      <t>トク</t>
    </rPh>
    <rPh sb="10" eb="11">
      <t>レイ</t>
    </rPh>
    <rPh sb="11" eb="12">
      <t>ブン</t>
    </rPh>
    <phoneticPr fontId="17"/>
  </si>
  <si>
    <t>下水道</t>
    <phoneticPr fontId="5"/>
  </si>
  <si>
    <t>被保険者数(人)</t>
  </si>
  <si>
    <t>　積立金</t>
    <phoneticPr fontId="5"/>
  </si>
  <si>
    <t>　うち臨時財政対策債</t>
    <phoneticPr fontId="5"/>
  </si>
  <si>
    <t>簡易水道</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</si>
  <si>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</si>
  <si>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</si>
  <si>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</si>
  <si>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</si>
  <si>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</si>
  <si>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</si>
  <si>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</si>
  <si>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</si>
  <si>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</si>
  <si>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</si>
  <si>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</si>
  <si>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</si>
  <si>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</si>
  <si>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</si>
  <si>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</si>
  <si>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</si>
  <si>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</si>
  <si>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</si>
  <si>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</si>
  <si>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</si>
  <si>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</si>
  <si>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令和5年度</t>
  </si>
  <si>
    <t>石川県川北町</t>
  </si>
  <si>
    <t>一般会計等の財政状況（単位：百万円）</t>
    <rPh sb="0" eb="2">
      <t>イッパン</t>
    </rPh>
    <rPh sb="2" eb="4">
      <t>カイケイ</t>
    </rPh>
    <rPh sb="4" eb="5">
      <t>トウ</t>
    </rPh>
    <rPh sb="6" eb="8">
      <t>ザイセイ</t>
    </rPh>
    <rPh sb="8" eb="10">
      <t>ジョウキョウ</t>
    </rPh>
    <phoneticPr fontId="32"/>
  </si>
  <si>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2"/>
  </si>
  <si>
    <t>会計名</t>
    <rPh sb="0" eb="2">
      <t>カイケイ</t>
    </rPh>
    <rPh sb="2" eb="3">
      <t>メイ</t>
    </rPh>
    <phoneticPr fontId="32"/>
  </si>
  <si>
    <t>歳入</t>
    <rPh sb="0" eb="2">
      <t>サイニュウ</t>
    </rPh>
    <phoneticPr fontId="32"/>
  </si>
  <si>
    <t>歳出</t>
    <phoneticPr fontId="32"/>
  </si>
  <si>
    <t>形式収支</t>
    <phoneticPr fontId="32"/>
  </si>
  <si>
    <t>実質収支</t>
    <phoneticPr fontId="32"/>
  </si>
  <si>
    <t>他会計等
からの
繰入金</t>
    <rPh sb="9" eb="11">
      <t>クリイレ</t>
    </rPh>
    <rPh sb="11" eb="12">
      <t>キン</t>
    </rPh>
    <phoneticPr fontId="32"/>
  </si>
  <si>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</si>
  <si>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</si>
  <si>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</si>
  <si>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</si>
  <si>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</si>
  <si>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</si>
  <si>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</si>
  <si>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</si>
  <si>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</si>
  <si>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</si>
  <si>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</si>
  <si>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</si>
  <si>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</si>
  <si>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</si>
  <si>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</si>
  <si>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</si>
  <si>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</si>
  <si>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</si>
  <si>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</si>
  <si>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</si>
  <si>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</si>
  <si>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</si>
  <si>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</si>
  <si>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</si>
  <si>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</si>
  <si>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川北町国民健康保険特別会計</t>
    <phoneticPr fontId="5"/>
  </si>
  <si>
    <t>川北町介護保険事業特別会計</t>
    <phoneticPr fontId="5"/>
  </si>
  <si>
    <t>川北町後期高齢者医療特別会計</t>
    <phoneticPr fontId="5"/>
  </si>
  <si>
    <t>川北町介護保険サービス事業特別会計</t>
    <phoneticPr fontId="5"/>
  </si>
  <si>
    <t>川北町工業用水道事業会計</t>
    <phoneticPr fontId="5"/>
  </si>
  <si>
    <t>法適用企業</t>
    <phoneticPr fontId="5"/>
  </si>
  <si>
    <t>川北町簡易水道事業特別会計</t>
    <phoneticPr fontId="5"/>
  </si>
  <si>
    <t>法非適用企業</t>
    <phoneticPr fontId="5"/>
  </si>
  <si>
    <t>川北町農業集落排水事業特別会計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</si>
  <si>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</si>
  <si>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</si>
  <si>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</si>
  <si>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2"/>
  </si>
  <si>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</si>
  <si>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</si>
  <si>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</si>
  <si>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</si>
  <si>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</si>
  <si>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</si>
  <si>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</si>
  <si>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</si>
  <si>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</si>
  <si>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2"/>
  </si>
  <si>
    <t>令和3年度</t>
    <rPh sb="0" eb="2">
      <t>レイワ</t>
    </rPh>
    <rPh sb="3" eb="5">
      <t>ネンド</t>
    </rPh>
    <phoneticPr fontId="5"/>
  </si>
  <si>
    <t>令和4年度</t>
    <rPh sb="0" eb="2">
      <t>レイワ</t>
    </rPh>
    <rPh sb="3" eb="5">
      <t>ネンド</t>
    </rPh>
    <phoneticPr fontId="5"/>
  </si>
  <si>
    <t>分母比</t>
    <rPh sb="0" eb="2">
      <t>ブンボ</t>
    </rPh>
    <rPh sb="2" eb="3">
      <t>ヒ</t>
    </rPh>
    <phoneticPr fontId="5"/>
  </si>
  <si>
    <t>内訳</t>
    <rPh sb="0" eb="2">
      <t>ウチワケ</t>
    </rPh>
    <phoneticPr fontId="32"/>
  </si>
  <si>
    <t>元利償還金</t>
    <rPh sb="0" eb="2">
      <t>ガンリ</t>
    </rPh>
    <rPh sb="2" eb="5">
      <t>ショウカンキン</t>
    </rPh>
    <phoneticPr fontId="32"/>
  </si>
  <si>
    <t xml:space="preserve">一般会計等に係る地方債の現在高 </t>
    <rPh sb="0" eb="2">
      <t>イッパン</t>
    </rPh>
    <rPh sb="2" eb="4">
      <t>カイケイ</t>
    </rPh>
    <rPh sb="4" eb="5">
      <t>トウ</t>
    </rPh>
    <rPh sb="6" eb="7">
      <t>カカ</t>
    </rPh>
    <rPh sb="8" eb="11">
      <t>チホウサイ</t>
    </rPh>
    <rPh sb="12" eb="15">
      <t>ゲンザイダカ</t>
    </rPh>
    <phoneticPr fontId="32"/>
  </si>
  <si>
    <t>債務負担行為</t>
    <rPh sb="0" eb="2">
      <t>サイム</t>
    </rPh>
    <rPh sb="2" eb="4">
      <t>フタン</t>
    </rPh>
    <rPh sb="4" eb="6">
      <t>コウイ</t>
    </rPh>
    <phoneticPr fontId="5"/>
  </si>
  <si>
    <t>PFI事業に係るもの</t>
    <rPh sb="3" eb="5">
      <t>ジギョウ</t>
    </rPh>
    <rPh sb="6" eb="7">
      <t>カカ</t>
    </rPh>
    <phoneticPr fontId="32"/>
  </si>
  <si>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</si>
  <si>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2"/>
  </si>
  <si>
    <t>いわゆる五省協定等に係るもの</t>
    <rPh sb="4" eb="6">
      <t>ゴショウ</t>
    </rPh>
    <rPh sb="6" eb="9">
      <t>キョウテイトウ</t>
    </rPh>
    <rPh sb="10" eb="11">
      <t>カカ</t>
    </rPh>
    <phoneticPr fontId="32"/>
  </si>
  <si>
    <t>準元利償還金</t>
    <rPh sb="0" eb="1">
      <t>ジュン</t>
    </rPh>
    <rPh sb="1" eb="3">
      <t>ガンリ</t>
    </rPh>
    <rPh sb="3" eb="6">
      <t>ショウカンキン</t>
    </rPh>
    <phoneticPr fontId="32"/>
  </si>
  <si>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2"/>
  </si>
  <si>
    <t xml:space="preserve">公営企業債等繰入見込額 </t>
    <rPh sb="0" eb="2">
      <t>コウエイ</t>
    </rPh>
    <rPh sb="2" eb="5">
      <t>キギョウサイ</t>
    </rPh>
    <rPh sb="5" eb="6">
      <t>トウ</t>
    </rPh>
    <rPh sb="6" eb="8">
      <t>クリイ</t>
    </rPh>
    <rPh sb="8" eb="11">
      <t>ミコミガク</t>
    </rPh>
    <phoneticPr fontId="32"/>
  </si>
  <si>
    <t>国営土地改良事業に係るもの</t>
    <rPh sb="0" eb="2">
      <t>コクエイ</t>
    </rPh>
    <rPh sb="2" eb="4">
      <t>トチ</t>
    </rPh>
    <rPh sb="4" eb="6">
      <t>カイリョウ</t>
    </rPh>
    <rPh sb="6" eb="8">
      <t>ジギョウ</t>
    </rPh>
    <rPh sb="9" eb="10">
      <t>カカ</t>
    </rPh>
    <phoneticPr fontId="32"/>
  </si>
  <si>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2"/>
  </si>
  <si>
    <t xml:space="preserve">組合等負担等見込額 </t>
    <rPh sb="0" eb="2">
      <t>クミアイ</t>
    </rPh>
    <rPh sb="2" eb="3">
      <t>トウ</t>
    </rPh>
    <rPh sb="3" eb="5">
      <t>フタン</t>
    </rPh>
    <rPh sb="5" eb="6">
      <t>トウ</t>
    </rPh>
    <rPh sb="6" eb="9">
      <t>ミコミガク</t>
    </rPh>
    <phoneticPr fontId="32"/>
  </si>
  <si>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</si>
  <si>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2"/>
  </si>
  <si>
    <t xml:space="preserve">退職手当負担見込額 </t>
    <rPh sb="0" eb="2">
      <t>タイショク</t>
    </rPh>
    <rPh sb="2" eb="4">
      <t>テアテ</t>
    </rPh>
    <rPh sb="4" eb="6">
      <t>フタン</t>
    </rPh>
    <rPh sb="6" eb="9">
      <t>ミコミガク</t>
    </rPh>
    <phoneticPr fontId="32"/>
  </si>
  <si>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</si>
  <si>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2"/>
  </si>
  <si>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2"/>
  </si>
  <si>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</si>
  <si>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2"/>
  </si>
  <si>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</si>
  <si>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</si>
  <si>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</si>
  <si>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</si>
  <si>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</si>
  <si>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2"/>
  </si>
  <si>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</si>
  <si>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</si>
  <si>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</si>
  <si>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</si>
  <si>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2"/>
  </si>
  <si>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</si>
  <si>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2"/>
  </si>
  <si>
    <t xml:space="preserve">充当可能特定歳入 </t>
    <rPh sb="0" eb="2">
      <t>ジュウトウ</t>
    </rPh>
    <rPh sb="2" eb="4">
      <t>カノウ</t>
    </rPh>
    <rPh sb="4" eb="6">
      <t>トクテイ</t>
    </rPh>
    <rPh sb="6" eb="8">
      <t>サイニュウ</t>
    </rPh>
    <phoneticPr fontId="32"/>
  </si>
  <si>
    <t xml:space="preserve">基準財政需要額算入見込額 </t>
    <rPh sb="0" eb="2">
      <t>キジュン</t>
    </rPh>
    <rPh sb="2" eb="4">
      <t>ザイセイ</t>
    </rPh>
    <rPh sb="4" eb="7">
      <t>ジュヨウガク</t>
    </rPh>
    <rPh sb="7" eb="9">
      <t>サンニュウ</t>
    </rPh>
    <rPh sb="9" eb="12">
      <t>ミコミガク</t>
    </rPh>
    <phoneticPr fontId="32"/>
  </si>
  <si>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</si>
  <si>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</si>
  <si>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</si>
  <si>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</si>
  <si>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2"/>
  </si>
  <si>
    <t>土地開発公社に係る将来負担額</t>
    <rPh sb="0" eb="2">
      <t>トチ</t>
    </rPh>
    <rPh sb="2" eb="4">
      <t>カイハツ</t>
    </rPh>
    <rPh sb="4" eb="6">
      <t>コウシャ</t>
    </rPh>
    <rPh sb="7" eb="8">
      <t>カカ</t>
    </rPh>
    <rPh sb="9" eb="11">
      <t>ショウライ</t>
    </rPh>
    <rPh sb="11" eb="14">
      <t>フタンガク</t>
    </rPh>
    <phoneticPr fontId="32"/>
  </si>
  <si>
    <t>利子補給に係るもの</t>
  </si>
  <si>
    <t>健全化判断比率</t>
    <rPh sb="0" eb="3">
      <t>ケンゼンカ</t>
    </rPh>
    <rPh sb="3" eb="5">
      <t>ハンダン</t>
    </rPh>
    <rPh sb="5" eb="7">
      <t>ヒリツ</t>
    </rPh>
    <phoneticPr fontId="21"/>
  </si>
  <si>
    <t>令和5年度</t>
    <rPh sb="0" eb="2">
      <t>レイワ</t>
    </rPh>
    <rPh sb="3" eb="5">
      <t>ネンド</t>
    </rPh>
    <phoneticPr fontId="21"/>
  </si>
  <si>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</si>
  <si>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</si>
  <si>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</si>
  <si>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</si>
  <si>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</si>
  <si>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1"/>
  </si>
  <si>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2"/>
  </si>
  <si>
    <t>(Ｃ)</t>
    <phoneticPr fontId="5"/>
  </si>
  <si>
    <t>連結実質赤字比率</t>
    <rPh sb="0" eb="2">
      <t>レンケツ</t>
    </rPh>
    <rPh sb="2" eb="4">
      <t>ジッシツ</t>
    </rPh>
    <rPh sb="4" eb="6">
      <t>アカジ</t>
    </rPh>
    <rPh sb="6" eb="8">
      <t>ヒリツ</t>
    </rPh>
    <phoneticPr fontId="21"/>
  </si>
  <si>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</si>
  <si>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</si>
  <si>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1"/>
  </si>
  <si>
    <t>(Ｃ)－(Ｄ)</t>
    <phoneticPr fontId="5"/>
  </si>
  <si>
    <t>将来負担比率</t>
    <rPh sb="0" eb="2">
      <t>ショウライ</t>
    </rPh>
    <rPh sb="2" eb="4">
      <t>フタン</t>
    </rPh>
    <rPh sb="4" eb="6">
      <t>ヒリツ</t>
    </rPh>
    <phoneticPr fontId="21"/>
  </si>
  <si>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</si>
  <si>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</si>
  <si>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</si>
  <si>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</si>
  <si>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</si>
  <si>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</si>
  <si>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</si>
  <si>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</si>
  <si>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</si>
  <si>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</si>
  <si>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</si>
  <si>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</si>
  <si>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</si>
  <si>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</si>
  <si>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</si>
  <si>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</si>
  <si>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</si>
  <si>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</si>
  <si>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</si>
  <si>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</si>
  <si>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</si>
  <si>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</si>
  <si>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</si>
  <si>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</si>
  <si>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</si>
  <si>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</si>
  <si>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</si>
  <si>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</si>
  <si>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</si>
  <si>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8"/>
  </si>
  <si>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</si>
  <si>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</si>
  <si>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</si>
  <si>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</si>
  <si>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</si>
  <si>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</si>
  <si>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</si>
  <si>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</si>
  <si>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</si>
  <si>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</si>
  <si>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</si>
  <si>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</si>
  <si>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</si>
  <si>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</si>
  <si>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</si>
  <si>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R01</t>
  </si>
  <si>
    <t>うち単独分</t>
    <rPh sb="2" eb="4">
      <t>タンドク</t>
    </rPh>
    <rPh sb="4" eb="5">
      <t>ブン</t>
    </rPh>
    <phoneticPr fontId="5"/>
  </si>
  <si>
    <t xml:space="preserve"> R02</t>
  </si>
  <si>
    <t xml:space="preserve"> R03</t>
  </si>
  <si>
    <t xml:space="preserve"> R04</t>
  </si>
  <si>
    <t xml:space="preserve"> R05</t>
  </si>
  <si>
    <t xml:space="preserve"> 過去５年間平均</t>
    <rPh sb="1" eb="3">
      <t>カコ</t>
    </rPh>
    <rPh sb="4" eb="6">
      <t>ネンカン</t>
    </rPh>
    <rPh sb="6" eb="8">
      <t>ヘイキン</t>
    </rPh>
    <phoneticPr fontId="5"/>
  </si>
  <si>
    <t>類似団体内平均(円)</t>
    <rPh sb="0" eb="2">
      <t>ルイジ</t>
    </rPh>
    <rPh sb="2" eb="4">
      <t>ダンタイ</t>
    </rPh>
    <phoneticPr fontId="5"/>
  </si>
  <si>
    <t>R01</t>
  </si>
  <si>
    <t>R02</t>
  </si>
  <si>
    <t>R03</t>
  </si>
  <si>
    <t>R04</t>
  </si>
  <si>
    <t>R05</t>
  </si>
  <si>
    <t>▲ 2.02</t>
  </si>
  <si>
    <t>▲ 3.37</t>
  </si>
  <si>
    <t>一般会計</t>
  </si>
  <si>
    <t>川北町簡易水道事業特別会計</t>
  </si>
  <si>
    <t>川北町工業用水道事業会計</t>
  </si>
  <si>
    <t>川北町農業集落排水事業特別会計</t>
  </si>
  <si>
    <t>川北町国民健康保険特別会計</t>
  </si>
  <si>
    <t>川北町介護保険事業特別会計</t>
  </si>
  <si>
    <t>川北町後期高齢者医療特別会計</t>
  </si>
  <si>
    <t>川北町介護保険サービス事業特別会計</t>
  </si>
  <si>
    <t>その他会計（赤字）</t>
  </si>
  <si>
    <t>その他会計（黒字）</t>
  </si>
  <si>
    <t>R01</t>
    <phoneticPr fontId="5"/>
  </si>
  <si>
    <t>R02</t>
    <phoneticPr fontId="5"/>
  </si>
  <si>
    <t>R03</t>
    <phoneticPr fontId="5"/>
  </si>
  <si>
    <t>R04</t>
    <phoneticPr fontId="5"/>
  </si>
  <si>
    <t>R05</t>
    <phoneticPr fontId="5"/>
  </si>
  <si>
    <t>福祉基金</t>
    <rPh sb="0" eb="2">
      <t>フクシ</t>
    </rPh>
    <rPh sb="2" eb="4">
      <t>キキン</t>
    </rPh>
    <phoneticPr fontId="10"/>
  </si>
  <si>
    <t>人材育成基金</t>
    <rPh sb="0" eb="2">
      <t>ジンザイ</t>
    </rPh>
    <rPh sb="2" eb="4">
      <t>イクセイ</t>
    </rPh>
    <rPh sb="4" eb="6">
      <t>キキン</t>
    </rPh>
    <phoneticPr fontId="10"/>
  </si>
  <si>
    <t>ふれあい健康センター基金</t>
    <rPh sb="4" eb="6">
      <t>ケンコウ</t>
    </rPh>
    <rPh sb="10" eb="12">
      <t>キキン</t>
    </rPh>
    <phoneticPr fontId="10"/>
  </si>
  <si>
    <t>ふるさと水と土保全基金</t>
    <phoneticPr fontId="5"/>
  </si>
  <si>
    <t>教育振興奨励基金</t>
    <rPh sb="4" eb="6">
      <t>ショウレイ</t>
    </rPh>
    <phoneticPr fontId="5"/>
  </si>
  <si>
    <t>白山野々市広域事務組合</t>
    <rPh sb="0" eb="2">
      <t>ハクサン</t>
    </rPh>
    <rPh sb="2" eb="5">
      <t>ノノイチ</t>
    </rPh>
    <rPh sb="5" eb="7">
      <t>コウイキ</t>
    </rPh>
    <rPh sb="7" eb="9">
      <t>ジム</t>
    </rPh>
    <rPh sb="9" eb="11">
      <t>クミアイ</t>
    </rPh>
    <phoneticPr fontId="10"/>
  </si>
  <si>
    <t>手取郷広域事務組合</t>
    <rPh sb="0" eb="2">
      <t>テドリ</t>
    </rPh>
    <rPh sb="2" eb="3">
      <t>ゴウ</t>
    </rPh>
    <rPh sb="3" eb="9">
      <t>コウイキ</t>
    </rPh>
    <phoneticPr fontId="10"/>
  </si>
  <si>
    <t>能美介護認定事務組合</t>
    <rPh sb="0" eb="2">
      <t>ノミ</t>
    </rPh>
    <rPh sb="2" eb="4">
      <t>カイゴ</t>
    </rPh>
    <rPh sb="4" eb="6">
      <t>ニンテイ</t>
    </rPh>
    <rPh sb="6" eb="8">
      <t>ジム</t>
    </rPh>
    <rPh sb="8" eb="10">
      <t>クミアイ</t>
    </rPh>
    <phoneticPr fontId="10"/>
  </si>
  <si>
    <t>石川県市町村退職手当組合</t>
    <rPh sb="0" eb="3">
      <t>イシカワケン</t>
    </rPh>
    <rPh sb="3" eb="6">
      <t>シチョウソン</t>
    </rPh>
    <rPh sb="6" eb="8">
      <t>タイショク</t>
    </rPh>
    <rPh sb="8" eb="10">
      <t>テアテ</t>
    </rPh>
    <rPh sb="10" eb="12">
      <t>クミアイ</t>
    </rPh>
    <phoneticPr fontId="10"/>
  </si>
  <si>
    <t>石川県市町村消防団員等公務災害補償等組合</t>
    <rPh sb="0" eb="3">
      <t>イシカワケン</t>
    </rPh>
    <rPh sb="3" eb="6">
      <t>シチョウソン</t>
    </rPh>
    <rPh sb="6" eb="8">
      <t>ショウボウ</t>
    </rPh>
    <rPh sb="8" eb="10">
      <t>ダンイン</t>
    </rPh>
    <rPh sb="10" eb="11">
      <t>トウ</t>
    </rPh>
    <rPh sb="11" eb="13">
      <t>コウム</t>
    </rPh>
    <rPh sb="13" eb="15">
      <t>サイガイ</t>
    </rPh>
    <rPh sb="15" eb="17">
      <t>ホショウ</t>
    </rPh>
    <rPh sb="17" eb="18">
      <t>トウ</t>
    </rPh>
    <rPh sb="18" eb="20">
      <t>クミアイ</t>
    </rPh>
    <phoneticPr fontId="10"/>
  </si>
  <si>
    <t>石川県消防賞じゅつ金組合</t>
    <rPh sb="0" eb="3">
      <t>イシカワケン</t>
    </rPh>
    <rPh sb="3" eb="5">
      <t>ショウボウ</t>
    </rPh>
    <rPh sb="5" eb="6">
      <t>ショウ</t>
    </rPh>
    <rPh sb="9" eb="10">
      <t>キン</t>
    </rPh>
    <rPh sb="10" eb="12">
      <t>クミアイ</t>
    </rPh>
    <phoneticPr fontId="10"/>
  </si>
  <si>
    <t>手取川水防事務組合</t>
    <rPh sb="0" eb="3">
      <t>テドリガワ</t>
    </rPh>
    <rPh sb="3" eb="5">
      <t>スイボウ</t>
    </rPh>
    <rPh sb="5" eb="7">
      <t>ジム</t>
    </rPh>
    <rPh sb="7" eb="9">
      <t>クミアイ</t>
    </rPh>
    <phoneticPr fontId="10"/>
  </si>
  <si>
    <t>石川県町村議会公務災害補償組合</t>
    <rPh sb="0" eb="3">
      <t>イシカワケン</t>
    </rPh>
    <rPh sb="3" eb="4">
      <t>チョウ</t>
    </rPh>
    <rPh sb="4" eb="7">
      <t>ソンギカイ</t>
    </rPh>
    <rPh sb="7" eb="9">
      <t>コウム</t>
    </rPh>
    <rPh sb="9" eb="11">
      <t>サイガイ</t>
    </rPh>
    <rPh sb="11" eb="13">
      <t>ホショウ</t>
    </rPh>
    <rPh sb="13" eb="15">
      <t>クミアイ</t>
    </rPh>
    <phoneticPr fontId="10"/>
  </si>
  <si>
    <t>南加賀広域圏事務組合（一般会計）</t>
    <rPh sb="0" eb="1">
      <t>ミナミ</t>
    </rPh>
    <rPh sb="1" eb="3">
      <t>カガ</t>
    </rPh>
    <rPh sb="3" eb="5">
      <t>コウイキ</t>
    </rPh>
    <rPh sb="5" eb="6">
      <t>ケン</t>
    </rPh>
    <rPh sb="6" eb="8">
      <t>ジム</t>
    </rPh>
    <rPh sb="8" eb="10">
      <t>クミアイ</t>
    </rPh>
    <rPh sb="11" eb="15">
      <t>イッパンカイケイ</t>
    </rPh>
    <phoneticPr fontId="10"/>
  </si>
  <si>
    <t>南加賀広域圏事務組合（ふるさと振興事業会計）</t>
    <rPh sb="0" eb="1">
      <t>ミナミ</t>
    </rPh>
    <rPh sb="1" eb="3">
      <t>カガ</t>
    </rPh>
    <rPh sb="3" eb="5">
      <t>コウイキ</t>
    </rPh>
    <rPh sb="5" eb="6">
      <t>ケン</t>
    </rPh>
    <rPh sb="6" eb="8">
      <t>ジム</t>
    </rPh>
    <rPh sb="8" eb="10">
      <t>クミアイ</t>
    </rPh>
    <rPh sb="15" eb="17">
      <t>シンコウ</t>
    </rPh>
    <rPh sb="17" eb="19">
      <t>ジギョウ</t>
    </rPh>
    <rPh sb="19" eb="21">
      <t>カイケイ</t>
    </rPh>
    <phoneticPr fontId="10"/>
  </si>
  <si>
    <t>南加賀広域圏事務組合（急病センター事業会計）</t>
    <rPh sb="0" eb="1">
      <t>ミナミ</t>
    </rPh>
    <rPh sb="1" eb="3">
      <t>カガ</t>
    </rPh>
    <rPh sb="3" eb="5">
      <t>コウイキ</t>
    </rPh>
    <rPh sb="5" eb="6">
      <t>ケン</t>
    </rPh>
    <rPh sb="6" eb="8">
      <t>ジム</t>
    </rPh>
    <rPh sb="8" eb="10">
      <t>クミアイ</t>
    </rPh>
    <rPh sb="11" eb="13">
      <t>キュウビョウ</t>
    </rPh>
    <rPh sb="17" eb="19">
      <t>ジギョウ</t>
    </rPh>
    <rPh sb="19" eb="21">
      <t>カイケイ</t>
    </rPh>
    <phoneticPr fontId="10"/>
  </si>
  <si>
    <t>南加賀広域圏事務組合（獣肉処理加工施設事業会計）</t>
    <rPh sb="0" eb="1">
      <t>ミナミ</t>
    </rPh>
    <rPh sb="1" eb="3">
      <t>カガ</t>
    </rPh>
    <rPh sb="3" eb="5">
      <t>コウイキ</t>
    </rPh>
    <rPh sb="5" eb="6">
      <t>ケン</t>
    </rPh>
    <rPh sb="6" eb="8">
      <t>ジム</t>
    </rPh>
    <rPh sb="8" eb="10">
      <t>クミアイ</t>
    </rPh>
    <rPh sb="11" eb="13">
      <t>ジュウニク</t>
    </rPh>
    <rPh sb="13" eb="15">
      <t>ショリ</t>
    </rPh>
    <rPh sb="15" eb="17">
      <t>カコウ</t>
    </rPh>
    <rPh sb="17" eb="19">
      <t>シセツ</t>
    </rPh>
    <rPh sb="19" eb="21">
      <t>ジギョウ</t>
    </rPh>
    <rPh sb="21" eb="23">
      <t>カイケイ</t>
    </rPh>
    <phoneticPr fontId="10"/>
  </si>
  <si>
    <t>南加賀広域圏事務組合（公設地方卸売市場事業会計）</t>
    <rPh sb="0" eb="1">
      <t>ミナミ</t>
    </rPh>
    <rPh sb="1" eb="3">
      <t>カガ</t>
    </rPh>
    <rPh sb="3" eb="5">
      <t>コウイキ</t>
    </rPh>
    <rPh sb="5" eb="6">
      <t>ケン</t>
    </rPh>
    <rPh sb="6" eb="8">
      <t>ジム</t>
    </rPh>
    <rPh sb="8" eb="10">
      <t>クミアイ</t>
    </rPh>
    <rPh sb="11" eb="13">
      <t>コウセツ</t>
    </rPh>
    <rPh sb="13" eb="15">
      <t>チホウ</t>
    </rPh>
    <rPh sb="15" eb="17">
      <t>オロシウリ</t>
    </rPh>
    <rPh sb="17" eb="19">
      <t>イチバ</t>
    </rPh>
    <rPh sb="19" eb="21">
      <t>ジギョウ</t>
    </rPh>
    <rPh sb="21" eb="23">
      <t>カイケイ</t>
    </rPh>
    <phoneticPr fontId="10"/>
  </si>
  <si>
    <t>白山石川医療企業団（公立松任石川中央病院事業会計）</t>
    <rPh sb="0" eb="2">
      <t>ハクサン</t>
    </rPh>
    <rPh sb="2" eb="4">
      <t>イシカワ</t>
    </rPh>
    <rPh sb="4" eb="6">
      <t>イリョウ</t>
    </rPh>
    <rPh sb="6" eb="8">
      <t>キギョウ</t>
    </rPh>
    <rPh sb="8" eb="9">
      <t>ダン</t>
    </rPh>
    <rPh sb="10" eb="12">
      <t>コウリツ</t>
    </rPh>
    <rPh sb="12" eb="14">
      <t>マットウ</t>
    </rPh>
    <rPh sb="14" eb="16">
      <t>イシカワ</t>
    </rPh>
    <rPh sb="16" eb="18">
      <t>チュウオウ</t>
    </rPh>
    <rPh sb="18" eb="20">
      <t>ビョウイン</t>
    </rPh>
    <rPh sb="20" eb="22">
      <t>ジギョウ</t>
    </rPh>
    <rPh sb="22" eb="24">
      <t>カイケイ</t>
    </rPh>
    <phoneticPr fontId="10"/>
  </si>
  <si>
    <t>白山石川医療企業団（公立つるぎ病院事業会計）</t>
    <rPh sb="0" eb="2">
      <t>ハクサン</t>
    </rPh>
    <rPh sb="2" eb="4">
      <t>イシカワ</t>
    </rPh>
    <rPh sb="4" eb="6">
      <t>イリョウ</t>
    </rPh>
    <rPh sb="6" eb="8">
      <t>キギョウ</t>
    </rPh>
    <rPh sb="8" eb="9">
      <t>ダン</t>
    </rPh>
    <rPh sb="10" eb="12">
      <t>コウリツ</t>
    </rPh>
    <rPh sb="15" eb="17">
      <t>ビョウイン</t>
    </rPh>
    <rPh sb="17" eb="19">
      <t>ジギョウ</t>
    </rPh>
    <rPh sb="19" eb="21">
      <t>カイケイ</t>
    </rPh>
    <phoneticPr fontId="10"/>
  </si>
  <si>
    <t>石川県後期高齢者医療広域連合（一般会計）</t>
    <rPh sb="0" eb="3">
      <t>イシカワケン</t>
    </rPh>
    <rPh sb="3" eb="5">
      <t>コウキ</t>
    </rPh>
    <rPh sb="5" eb="8">
      <t>コウレイシャ</t>
    </rPh>
    <rPh sb="8" eb="10">
      <t>イリョウ</t>
    </rPh>
    <rPh sb="10" eb="12">
      <t>コウイキ</t>
    </rPh>
    <rPh sb="12" eb="14">
      <t>レンゴウ</t>
    </rPh>
    <rPh sb="15" eb="19">
      <t>イッパンカイケイ</t>
    </rPh>
    <phoneticPr fontId="10"/>
  </si>
  <si>
    <t>石川県後期高齢者医療広域連合（後期高齢者医療特別会計）</t>
    <rPh sb="0" eb="3">
      <t>イシカワケン</t>
    </rPh>
    <rPh sb="3" eb="5">
      <t>コウキ</t>
    </rPh>
    <rPh sb="5" eb="8">
      <t>コウレイシャ</t>
    </rPh>
    <rPh sb="8" eb="10">
      <t>イリョウ</t>
    </rPh>
    <rPh sb="10" eb="12">
      <t>コウイキ</t>
    </rPh>
    <rPh sb="12" eb="14">
      <t>レンゴウ</t>
    </rPh>
    <rPh sb="15" eb="17">
      <t>コウキ</t>
    </rPh>
    <rPh sb="17" eb="20">
      <t>コウレイシャ</t>
    </rPh>
    <rPh sb="20" eb="22">
      <t>イリョウ</t>
    </rPh>
    <rPh sb="22" eb="24">
      <t>トクベツ</t>
    </rPh>
    <rPh sb="24" eb="26">
      <t>カイケイ</t>
    </rPh>
    <phoneticPr fontId="10"/>
  </si>
  <si>
    <t>川北町余暇健康開発公社</t>
    <rPh sb="0" eb="3">
      <t>カワキタマチ</t>
    </rPh>
    <rPh sb="3" eb="5">
      <t>ヨカ</t>
    </rPh>
    <rPh sb="5" eb="7">
      <t>ケンコウ</t>
    </rPh>
    <rPh sb="7" eb="9">
      <t>カイハツ</t>
    </rPh>
    <rPh sb="9" eb="11">
      <t>コウシャ</t>
    </rPh>
    <phoneticPr fontId="10"/>
  </si>
  <si>
    <t>川北町土地開発公社</t>
    <rPh sb="0" eb="3">
      <t>カワキタマチ</t>
    </rPh>
    <rPh sb="3" eb="9">
      <t>トチカイハツコウシャ</t>
    </rPh>
    <phoneticPr fontId="10"/>
  </si>
  <si>
    <t>-</t>
    <phoneticPr fontId="10"/>
  </si>
  <si>
    <t>－</t>
    <phoneticPr fontId="10"/>
  </si>
  <si>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</si>
  <si>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</si>
  <si>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有形固定資産減価償却率は類似団体内平均値を下回っている。各施設の老朽化により維持管理に要する経費が増加することが予想されるため、今後改定予定である公共施設等総合管理計画に基づき、老朽化対策に積極的に取り組んでいく。
将来負担比率については、今後大型の建設事業の実施に伴う起債残高の増加や、基金とりくずしによる増加も想定されることから、定期的な繰上償還の実施など健全化に努める。</t>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</si>
  <si>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</si>
  <si>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</si>
  <si>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</si>
  <si>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</si>
  <si>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</si>
  <si>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</si>
  <si>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実質公債費比率は類似団体内平均と比較してやや高い傾向にあったが、昨年度より下回った。将来負担比率については、類似団体内平均値を上回ってはいるが、今年度改善が見られた。
今後も、定期的な繰上償還の実施や有利な起債の活用など公債費の適正化に努めたい。</t>
    <rPh sb="32" eb="35">
      <t>サクネンド</t>
    </rPh>
    <phoneticPr fontId="5"/>
  </si>
  <si>
    <t>実質公債費比率</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</si>
</sst>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1" x14ac:knownFonts="1">
    <font>
      <sz val="11"/>
      <color theme="1"/>
      <name val="ＭＳ ゴシック"/>
      <family val="2"/>
      <charset val="128"/>
    </font>
    <font>
      <sz val="11"/>
      <color indexed="8"/>
      <name val="ＭＳ Ｐゴシック"/>
      <family val="3"/>
      <charset val="128"/>
    </font>
    <font>
      <sz val="6"/>
      <name val="ＭＳ 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6"/>
      <name val="ＭＳ Ｐゴシック"/>
      <family val="2"/>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5" fillId="0" borderId="0">
      <alignment vertical="center"/>
    </xf>
    <xf numFmtId="0" fontId="17" fillId="0" borderId="0"/>
    <xf numFmtId="0" fontId="17" fillId="0" borderId="0">
      <alignment vertical="center"/>
    </xf>
    <xf numFmtId="0" fontId="15" fillId="0" borderId="0">
      <alignment vertical="center"/>
    </xf>
    <xf numFmtId="0" fontId="1" fillId="0" borderId="0">
      <alignment vertical="center"/>
    </xf>
    <xf numFmtId="0" fontId="2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7" fillId="0" borderId="0">
      <alignment vertical="center"/>
    </xf>
    <xf numFmtId="0" fontId="17" fillId="0" borderId="0">
      <alignment vertical="center"/>
    </xf>
    <xf numFmtId="0" fontId="17" fillId="0" borderId="0"/>
    <xf numFmtId="0" fontId="17" fillId="0" borderId="0"/>
    <xf numFmtId="0" fontId="39" fillId="0" borderId="0">
      <alignment vertical="center"/>
    </xf>
  </cellStyleXfs>
  <cellXfs count="1275">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2" fillId="0" borderId="0" xfId="3" applyFont="1" applyAlignment="1">
      <alignment horizontal="center" vertical="center" wrapText="1"/>
    </xf>
    <xf numFmtId="0" fontId="8" fillId="0" borderId="0" xfId="3" applyFont="1" applyAlignment="1">
      <alignment vertical="top"/>
    </xf>
    <xf numFmtId="0" fontId="13" fillId="0" borderId="0" xfId="3" applyFont="1">
      <alignment vertical="center"/>
    </xf>
    <xf numFmtId="0" fontId="12"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50"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4" fillId="2" borderId="1" xfId="1" applyFont="1" applyFill="1" applyBorder="1" applyAlignment="1"/>
    <xf numFmtId="0" fontId="14" fillId="2" borderId="2" xfId="1" applyFont="1" applyFill="1" applyBorder="1" applyAlignment="1">
      <alignment horizontal="right" vertical="top"/>
    </xf>
    <xf numFmtId="0" fontId="14" fillId="2" borderId="3" xfId="1" applyFont="1" applyFill="1" applyBorder="1" applyAlignment="1">
      <alignment horizontal="right" vertical="top"/>
    </xf>
    <xf numFmtId="0" fontId="16" fillId="4" borderId="5" xfId="5" applyFont="1" applyFill="1" applyBorder="1" applyAlignment="1">
      <alignment horizontal="center" vertical="center"/>
    </xf>
    <xf numFmtId="0" fontId="16" fillId="4" borderId="6" xfId="5" applyFont="1" applyFill="1" applyBorder="1" applyAlignment="1">
      <alignment horizontal="center" vertical="center"/>
    </xf>
    <xf numFmtId="0" fontId="14" fillId="0" borderId="7" xfId="1" applyFont="1" applyFill="1" applyBorder="1" applyAlignment="1">
      <alignment horizontal="center" vertical="center" wrapText="1"/>
    </xf>
    <xf numFmtId="177" fontId="14" fillId="0" borderId="5" xfId="5" applyNumberFormat="1" applyFont="1" applyFill="1" applyBorder="1" applyAlignment="1" applyProtection="1">
      <alignment horizontal="right" vertical="center" shrinkToFit="1"/>
    </xf>
    <xf numFmtId="177" fontId="14" fillId="0" borderId="10" xfId="5" applyNumberFormat="1" applyFont="1" applyFill="1" applyBorder="1" applyAlignment="1" applyProtection="1">
      <alignment horizontal="right" vertical="center" shrinkToFit="1"/>
    </xf>
    <xf numFmtId="0" fontId="14" fillId="0" borderId="11" xfId="1" applyFont="1" applyFill="1" applyBorder="1" applyAlignment="1">
      <alignment horizontal="center" vertical="center" wrapText="1"/>
    </xf>
    <xf numFmtId="177" fontId="14" fillId="0" borderId="15" xfId="5" applyNumberFormat="1" applyFont="1" applyFill="1" applyBorder="1" applyAlignment="1" applyProtection="1">
      <alignment horizontal="right" vertical="center" shrinkToFit="1"/>
    </xf>
    <xf numFmtId="177" fontId="14" fillId="0" borderId="16" xfId="5" applyNumberFormat="1" applyFont="1" applyFill="1" applyBorder="1" applyAlignment="1" applyProtection="1">
      <alignment horizontal="right" vertical="center" shrinkToFit="1"/>
    </xf>
    <xf numFmtId="177" fontId="14" fillId="0" borderId="34" xfId="5" applyNumberFormat="1" applyFont="1" applyFill="1" applyBorder="1" applyAlignment="1" applyProtection="1">
      <alignment horizontal="right" vertical="center" shrinkToFit="1"/>
    </xf>
    <xf numFmtId="177" fontId="14" fillId="0" borderId="35" xfId="5" applyNumberFormat="1" applyFont="1" applyFill="1" applyBorder="1" applyAlignment="1" applyProtection="1">
      <alignment horizontal="right" vertical="center" shrinkToFit="1"/>
    </xf>
    <xf numFmtId="0" fontId="14" fillId="0" borderId="47" xfId="1" applyFont="1" applyFill="1" applyBorder="1" applyAlignment="1">
      <alignment horizontal="center" vertical="center"/>
    </xf>
    <xf numFmtId="177" fontId="14" fillId="0" borderId="34" xfId="5" applyNumberFormat="1" applyFont="1" applyFill="1" applyBorder="1" applyAlignment="1" applyProtection="1">
      <alignment horizontal="right" vertical="center" shrinkToFit="1"/>
      <protection locked="0"/>
    </xf>
    <xf numFmtId="177" fontId="14" fillId="0" borderId="35" xfId="5" applyNumberFormat="1" applyFont="1" applyFill="1" applyBorder="1" applyAlignment="1" applyProtection="1">
      <alignment horizontal="right" vertical="center" shrinkToFit="1"/>
      <protection locked="0"/>
    </xf>
    <xf numFmtId="0" fontId="14" fillId="0" borderId="52" xfId="1" applyFont="1" applyFill="1" applyBorder="1" applyAlignment="1">
      <alignment horizontal="center" vertical="center"/>
    </xf>
    <xf numFmtId="177" fontId="14" fillId="0" borderId="21" xfId="5" applyNumberFormat="1" applyFont="1" applyFill="1" applyBorder="1" applyAlignment="1" applyProtection="1">
      <alignment horizontal="right" vertical="center" shrinkToFit="1"/>
      <protection locked="0"/>
    </xf>
    <xf numFmtId="177" fontId="14" fillId="0" borderId="22" xfId="5" applyNumberFormat="1" applyFont="1" applyFill="1" applyBorder="1" applyAlignment="1" applyProtection="1">
      <alignment horizontal="right" vertical="center" shrinkToFit="1"/>
      <protection locked="0"/>
    </xf>
    <xf numFmtId="0" fontId="14" fillId="0" borderId="1" xfId="1" applyFont="1" applyFill="1" applyBorder="1" applyAlignment="1">
      <alignment horizontal="center" vertical="center"/>
    </xf>
    <xf numFmtId="177" fontId="14" fillId="0" borderId="53" xfId="5" applyNumberFormat="1" applyFont="1" applyFill="1" applyBorder="1" applyAlignment="1" applyProtection="1">
      <alignment horizontal="right" vertical="center" shrinkToFit="1"/>
    </xf>
    <xf numFmtId="177" fontId="14" fillId="0" borderId="6" xfId="5" applyNumberFormat="1" applyFont="1" applyFill="1" applyBorder="1" applyAlignment="1" applyProtection="1">
      <alignment horizontal="right" vertical="center" shrinkToFit="1"/>
    </xf>
    <xf numFmtId="178" fontId="18" fillId="0" borderId="41" xfId="6" applyNumberFormat="1" applyFont="1" applyBorder="1" applyAlignment="1">
      <alignment vertical="center"/>
    </xf>
    <xf numFmtId="178" fontId="18" fillId="0" borderId="51" xfId="6" applyNumberFormat="1" applyFont="1" applyBorder="1" applyAlignment="1">
      <alignment vertical="center"/>
    </xf>
    <xf numFmtId="178" fontId="18" fillId="0" borderId="15" xfId="6" applyNumberFormat="1" applyFont="1" applyBorder="1" applyAlignment="1">
      <alignment horizontal="center" vertical="center" wrapText="1"/>
    </xf>
    <xf numFmtId="178" fontId="18" fillId="0" borderId="39" xfId="6" applyNumberFormat="1" applyFont="1" applyBorder="1" applyAlignment="1">
      <alignment horizontal="center" vertical="center"/>
    </xf>
    <xf numFmtId="178" fontId="18" fillId="0" borderId="31" xfId="6" applyNumberFormat="1" applyFont="1" applyBorder="1" applyAlignment="1">
      <alignment horizontal="center" vertical="center"/>
    </xf>
    <xf numFmtId="178" fontId="18" fillId="0" borderId="42" xfId="6" applyNumberFormat="1" applyFont="1" applyBorder="1" applyAlignment="1">
      <alignment horizontal="center" vertical="center"/>
    </xf>
    <xf numFmtId="0" fontId="17" fillId="0" borderId="0" xfId="6"/>
    <xf numFmtId="178" fontId="18" fillId="0" borderId="37" xfId="6" applyNumberFormat="1" applyFont="1" applyBorder="1" applyAlignment="1">
      <alignment vertical="center"/>
    </xf>
    <xf numFmtId="178" fontId="18" fillId="0" borderId="40" xfId="6" applyNumberFormat="1" applyFont="1" applyBorder="1" applyAlignment="1">
      <alignment vertical="center"/>
    </xf>
    <xf numFmtId="0" fontId="17" fillId="0" borderId="50" xfId="6" applyFont="1" applyBorder="1" applyAlignment="1">
      <alignment vertical="center"/>
    </xf>
    <xf numFmtId="178" fontId="18" fillId="0" borderId="41" xfId="6" applyNumberFormat="1" applyFont="1" applyBorder="1" applyAlignment="1">
      <alignment horizontal="center" vertical="center"/>
    </xf>
    <xf numFmtId="178" fontId="18" fillId="0" borderId="54" xfId="6" applyNumberFormat="1" applyFont="1" applyBorder="1" applyAlignment="1">
      <alignment horizontal="center" vertical="center" wrapText="1"/>
    </xf>
    <xf numFmtId="178" fontId="18" fillId="0" borderId="55" xfId="6" applyNumberFormat="1" applyFont="1" applyBorder="1" applyAlignment="1">
      <alignment horizontal="center" vertical="center"/>
    </xf>
    <xf numFmtId="178" fontId="18" fillId="0" borderId="56" xfId="6" applyNumberFormat="1" applyFont="1" applyBorder="1" applyAlignment="1">
      <alignment horizontal="center" vertical="center" wrapText="1"/>
    </xf>
    <xf numFmtId="178" fontId="18" fillId="0" borderId="34" xfId="6" applyNumberFormat="1" applyFont="1" applyBorder="1" applyAlignment="1">
      <alignment horizontal="center" vertical="center"/>
    </xf>
    <xf numFmtId="178" fontId="18" fillId="0" borderId="51" xfId="6" applyNumberFormat="1" applyFont="1" applyBorder="1" applyAlignment="1">
      <alignment horizontal="center" vertical="center"/>
    </xf>
    <xf numFmtId="179" fontId="18" fillId="0" borderId="15" xfId="6" applyNumberFormat="1" applyFont="1" applyFill="1" applyBorder="1" applyAlignment="1">
      <alignment vertical="center"/>
    </xf>
    <xf numFmtId="179" fontId="18" fillId="0" borderId="41" xfId="6" applyNumberFormat="1" applyFont="1" applyFill="1" applyBorder="1" applyAlignment="1">
      <alignment vertical="center"/>
    </xf>
    <xf numFmtId="180" fontId="18" fillId="0" borderId="57" xfId="6" applyNumberFormat="1" applyFont="1" applyFill="1" applyBorder="1" applyAlignment="1">
      <alignment vertical="center"/>
    </xf>
    <xf numFmtId="179" fontId="18" fillId="0" borderId="55" xfId="6" applyNumberFormat="1" applyFont="1" applyFill="1" applyBorder="1" applyAlignment="1">
      <alignment vertical="center"/>
    </xf>
    <xf numFmtId="180" fontId="18" fillId="0" borderId="58" xfId="6" applyNumberFormat="1" applyFont="1" applyFill="1" applyBorder="1" applyAlignment="1">
      <alignment vertical="center"/>
    </xf>
    <xf numFmtId="180" fontId="18" fillId="0" borderId="15" xfId="6" applyNumberFormat="1" applyFont="1" applyBorder="1" applyAlignment="1">
      <alignment vertical="center"/>
    </xf>
    <xf numFmtId="178" fontId="18" fillId="0" borderId="37" xfId="6" applyNumberFormat="1" applyFont="1" applyBorder="1" applyAlignment="1">
      <alignment horizontal="center" vertical="center"/>
    </xf>
    <xf numFmtId="178" fontId="18" fillId="0" borderId="59" xfId="6" applyNumberFormat="1" applyFont="1" applyBorder="1" applyAlignment="1">
      <alignment horizontal="center" vertical="center"/>
    </xf>
    <xf numFmtId="179" fontId="18" fillId="0" borderId="60" xfId="6" applyNumberFormat="1" applyFont="1" applyFill="1" applyBorder="1" applyAlignment="1">
      <alignment vertical="center"/>
    </xf>
    <xf numFmtId="179" fontId="18" fillId="0" borderId="61" xfId="6" applyNumberFormat="1" applyFont="1" applyFill="1" applyBorder="1" applyAlignment="1">
      <alignment vertical="center"/>
    </xf>
    <xf numFmtId="180" fontId="18" fillId="0" borderId="59" xfId="6" applyNumberFormat="1" applyFont="1" applyFill="1" applyBorder="1" applyAlignment="1">
      <alignment vertical="center"/>
    </xf>
    <xf numFmtId="179" fontId="18" fillId="0" borderId="62" xfId="6" applyNumberFormat="1" applyFont="1" applyFill="1" applyBorder="1" applyAlignment="1">
      <alignment vertical="center"/>
    </xf>
    <xf numFmtId="180" fontId="18" fillId="0" borderId="63" xfId="6" applyNumberFormat="1" applyFont="1" applyFill="1" applyBorder="1" applyAlignment="1">
      <alignment vertical="center"/>
    </xf>
    <xf numFmtId="180" fontId="18" fillId="0" borderId="60" xfId="6" applyNumberFormat="1" applyFont="1" applyBorder="1" applyAlignment="1">
      <alignment vertical="center"/>
    </xf>
    <xf numFmtId="179" fontId="18" fillId="0" borderId="60" xfId="6" applyNumberFormat="1" applyFont="1" applyFill="1" applyBorder="1" applyAlignment="1">
      <alignment vertical="center" wrapText="1"/>
    </xf>
    <xf numFmtId="179" fontId="18" fillId="0" borderId="15" xfId="6" applyNumberFormat="1" applyFont="1" applyBorder="1" applyAlignment="1">
      <alignment vertical="center"/>
    </xf>
    <xf numFmtId="179" fontId="18" fillId="0" borderId="41" xfId="6" applyNumberFormat="1" applyFont="1" applyBorder="1" applyAlignment="1">
      <alignment vertical="center"/>
    </xf>
    <xf numFmtId="180" fontId="18" fillId="0" borderId="57" xfId="6" applyNumberFormat="1" applyFont="1" applyBorder="1" applyAlignment="1">
      <alignment vertical="center"/>
    </xf>
    <xf numFmtId="179" fontId="18" fillId="0" borderId="55" xfId="6" applyNumberFormat="1" applyFont="1" applyBorder="1" applyAlignment="1">
      <alignment vertical="center"/>
    </xf>
    <xf numFmtId="180" fontId="18" fillId="0" borderId="12" xfId="6" applyNumberFormat="1" applyFont="1" applyBorder="1" applyAlignment="1">
      <alignment vertical="center"/>
    </xf>
    <xf numFmtId="0" fontId="17" fillId="0" borderId="34" xfId="6" applyBorder="1"/>
    <xf numFmtId="0" fontId="17" fillId="0" borderId="34" xfId="6" applyBorder="1" applyAlignment="1">
      <alignment vertical="center"/>
    </xf>
    <xf numFmtId="0" fontId="19" fillId="0" borderId="34" xfId="6" applyFont="1" applyBorder="1"/>
    <xf numFmtId="0" fontId="17" fillId="0" borderId="0" xfId="7" applyAlignment="1"/>
    <xf numFmtId="0" fontId="17" fillId="0" borderId="34" xfId="7" applyBorder="1" applyAlignment="1"/>
    <xf numFmtId="177" fontId="17" fillId="0" borderId="34" xfId="7" applyNumberFormat="1" applyBorder="1" applyAlignment="1"/>
    <xf numFmtId="0" fontId="21" fillId="0" borderId="0" xfId="8" applyFont="1">
      <alignment vertical="center"/>
    </xf>
    <xf numFmtId="49" fontId="21" fillId="0" borderId="0" xfId="8" applyNumberFormat="1" applyFont="1">
      <alignment vertical="center"/>
    </xf>
    <xf numFmtId="0" fontId="23" fillId="0" borderId="0" xfId="8" applyFont="1">
      <alignment vertical="center"/>
    </xf>
    <xf numFmtId="0" fontId="24" fillId="0" borderId="0" xfId="8" applyFont="1">
      <alignment vertical="center"/>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4" fontId="21" fillId="0" borderId="36" xfId="8" applyNumberFormat="1" applyFont="1" applyBorder="1" applyAlignment="1">
      <alignment horizontal="right" vertical="center" shrinkToFit="1"/>
    </xf>
    <xf numFmtId="184" fontId="21" fillId="0" borderId="8" xfId="8" applyNumberFormat="1" applyFont="1" applyBorder="1" applyAlignment="1">
      <alignment horizontal="right" vertical="center" shrinkToFit="1"/>
    </xf>
    <xf numFmtId="184" fontId="21" fillId="0" borderId="9" xfId="8" applyNumberFormat="1" applyFont="1" applyBorder="1" applyAlignment="1">
      <alignment horizontal="right" vertical="center" shrinkToFit="1"/>
    </xf>
    <xf numFmtId="0" fontId="25" fillId="0" borderId="50" xfId="9" applyFont="1" applyBorder="1">
      <alignment vertical="center"/>
    </xf>
    <xf numFmtId="184" fontId="21" fillId="0" borderId="36" xfId="8" applyNumberFormat="1" applyFont="1" applyBorder="1" applyAlignment="1">
      <alignment vertical="center" shrinkToFit="1"/>
    </xf>
    <xf numFmtId="184" fontId="21" fillId="0" borderId="8" xfId="8" applyNumberFormat="1" applyFont="1" applyBorder="1" applyAlignment="1">
      <alignment vertical="center" shrinkToFit="1"/>
    </xf>
    <xf numFmtId="184" fontId="21" fillId="0" borderId="9" xfId="8" applyNumberFormat="1" applyFont="1" applyBorder="1" applyAlignment="1">
      <alignment vertical="center" shrinkToFit="1"/>
    </xf>
    <xf numFmtId="0" fontId="21" fillId="0" borderId="7" xfId="8" applyFont="1" applyBorder="1" applyAlignment="1">
      <alignment horizontal="left" vertical="center"/>
    </xf>
    <xf numFmtId="0" fontId="25" fillId="0" borderId="71" xfId="9" applyFont="1" applyBorder="1" applyAlignment="1">
      <alignment horizontal="center" vertical="center"/>
    </xf>
    <xf numFmtId="0" fontId="21" fillId="0" borderId="7" xfId="8" applyFont="1" applyBorder="1" applyAlignment="1">
      <alignment horizontal="center" vertical="center"/>
    </xf>
    <xf numFmtId="0" fontId="21" fillId="0" borderId="74" xfId="8" applyFont="1" applyBorder="1" applyAlignment="1">
      <alignment horizontal="center" vertical="center"/>
    </xf>
    <xf numFmtId="0" fontId="27" fillId="0" borderId="75" xfId="8" applyFont="1" applyBorder="1" applyAlignment="1">
      <alignment vertical="center" wrapText="1"/>
    </xf>
    <xf numFmtId="0" fontId="27" fillId="0" borderId="76" xfId="8" applyFont="1" applyBorder="1" applyAlignment="1">
      <alignment vertical="center" wrapText="1"/>
    </xf>
    <xf numFmtId="181" fontId="21" fillId="0" borderId="74" xfId="8" applyNumberFormat="1" applyFont="1" applyBorder="1">
      <alignment vertical="center"/>
    </xf>
    <xf numFmtId="181" fontId="21" fillId="0" borderId="75" xfId="8" applyNumberFormat="1" applyFont="1" applyBorder="1">
      <alignment vertical="center"/>
    </xf>
    <xf numFmtId="181" fontId="21" fillId="0" borderId="76" xfId="8" applyNumberFormat="1" applyFont="1" applyBorder="1">
      <alignment vertical="center"/>
    </xf>
    <xf numFmtId="0" fontId="21" fillId="0" borderId="7" xfId="8" applyFont="1" applyBorder="1">
      <alignment vertical="center"/>
    </xf>
    <xf numFmtId="0" fontId="21" fillId="0" borderId="66" xfId="8" applyFont="1" applyBorder="1">
      <alignment vertical="center"/>
    </xf>
    <xf numFmtId="49" fontId="21" fillId="0" borderId="7" xfId="8" applyNumberFormat="1" applyFont="1" applyBorder="1">
      <alignment vertical="center"/>
    </xf>
    <xf numFmtId="0" fontId="21" fillId="0" borderId="0" xfId="8" applyFont="1" applyAlignment="1">
      <alignment horizontal="center" vertical="center"/>
    </xf>
    <xf numFmtId="49" fontId="21" fillId="0" borderId="0" xfId="8" applyNumberFormat="1" applyFont="1" applyAlignment="1">
      <alignment horizontal="center" vertical="center"/>
    </xf>
    <xf numFmtId="0" fontId="21" fillId="0" borderId="66" xfId="8" applyFont="1" applyBorder="1" applyAlignment="1">
      <alignment horizontal="center" vertical="center"/>
    </xf>
    <xf numFmtId="0" fontId="21" fillId="0" borderId="74" xfId="8" applyFont="1" applyBorder="1">
      <alignment vertical="center"/>
    </xf>
    <xf numFmtId="0" fontId="21" fillId="0" borderId="75" xfId="8" applyFont="1" applyBorder="1">
      <alignment vertical="center"/>
    </xf>
    <xf numFmtId="0" fontId="21" fillId="0" borderId="76" xfId="8" applyFont="1" applyBorder="1">
      <alignment vertical="center"/>
    </xf>
    <xf numFmtId="49" fontId="31" fillId="0" borderId="0" xfId="11" applyNumberFormat="1" applyFont="1">
      <alignment vertical="center"/>
    </xf>
    <xf numFmtId="49" fontId="21" fillId="0" borderId="0" xfId="11" applyNumberFormat="1" applyFont="1">
      <alignment vertical="center"/>
    </xf>
    <xf numFmtId="0" fontId="21" fillId="0" borderId="0" xfId="11" applyFont="1">
      <alignment vertical="center"/>
    </xf>
    <xf numFmtId="0" fontId="32"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1" fillId="0" borderId="12" xfId="11" applyFont="1" applyBorder="1">
      <alignment vertical="center"/>
    </xf>
    <xf numFmtId="0" fontId="21" fillId="0" borderId="56" xfId="11" applyFont="1" applyBorder="1">
      <alignment vertical="center"/>
    </xf>
    <xf numFmtId="0" fontId="21" fillId="0" borderId="41" xfId="11" applyFont="1" applyBorder="1" applyAlignment="1">
      <alignment horizontal="center" vertical="center"/>
    </xf>
    <xf numFmtId="0" fontId="21" fillId="0" borderId="12" xfId="11" applyFont="1" applyBorder="1" applyAlignment="1">
      <alignment horizontal="center" vertical="center"/>
    </xf>
    <xf numFmtId="0" fontId="21" fillId="0" borderId="65" xfId="11" applyFont="1" applyBorder="1" applyAlignment="1">
      <alignment horizontal="center" vertical="center"/>
    </xf>
    <xf numFmtId="0" fontId="21" fillId="0" borderId="0" xfId="11" applyFont="1" applyAlignment="1">
      <alignment horizontal="center" vertical="center" wrapText="1"/>
    </xf>
    <xf numFmtId="0" fontId="21" fillId="0" borderId="56" xfId="11" applyFont="1" applyBorder="1" applyAlignment="1">
      <alignment horizontal="center" vertical="center" wrapText="1"/>
    </xf>
    <xf numFmtId="0" fontId="25" fillId="0" borderId="0" xfId="11" applyFont="1">
      <alignment vertical="center"/>
    </xf>
    <xf numFmtId="0" fontId="21" fillId="0" borderId="0" xfId="11" applyFont="1" applyAlignment="1">
      <alignment vertical="center" shrinkToFit="1"/>
    </xf>
    <xf numFmtId="49" fontId="21" fillId="6" borderId="0" xfId="12" applyNumberFormat="1" applyFont="1" applyFill="1">
      <alignment vertical="center"/>
    </xf>
    <xf numFmtId="0" fontId="21" fillId="6" borderId="0" xfId="12" applyFont="1" applyFill="1">
      <alignment vertical="center"/>
    </xf>
    <xf numFmtId="0" fontId="21" fillId="6" borderId="75" xfId="12" applyFont="1" applyFill="1" applyBorder="1">
      <alignment vertical="center"/>
    </xf>
    <xf numFmtId="0" fontId="1" fillId="6" borderId="0" xfId="13" applyFill="1">
      <alignment vertical="center"/>
    </xf>
    <xf numFmtId="0" fontId="1" fillId="0" borderId="0" xfId="13">
      <alignment vertical="center"/>
    </xf>
    <xf numFmtId="0" fontId="35" fillId="6" borderId="0" xfId="12" applyFont="1" applyFill="1">
      <alignment vertical="center"/>
    </xf>
    <xf numFmtId="0" fontId="36" fillId="6" borderId="0" xfId="12" applyFont="1" applyFill="1">
      <alignment vertical="center"/>
    </xf>
    <xf numFmtId="0" fontId="36" fillId="6" borderId="0" xfId="13" applyFont="1" applyFill="1">
      <alignment vertical="center"/>
    </xf>
    <xf numFmtId="0" fontId="36" fillId="0" borderId="0" xfId="13" applyFont="1">
      <alignment vertical="center"/>
    </xf>
    <xf numFmtId="0" fontId="35" fillId="0" borderId="97" xfId="12" applyFont="1" applyBorder="1" applyAlignment="1" applyProtection="1">
      <alignment horizontal="center" vertical="center" shrinkToFit="1"/>
      <protection locked="0"/>
    </xf>
    <xf numFmtId="0" fontId="35" fillId="0" borderId="109" xfId="15" applyFont="1" applyBorder="1" applyAlignment="1" applyProtection="1">
      <alignment horizontal="center" vertical="center" shrinkToFit="1"/>
      <protection locked="0"/>
    </xf>
    <xf numFmtId="0" fontId="35" fillId="0" borderId="111" xfId="12" applyFont="1" applyBorder="1" applyAlignment="1" applyProtection="1">
      <alignment horizontal="center" vertical="center" shrinkToFit="1"/>
      <protection locked="0"/>
    </xf>
    <xf numFmtId="0" fontId="35" fillId="0" borderId="122" xfId="15" applyFont="1" applyBorder="1" applyAlignment="1" applyProtection="1">
      <alignment horizontal="center" vertical="center" shrinkToFit="1"/>
      <protection locked="0"/>
    </xf>
    <xf numFmtId="0" fontId="35" fillId="8" borderId="20" xfId="12" applyFont="1" applyFill="1" applyBorder="1" applyAlignment="1" applyProtection="1">
      <alignment horizontal="center" vertical="center" shrinkToFit="1"/>
      <protection locked="0"/>
    </xf>
    <xf numFmtId="0" fontId="28" fillId="6" borderId="0" xfId="12" applyFont="1" applyFill="1">
      <alignment vertical="center"/>
    </xf>
    <xf numFmtId="0" fontId="35" fillId="0" borderId="135" xfId="12" applyFont="1" applyBorder="1" applyAlignment="1" applyProtection="1">
      <alignment horizontal="center" vertical="center" shrinkToFit="1"/>
      <protection locked="0"/>
    </xf>
    <xf numFmtId="0" fontId="35" fillId="6" borderId="122" xfId="12" applyFont="1" applyFill="1" applyBorder="1" applyAlignment="1" applyProtection="1">
      <alignment horizontal="center" vertical="center" shrinkToFit="1"/>
      <protection locked="0"/>
    </xf>
    <xf numFmtId="0" fontId="35" fillId="0" borderId="144" xfId="12" applyFont="1" applyBorder="1" applyAlignment="1" applyProtection="1">
      <alignment horizontal="center" vertical="center" shrinkToFit="1"/>
      <protection locked="0"/>
    </xf>
    <xf numFmtId="0" fontId="35" fillId="6" borderId="0" xfId="12" applyFont="1" applyFill="1" applyAlignment="1">
      <alignment horizontal="center" vertical="center" shrinkToFit="1"/>
    </xf>
    <xf numFmtId="0" fontId="35" fillId="6" borderId="0" xfId="12" applyFont="1" applyFill="1" applyAlignment="1">
      <alignment horizontal="left" vertical="center" shrinkToFit="1"/>
    </xf>
    <xf numFmtId="177" fontId="35" fillId="6" borderId="0" xfId="12" applyNumberFormat="1" applyFont="1" applyFill="1" applyAlignment="1">
      <alignment horizontal="right" vertical="center" shrinkToFit="1"/>
    </xf>
    <xf numFmtId="177" fontId="35" fillId="6" borderId="0" xfId="12" applyNumberFormat="1" applyFont="1" applyFill="1" applyAlignment="1">
      <alignment horizontal="left" vertical="center" shrinkToFit="1"/>
    </xf>
    <xf numFmtId="0" fontId="35" fillId="6" borderId="75" xfId="12" applyFont="1" applyFill="1" applyBorder="1">
      <alignment vertical="center"/>
    </xf>
    <xf numFmtId="0" fontId="35" fillId="6" borderId="75" xfId="12" applyFont="1" applyFill="1" applyBorder="1" applyAlignment="1">
      <alignment horizontal="center" vertical="center"/>
    </xf>
    <xf numFmtId="0" fontId="35" fillId="6" borderId="31" xfId="12" applyFont="1" applyFill="1" applyBorder="1">
      <alignment vertical="center"/>
    </xf>
    <xf numFmtId="0" fontId="35" fillId="6" borderId="11" xfId="12" applyFont="1" applyFill="1" applyBorder="1">
      <alignment vertical="center"/>
    </xf>
    <xf numFmtId="0" fontId="35" fillId="6" borderId="12" xfId="12" applyFont="1" applyFill="1" applyBorder="1">
      <alignment vertical="center"/>
    </xf>
    <xf numFmtId="0" fontId="35" fillId="6" borderId="66" xfId="12" applyFont="1" applyFill="1" applyBorder="1">
      <alignment vertical="center"/>
    </xf>
    <xf numFmtId="0" fontId="35" fillId="6" borderId="0" xfId="12" applyFont="1" applyFill="1" applyAlignment="1">
      <alignment horizontal="center" vertical="center"/>
    </xf>
    <xf numFmtId="0" fontId="36" fillId="6" borderId="0" xfId="12" applyFont="1" applyFill="1" applyAlignment="1">
      <alignment horizontal="center" vertical="center"/>
    </xf>
    <xf numFmtId="0" fontId="36" fillId="6" borderId="7" xfId="12" applyFont="1" applyFill="1" applyBorder="1">
      <alignment vertical="center"/>
    </xf>
    <xf numFmtId="0" fontId="38" fillId="6" borderId="0" xfId="13" applyFont="1" applyFill="1">
      <alignment vertical="center"/>
    </xf>
    <xf numFmtId="0" fontId="17" fillId="6" borderId="0" xfId="6" applyFill="1" applyProtection="1">
      <protection hidden="1"/>
    </xf>
    <xf numFmtId="0" fontId="17" fillId="6" borderId="0" xfId="6" applyFill="1"/>
    <xf numFmtId="0" fontId="1" fillId="0" borderId="0" xfId="16" applyFont="1" applyFill="1">
      <alignment vertical="center"/>
    </xf>
    <xf numFmtId="0" fontId="1" fillId="0" borderId="0" xfId="16" applyFont="1" applyFill="1" applyBorder="1">
      <alignment vertical="center"/>
    </xf>
    <xf numFmtId="0" fontId="35" fillId="0" borderId="41" xfId="16" applyFont="1" applyFill="1" applyBorder="1">
      <alignment vertical="center"/>
    </xf>
    <xf numFmtId="0" fontId="1" fillId="0" borderId="12" xfId="16" applyFont="1" applyFill="1" applyBorder="1">
      <alignment vertical="center"/>
    </xf>
    <xf numFmtId="0" fontId="1" fillId="0" borderId="51" xfId="16" applyFont="1" applyFill="1" applyBorder="1">
      <alignment vertical="center"/>
    </xf>
    <xf numFmtId="0" fontId="1" fillId="0" borderId="65"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1"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4"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5" xfId="16" applyNumberFormat="1" applyFont="1" applyFill="1" applyBorder="1">
      <alignment vertical="center"/>
    </xf>
    <xf numFmtId="190" fontId="18" fillId="0" borderId="34" xfId="16" applyNumberFormat="1" applyFont="1" applyFill="1" applyBorder="1" applyAlignment="1">
      <alignment horizontal="right" vertical="center" shrinkToFit="1"/>
    </xf>
    <xf numFmtId="190" fontId="18" fillId="0" borderId="186" xfId="16" applyNumberFormat="1" applyFont="1" applyFill="1" applyBorder="1" applyAlignment="1">
      <alignment horizontal="right" vertical="center" shrinkToFit="1"/>
    </xf>
    <xf numFmtId="190" fontId="3" fillId="0" borderId="54"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8" fillId="0" borderId="34" xfId="16" applyNumberFormat="1" applyFont="1" applyFill="1" applyBorder="1" applyAlignment="1">
      <alignment horizontal="right" vertical="center" shrinkToFit="1"/>
    </xf>
    <xf numFmtId="187" fontId="18" fillId="0" borderId="186" xfId="16" applyNumberFormat="1" applyFont="1" applyFill="1" applyBorder="1" applyAlignment="1">
      <alignment horizontal="right" vertical="center" shrinkToFit="1"/>
    </xf>
    <xf numFmtId="187" fontId="3" fillId="0" borderId="54"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6" xfId="16" applyNumberFormat="1" applyFont="1" applyFill="1" applyBorder="1">
      <alignment vertical="center"/>
    </xf>
    <xf numFmtId="189" fontId="3" fillId="0" borderId="56"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51"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6" xfId="16" applyFont="1" applyFill="1" applyBorder="1">
      <alignment vertical="center"/>
    </xf>
    <xf numFmtId="0" fontId="35" fillId="0" borderId="65" xfId="16" applyFont="1" applyFill="1" applyBorder="1">
      <alignment vertical="center"/>
    </xf>
    <xf numFmtId="0" fontId="1" fillId="0" borderId="56" xfId="17" applyFont="1" applyFill="1" applyBorder="1">
      <alignment vertical="center"/>
    </xf>
    <xf numFmtId="189" fontId="3" fillId="0" borderId="56" xfId="17" applyNumberFormat="1" applyFont="1" applyFill="1" applyBorder="1">
      <alignment vertical="center"/>
    </xf>
    <xf numFmtId="178" fontId="18" fillId="0" borderId="41" xfId="18" applyNumberFormat="1" applyFont="1" applyBorder="1" applyAlignment="1">
      <alignment vertical="center"/>
    </xf>
    <xf numFmtId="178" fontId="18" fillId="0" borderId="51" xfId="18" applyNumberFormat="1" applyFont="1" applyBorder="1" applyAlignment="1">
      <alignment vertical="center"/>
    </xf>
    <xf numFmtId="178" fontId="18" fillId="0" borderId="37" xfId="18" applyNumberFormat="1" applyFont="1" applyBorder="1" applyAlignment="1">
      <alignment vertical="center"/>
    </xf>
    <xf numFmtId="178" fontId="18" fillId="0" borderId="40" xfId="18" applyNumberFormat="1" applyFont="1" applyBorder="1" applyAlignment="1">
      <alignment vertical="center"/>
    </xf>
    <xf numFmtId="178" fontId="18" fillId="0" borderId="41" xfId="18" applyNumberFormat="1" applyFont="1" applyBorder="1" applyAlignment="1">
      <alignment horizontal="center" vertical="center"/>
    </xf>
    <xf numFmtId="178" fontId="18" fillId="0" borderId="54" xfId="18" applyNumberFormat="1" applyFont="1" applyBorder="1" applyAlignment="1">
      <alignment horizontal="center" vertical="center" wrapText="1"/>
    </xf>
    <xf numFmtId="178" fontId="25" fillId="0" borderId="55" xfId="18" applyNumberFormat="1" applyFont="1" applyBorder="1" applyAlignment="1">
      <alignment horizontal="center" vertical="center"/>
    </xf>
    <xf numFmtId="178" fontId="18" fillId="0" borderId="56" xfId="18" applyNumberFormat="1" applyFont="1" applyBorder="1" applyAlignment="1">
      <alignment horizontal="center" vertical="center" wrapText="1"/>
    </xf>
    <xf numFmtId="178" fontId="18" fillId="0" borderId="34" xfId="18" applyNumberFormat="1" applyFont="1" applyBorder="1" applyAlignment="1">
      <alignment horizontal="center" vertical="center"/>
    </xf>
    <xf numFmtId="177" fontId="18" fillId="0" borderId="15" xfId="19" applyNumberFormat="1" applyFont="1" applyFill="1" applyBorder="1" applyAlignment="1">
      <alignment horizontal="right" vertical="center" shrinkToFit="1"/>
    </xf>
    <xf numFmtId="177" fontId="18" fillId="0" borderId="41" xfId="19" applyNumberFormat="1" applyFont="1" applyFill="1" applyBorder="1" applyAlignment="1">
      <alignment horizontal="right" vertical="center" shrinkToFit="1"/>
    </xf>
    <xf numFmtId="187" fontId="18" fillId="0" borderId="57" xfId="19" applyNumberFormat="1" applyFont="1" applyFill="1" applyBorder="1" applyAlignment="1">
      <alignment horizontal="right" vertical="center" shrinkToFit="1"/>
    </xf>
    <xf numFmtId="177" fontId="18" fillId="0" borderId="55" xfId="19" applyNumberFormat="1" applyFont="1" applyFill="1" applyBorder="1" applyAlignment="1">
      <alignment horizontal="right" vertical="center" shrinkToFit="1"/>
    </xf>
    <xf numFmtId="187" fontId="18" fillId="0" borderId="58" xfId="19" applyNumberFormat="1" applyFont="1" applyFill="1" applyBorder="1" applyAlignment="1">
      <alignment horizontal="right" vertical="center" shrinkToFit="1"/>
    </xf>
    <xf numFmtId="187" fontId="18" fillId="0" borderId="15" xfId="19" applyNumberFormat="1" applyFont="1" applyBorder="1" applyAlignment="1">
      <alignment horizontal="right" vertical="center" shrinkToFit="1"/>
    </xf>
    <xf numFmtId="178" fontId="18" fillId="0" borderId="37" xfId="18" applyNumberFormat="1" applyFont="1" applyBorder="1" applyAlignment="1">
      <alignment horizontal="center" vertical="center"/>
    </xf>
    <xf numFmtId="178" fontId="18" fillId="0" borderId="59" xfId="18" applyNumberFormat="1" applyFont="1" applyBorder="1" applyAlignment="1">
      <alignment horizontal="center" vertical="center"/>
    </xf>
    <xf numFmtId="177" fontId="18" fillId="0" borderId="60" xfId="19" applyNumberFormat="1" applyFont="1" applyFill="1" applyBorder="1" applyAlignment="1">
      <alignment horizontal="right" vertical="center" shrinkToFit="1"/>
    </xf>
    <xf numFmtId="177" fontId="18" fillId="0" borderId="61" xfId="19" applyNumberFormat="1" applyFont="1" applyFill="1" applyBorder="1" applyAlignment="1">
      <alignment horizontal="right" vertical="center" shrinkToFit="1"/>
    </xf>
    <xf numFmtId="187" fontId="18" fillId="0" borderId="59" xfId="19" applyNumberFormat="1" applyFont="1" applyFill="1" applyBorder="1" applyAlignment="1">
      <alignment horizontal="right" vertical="center" shrinkToFit="1"/>
    </xf>
    <xf numFmtId="177" fontId="18" fillId="0" borderId="62" xfId="19" applyNumberFormat="1" applyFont="1" applyFill="1" applyBorder="1" applyAlignment="1">
      <alignment horizontal="right" vertical="center" shrinkToFit="1"/>
    </xf>
    <xf numFmtId="187" fontId="18" fillId="0" borderId="63" xfId="19" applyNumberFormat="1" applyFont="1" applyFill="1" applyBorder="1" applyAlignment="1">
      <alignment horizontal="right" vertical="center" shrinkToFit="1"/>
    </xf>
    <xf numFmtId="187" fontId="18" fillId="0" borderId="60" xfId="19" applyNumberFormat="1" applyFont="1" applyBorder="1" applyAlignment="1">
      <alignment horizontal="right" vertical="center" shrinkToFit="1"/>
    </xf>
    <xf numFmtId="178" fontId="18" fillId="0" borderId="51" xfId="18" applyNumberFormat="1" applyFont="1" applyBorder="1" applyAlignment="1">
      <alignment horizontal="center" vertical="center"/>
    </xf>
    <xf numFmtId="177" fontId="18" fillId="0" borderId="15" xfId="19" applyNumberFormat="1" applyFont="1" applyBorder="1" applyAlignment="1">
      <alignment horizontal="right" vertical="center" shrinkToFit="1"/>
    </xf>
    <xf numFmtId="177" fontId="18" fillId="0" borderId="41" xfId="19" applyNumberFormat="1" applyFont="1" applyBorder="1" applyAlignment="1">
      <alignment horizontal="right" vertical="center" shrinkToFit="1"/>
    </xf>
    <xf numFmtId="187" fontId="18" fillId="0" borderId="57" xfId="19" applyNumberFormat="1" applyFont="1" applyBorder="1" applyAlignment="1">
      <alignment horizontal="right" vertical="center" shrinkToFit="1"/>
    </xf>
    <xf numFmtId="177" fontId="18" fillId="0" borderId="55" xfId="19" applyNumberFormat="1" applyFont="1" applyBorder="1" applyAlignment="1">
      <alignment horizontal="right" vertical="center" shrinkToFit="1"/>
    </xf>
    <xf numFmtId="187" fontId="18"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0" fillId="6" borderId="0" xfId="6" applyFont="1" applyFill="1" applyAlignment="1">
      <alignment vertical="center"/>
    </xf>
    <xf numFmtId="0" fontId="17" fillId="6" borderId="0" xfId="6" applyFill="1" applyAlignment="1" applyProtection="1">
      <alignment vertical="center"/>
      <protection hidden="1"/>
    </xf>
    <xf numFmtId="0" fontId="1" fillId="0" borderId="0" xfId="16" applyFont="1">
      <alignment vertical="center"/>
    </xf>
    <xf numFmtId="0" fontId="17"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51" xfId="16" applyFont="1" applyBorder="1">
      <alignment vertical="center"/>
    </xf>
    <xf numFmtId="0" fontId="1" fillId="0" borderId="65"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6" xfId="16" applyFont="1" applyBorder="1">
      <alignment vertical="center"/>
    </xf>
    <xf numFmtId="0" fontId="1" fillId="0" borderId="40" xfId="16" applyFont="1" applyBorder="1">
      <alignment vertical="center"/>
    </xf>
    <xf numFmtId="0" fontId="1" fillId="0" borderId="31" xfId="16" applyFont="1" applyBorder="1">
      <alignment vertical="center"/>
    </xf>
    <xf numFmtId="0" fontId="35" fillId="0" borderId="41" xfId="16" applyFont="1" applyBorder="1">
      <alignment vertical="center"/>
    </xf>
    <xf numFmtId="178" fontId="39" fillId="0" borderId="0" xfId="16" applyNumberFormat="1" applyFont="1">
      <alignment vertical="center"/>
    </xf>
    <xf numFmtId="178" fontId="1" fillId="0" borderId="0" xfId="16" applyNumberFormat="1"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178" fontId="1" fillId="0" borderId="65"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6" xfId="16" applyNumberFormat="1" applyFont="1" applyBorder="1">
      <alignment vertical="center"/>
    </xf>
    <xf numFmtId="189" fontId="1" fillId="0" borderId="56" xfId="16" applyNumberFormat="1" applyFont="1" applyBorder="1">
      <alignment vertical="center"/>
    </xf>
    <xf numFmtId="178" fontId="1" fillId="0" borderId="40" xfId="16" applyNumberFormat="1" applyFont="1" applyBorder="1">
      <alignment vertical="center"/>
    </xf>
    <xf numFmtId="0" fontId="35" fillId="0" borderId="65" xfId="16" applyFont="1" applyBorder="1">
      <alignment vertical="center"/>
    </xf>
    <xf numFmtId="0" fontId="1" fillId="0" borderId="0" xfId="17" applyFont="1">
      <alignment vertical="center"/>
    </xf>
    <xf numFmtId="189" fontId="1" fillId="0" borderId="0" xfId="17" applyNumberFormat="1" applyFont="1">
      <alignment vertical="center"/>
    </xf>
    <xf numFmtId="178" fontId="17" fillId="0" borderId="0" xfId="18" applyNumberFormat="1" applyAlignment="1">
      <alignment vertical="center"/>
    </xf>
    <xf numFmtId="177" fontId="17" fillId="0" borderId="0" xfId="19" applyNumberFormat="1" applyAlignment="1">
      <alignment horizontal="right" vertical="center"/>
    </xf>
    <xf numFmtId="187" fontId="17" fillId="0" borderId="0" xfId="19" applyNumberFormat="1" applyAlignment="1">
      <alignment horizontal="right" vertical="center"/>
    </xf>
    <xf numFmtId="178" fontId="1" fillId="6" borderId="0" xfId="16" applyNumberFormat="1" applyFont="1" applyFill="1" applyAlignment="1">
      <alignment vertical="center" wrapText="1"/>
    </xf>
    <xf numFmtId="178" fontId="17" fillId="0" borderId="0" xfId="18" applyNumberFormat="1" applyAlignment="1">
      <alignment horizontal="center" vertical="center"/>
    </xf>
    <xf numFmtId="0" fontId="40" fillId="0" borderId="0" xfId="20" applyFont="1">
      <alignment vertical="center"/>
    </xf>
    <xf numFmtId="0" fontId="21" fillId="0" borderId="0" xfId="8" applyFont="1">
      <alignment vertical="center"/>
    </xf>
    <xf numFmtId="0" fontId="21" fillId="0" borderId="0" xfId="8" applyFont="1" applyAlignment="1" applyProtection="1">
      <alignment horizontal="center" vertical="center" shrinkToFit="1"/>
      <protection hidden="1"/>
    </xf>
    <xf numFmtId="0" fontId="21" fillId="0" borderId="0" xfId="10">
      <alignment vertical="center"/>
    </xf>
    <xf numFmtId="186" fontId="21" fillId="0" borderId="0" xfId="8" applyNumberFormat="1" applyFont="1" applyAlignment="1" applyProtection="1">
      <alignment horizontal="center" vertical="center" shrinkToFit="1"/>
      <protection hidden="1"/>
    </xf>
    <xf numFmtId="0" fontId="27" fillId="0" borderId="0" xfId="8" applyFont="1" applyAlignment="1" applyProtection="1">
      <alignment horizontal="left" vertical="center" wrapText="1"/>
      <protection hidden="1"/>
    </xf>
    <xf numFmtId="0" fontId="21" fillId="0" borderId="0" xfId="8" applyFont="1" applyAlignment="1">
      <alignment horizontal="center" vertical="center" shrinkToFit="1"/>
    </xf>
    <xf numFmtId="0" fontId="21" fillId="0" borderId="0" xfId="8" applyFont="1" applyAlignment="1">
      <alignment horizontal="center" vertical="center"/>
    </xf>
    <xf numFmtId="49" fontId="21" fillId="0" borderId="0" xfId="8" applyNumberFormat="1" applyFont="1" applyAlignment="1">
      <alignment horizontal="center" vertical="center"/>
    </xf>
    <xf numFmtId="178" fontId="21" fillId="0" borderId="39" xfId="8" applyNumberFormat="1" applyFont="1" applyBorder="1" applyAlignment="1">
      <alignment horizontal="right" vertical="center" shrinkToFit="1"/>
    </xf>
    <xf numFmtId="178" fontId="21" fillId="0" borderId="31" xfId="8" applyNumberFormat="1" applyFont="1" applyBorder="1" applyAlignment="1">
      <alignment horizontal="right" vertical="center" shrinkToFit="1"/>
    </xf>
    <xf numFmtId="178" fontId="21" fillId="0" borderId="42" xfId="8" applyNumberFormat="1" applyFont="1" applyBorder="1" applyAlignment="1">
      <alignment horizontal="right" vertical="center" shrinkToFit="1"/>
    </xf>
    <xf numFmtId="0" fontId="21" fillId="0" borderId="39" xfId="8" applyFont="1" applyBorder="1">
      <alignment vertical="center"/>
    </xf>
    <xf numFmtId="0" fontId="21" fillId="0" borderId="31" xfId="8" applyFont="1" applyBorder="1">
      <alignment vertical="center"/>
    </xf>
    <xf numFmtId="0" fontId="21" fillId="0" borderId="42" xfId="8" applyFont="1" applyBorder="1">
      <alignment vertical="center"/>
    </xf>
    <xf numFmtId="49" fontId="21" fillId="0" borderId="0" xfId="8" applyNumberFormat="1" applyFont="1" applyAlignment="1">
      <alignment horizontal="left" vertical="center"/>
    </xf>
    <xf numFmtId="0" fontId="21" fillId="0" borderId="0" xfId="8" applyFont="1" applyAlignment="1">
      <alignment horizontal="left" vertical="center"/>
    </xf>
    <xf numFmtId="0" fontId="21" fillId="0" borderId="44" xfId="8" applyFont="1" applyBorder="1">
      <alignment vertical="center"/>
    </xf>
    <xf numFmtId="0" fontId="21" fillId="0" borderId="18" xfId="8" applyFont="1" applyBorder="1">
      <alignment vertical="center"/>
    </xf>
    <xf numFmtId="0" fontId="21" fillId="0" borderId="43" xfId="8" applyFont="1" applyBorder="1">
      <alignment vertical="center"/>
    </xf>
    <xf numFmtId="178" fontId="21" fillId="0" borderId="44" xfId="8" applyNumberFormat="1" applyFont="1" applyBorder="1" applyAlignment="1">
      <alignment horizontal="right" vertical="center"/>
    </xf>
    <xf numFmtId="178" fontId="21" fillId="0" borderId="18" xfId="8" applyNumberFormat="1" applyFont="1" applyBorder="1" applyAlignment="1">
      <alignment horizontal="right" vertical="center"/>
    </xf>
    <xf numFmtId="178" fontId="21" fillId="0" borderId="43" xfId="8" applyNumberFormat="1" applyFont="1" applyBorder="1" applyAlignment="1">
      <alignment horizontal="right" vertical="center"/>
    </xf>
    <xf numFmtId="0" fontId="21" fillId="0" borderId="72" xfId="8" applyFont="1" applyBorder="1" applyAlignment="1">
      <alignment horizontal="center" vertical="center" shrinkToFit="1"/>
    </xf>
    <xf numFmtId="0" fontId="21" fillId="0" borderId="75" xfId="8" applyFont="1" applyBorder="1" applyAlignment="1">
      <alignment horizontal="center" vertical="center" shrinkToFit="1"/>
    </xf>
    <xf numFmtId="0" fontId="21" fillId="0" borderId="70" xfId="8" applyFont="1" applyBorder="1" applyAlignment="1">
      <alignment horizontal="center" vertical="center" shrinkToFit="1"/>
    </xf>
    <xf numFmtId="181" fontId="21" fillId="0" borderId="44" xfId="8" applyNumberFormat="1" applyFont="1" applyBorder="1" applyAlignment="1">
      <alignment horizontal="right" vertical="center" shrinkToFit="1"/>
    </xf>
    <xf numFmtId="181" fontId="21" fillId="0" borderId="18" xfId="8" applyNumberFormat="1" applyFont="1" applyBorder="1" applyAlignment="1">
      <alignment horizontal="right" vertical="center" shrinkToFit="1"/>
    </xf>
    <xf numFmtId="181" fontId="21" fillId="0" borderId="19" xfId="8" applyNumberFormat="1" applyFont="1" applyBorder="1" applyAlignment="1">
      <alignment horizontal="right" vertical="center" shrinkToFit="1"/>
    </xf>
    <xf numFmtId="0" fontId="25" fillId="0" borderId="74" xfId="7" applyFont="1" applyBorder="1" applyAlignment="1">
      <alignment horizontal="left" vertical="center"/>
    </xf>
    <xf numFmtId="0" fontId="25" fillId="0" borderId="75" xfId="7" applyFont="1" applyBorder="1" applyAlignment="1">
      <alignment horizontal="left" vertical="center"/>
    </xf>
    <xf numFmtId="0" fontId="25" fillId="0" borderId="76" xfId="7" applyFont="1" applyBorder="1" applyAlignment="1">
      <alignment horizontal="left" vertical="center"/>
    </xf>
    <xf numFmtId="0" fontId="21" fillId="0" borderId="11" xfId="8" applyFont="1" applyBorder="1" applyAlignment="1">
      <alignment horizontal="center" vertical="center" textRotation="255"/>
    </xf>
    <xf numFmtId="0" fontId="21" fillId="0" borderId="12" xfId="8" applyFont="1" applyBorder="1" applyAlignment="1">
      <alignment horizontal="center" vertical="center" textRotation="255"/>
    </xf>
    <xf numFmtId="0" fontId="21" fillId="0" borderId="51" xfId="8" applyFont="1" applyBorder="1" applyAlignment="1">
      <alignment horizontal="center" vertical="center" textRotation="255"/>
    </xf>
    <xf numFmtId="0" fontId="21" fillId="0" borderId="7" xfId="8" applyFont="1" applyBorder="1" applyAlignment="1">
      <alignment horizontal="center" vertical="center" textRotation="255"/>
    </xf>
    <xf numFmtId="0" fontId="21" fillId="0" borderId="0" xfId="8" applyFont="1" applyAlignment="1">
      <alignment horizontal="center" vertical="center" textRotation="255"/>
    </xf>
    <xf numFmtId="0" fontId="21" fillId="0" borderId="38" xfId="8" applyFont="1" applyBorder="1" applyAlignment="1">
      <alignment horizontal="center" vertical="center" textRotation="255"/>
    </xf>
    <xf numFmtId="0" fontId="21" fillId="0" borderId="74" xfId="8" applyFont="1" applyBorder="1" applyAlignment="1">
      <alignment horizontal="center" vertical="center" textRotation="255"/>
    </xf>
    <xf numFmtId="0" fontId="21" fillId="0" borderId="75" xfId="8" applyFont="1" applyBorder="1" applyAlignment="1">
      <alignment horizontal="center" vertical="center" textRotation="255"/>
    </xf>
    <xf numFmtId="0" fontId="21" fillId="0" borderId="70" xfId="8" applyFont="1" applyBorder="1" applyAlignment="1">
      <alignment horizontal="center" vertical="center" textRotation="255"/>
    </xf>
    <xf numFmtId="0" fontId="21" fillId="0" borderId="41" xfId="8" applyFont="1" applyBorder="1" applyAlignment="1">
      <alignment horizontal="center" vertical="center"/>
    </xf>
    <xf numFmtId="0" fontId="21" fillId="0" borderId="12" xfId="8" applyFont="1" applyBorder="1" applyAlignment="1">
      <alignment horizontal="center" vertical="center"/>
    </xf>
    <xf numFmtId="0" fontId="21" fillId="0" borderId="51" xfId="8" applyFont="1" applyBorder="1" applyAlignment="1">
      <alignment horizontal="center" vertical="center"/>
    </xf>
    <xf numFmtId="0" fontId="21" fillId="0" borderId="37" xfId="8" applyFont="1" applyBorder="1" applyAlignment="1">
      <alignment horizontal="center" vertical="center"/>
    </xf>
    <xf numFmtId="0" fontId="21" fillId="0" borderId="56" xfId="8" applyFont="1" applyBorder="1" applyAlignment="1">
      <alignment horizontal="center" vertical="center"/>
    </xf>
    <xf numFmtId="0" fontId="21" fillId="0" borderId="40" xfId="8" applyFont="1" applyBorder="1" applyAlignment="1">
      <alignment horizontal="center" vertical="center"/>
    </xf>
    <xf numFmtId="0" fontId="27" fillId="0" borderId="41" xfId="8" applyFont="1" applyBorder="1" applyAlignment="1">
      <alignment horizontal="center" vertical="center" wrapText="1"/>
    </xf>
    <xf numFmtId="0" fontId="27" fillId="0" borderId="12" xfId="8" applyFont="1" applyBorder="1" applyAlignment="1">
      <alignment horizontal="center" vertical="center" wrapText="1"/>
    </xf>
    <xf numFmtId="0" fontId="27" fillId="0" borderId="51" xfId="8" applyFont="1" applyBorder="1" applyAlignment="1">
      <alignment horizontal="center" vertical="center" wrapText="1"/>
    </xf>
    <xf numFmtId="0" fontId="27" fillId="0" borderId="37" xfId="8" applyFont="1" applyBorder="1" applyAlignment="1">
      <alignment horizontal="center" vertical="center" wrapText="1"/>
    </xf>
    <xf numFmtId="0" fontId="27" fillId="0" borderId="56" xfId="8" applyFont="1" applyBorder="1" applyAlignment="1">
      <alignment horizontal="center" vertical="center" wrapText="1"/>
    </xf>
    <xf numFmtId="0" fontId="27" fillId="0" borderId="40" xfId="8" applyFont="1" applyBorder="1" applyAlignment="1">
      <alignment horizontal="center" vertical="center" wrapText="1"/>
    </xf>
    <xf numFmtId="181" fontId="21" fillId="0" borderId="7" xfId="8" applyNumberFormat="1" applyFont="1" applyBorder="1" applyAlignment="1">
      <alignment horizontal="right" vertical="center" shrinkToFit="1"/>
    </xf>
    <xf numFmtId="181" fontId="21" fillId="0" borderId="0" xfId="8" applyNumberFormat="1" applyFont="1" applyAlignment="1">
      <alignment horizontal="right" vertical="center" shrinkToFit="1"/>
    </xf>
    <xf numFmtId="181" fontId="21" fillId="0" borderId="66" xfId="8" applyNumberFormat="1" applyFont="1" applyBorder="1" applyAlignment="1">
      <alignment horizontal="right" vertical="center" shrinkToFit="1"/>
    </xf>
    <xf numFmtId="178" fontId="21" fillId="0" borderId="7" xfId="8" applyNumberFormat="1" applyFont="1" applyBorder="1" applyAlignment="1">
      <alignment horizontal="right" vertical="center" shrinkToFit="1"/>
    </xf>
    <xf numFmtId="178" fontId="21" fillId="0" borderId="0" xfId="8" applyNumberFormat="1" applyFont="1" applyAlignment="1">
      <alignment horizontal="right" vertical="center" shrinkToFit="1"/>
    </xf>
    <xf numFmtId="178" fontId="21" fillId="0" borderId="66" xfId="8" applyNumberFormat="1" applyFont="1" applyBorder="1" applyAlignment="1">
      <alignment horizontal="right" vertical="center" shrinkToFit="1"/>
    </xf>
    <xf numFmtId="0" fontId="21" fillId="0" borderId="41" xfId="8" applyFont="1" applyBorder="1" applyAlignment="1">
      <alignment horizontal="center" vertical="center" wrapText="1"/>
    </xf>
    <xf numFmtId="0" fontId="21" fillId="0" borderId="12" xfId="8" applyFont="1" applyBorder="1" applyAlignment="1">
      <alignment horizontal="center" vertical="center" wrapText="1"/>
    </xf>
    <xf numFmtId="0" fontId="21" fillId="0" borderId="51" xfId="8" applyFont="1" applyBorder="1" applyAlignment="1">
      <alignment horizontal="center" vertical="center" wrapText="1"/>
    </xf>
    <xf numFmtId="0" fontId="21" fillId="0" borderId="37" xfId="8" applyFont="1" applyBorder="1" applyAlignment="1">
      <alignment horizontal="center" vertical="center" wrapText="1"/>
    </xf>
    <xf numFmtId="0" fontId="21" fillId="0" borderId="56" xfId="8" applyFont="1" applyBorder="1" applyAlignment="1">
      <alignment horizontal="center" vertical="center" wrapText="1"/>
    </xf>
    <xf numFmtId="0" fontId="21" fillId="0" borderId="40" xfId="8" applyFont="1" applyBorder="1" applyAlignment="1">
      <alignment horizontal="center" vertical="center" wrapText="1"/>
    </xf>
    <xf numFmtId="0" fontId="27" fillId="0" borderId="13" xfId="8" applyFont="1" applyBorder="1" applyAlignment="1">
      <alignment horizontal="center" vertical="center" wrapText="1"/>
    </xf>
    <xf numFmtId="0" fontId="27" fillId="0" borderId="67" xfId="8" applyFont="1" applyBorder="1" applyAlignment="1">
      <alignment horizontal="center" vertical="center" wrapText="1"/>
    </xf>
    <xf numFmtId="0" fontId="28" fillId="0" borderId="31" xfId="8" applyFont="1" applyBorder="1">
      <alignment vertical="center"/>
    </xf>
    <xf numFmtId="0" fontId="28" fillId="0" borderId="42" xfId="8" applyFont="1" applyBorder="1">
      <alignment vertical="center"/>
    </xf>
    <xf numFmtId="178" fontId="21" fillId="0" borderId="32" xfId="8" applyNumberFormat="1" applyFont="1" applyBorder="1" applyAlignment="1">
      <alignment horizontal="right" vertical="center" shrinkToFit="1"/>
    </xf>
    <xf numFmtId="0" fontId="25" fillId="0" borderId="7" xfId="7" applyFont="1" applyBorder="1" applyAlignment="1">
      <alignment horizontal="left" vertical="center"/>
    </xf>
    <xf numFmtId="0" fontId="25" fillId="0" borderId="0" xfId="7" applyFont="1" applyAlignment="1">
      <alignment horizontal="left" vertical="center"/>
    </xf>
    <xf numFmtId="0" fontId="25" fillId="0" borderId="66" xfId="7" applyFont="1" applyBorder="1" applyAlignment="1">
      <alignment horizontal="left" vertical="center"/>
    </xf>
    <xf numFmtId="0" fontId="25" fillId="0" borderId="36" xfId="7" applyFont="1" applyBorder="1" applyAlignment="1">
      <alignment horizontal="center" vertical="center" wrapText="1"/>
    </xf>
    <xf numFmtId="0" fontId="25" fillId="0" borderId="8" xfId="7" applyFont="1" applyBorder="1" applyAlignment="1">
      <alignment horizontal="center" vertical="center" wrapText="1"/>
    </xf>
    <xf numFmtId="0" fontId="25" fillId="0" borderId="9" xfId="7" applyFont="1" applyBorder="1" applyAlignment="1">
      <alignment horizontal="center" vertical="center" wrapText="1"/>
    </xf>
    <xf numFmtId="0" fontId="25" fillId="0" borderId="7" xfId="7" applyFont="1" applyBorder="1" applyAlignment="1">
      <alignment horizontal="center" vertical="center" wrapText="1"/>
    </xf>
    <xf numFmtId="0" fontId="25" fillId="0" borderId="0" xfId="7" applyFont="1" applyAlignment="1">
      <alignment horizontal="center" vertical="center" wrapText="1"/>
    </xf>
    <xf numFmtId="0" fontId="25" fillId="0" borderId="66" xfId="7" applyFont="1" applyBorder="1" applyAlignment="1">
      <alignment horizontal="center" vertical="center" wrapText="1"/>
    </xf>
    <xf numFmtId="0" fontId="25" fillId="0" borderId="74" xfId="7" applyFont="1" applyBorder="1" applyAlignment="1">
      <alignment horizontal="center" vertical="center" wrapText="1"/>
    </xf>
    <xf numFmtId="0" fontId="25" fillId="0" borderId="75" xfId="7" applyFont="1" applyBorder="1" applyAlignment="1">
      <alignment horizontal="center" vertical="center" wrapText="1"/>
    </xf>
    <xf numFmtId="0" fontId="25" fillId="0" borderId="76" xfId="7" applyFont="1" applyBorder="1" applyAlignment="1">
      <alignment horizontal="center" vertical="center" wrapText="1"/>
    </xf>
    <xf numFmtId="0" fontId="25" fillId="0" borderId="36" xfId="7" applyFont="1" applyBorder="1" applyAlignment="1">
      <alignment horizontal="left" vertical="center"/>
    </xf>
    <xf numFmtId="0" fontId="25" fillId="0" borderId="8" xfId="7" applyFont="1" applyBorder="1" applyAlignment="1">
      <alignment horizontal="left" vertical="center"/>
    </xf>
    <xf numFmtId="0" fontId="25" fillId="0" borderId="9" xfId="7" applyFont="1" applyBorder="1" applyAlignment="1">
      <alignment horizontal="left" vertical="center"/>
    </xf>
    <xf numFmtId="178" fontId="21" fillId="0" borderId="36" xfId="8" applyNumberFormat="1" applyFont="1" applyBorder="1" applyAlignment="1">
      <alignment horizontal="right" vertical="center" shrinkToFit="1"/>
    </xf>
    <xf numFmtId="178" fontId="21" fillId="0" borderId="8" xfId="8" applyNumberFormat="1" applyFont="1" applyBorder="1" applyAlignment="1">
      <alignment horizontal="right" vertical="center" shrinkToFit="1"/>
    </xf>
    <xf numFmtId="178" fontId="21" fillId="0" borderId="9" xfId="8" applyNumberFormat="1" applyFont="1" applyBorder="1" applyAlignment="1">
      <alignment horizontal="right" vertical="center" shrinkToFit="1"/>
    </xf>
    <xf numFmtId="0" fontId="27" fillId="0" borderId="0" xfId="8" applyFont="1" applyAlignment="1">
      <alignment horizontal="left" vertical="center" wrapText="1"/>
    </xf>
    <xf numFmtId="0" fontId="27" fillId="0" borderId="66" xfId="8" applyFont="1" applyBorder="1" applyAlignment="1">
      <alignment horizontal="left" vertical="center" wrapText="1"/>
    </xf>
    <xf numFmtId="178" fontId="21" fillId="0" borderId="74" xfId="8" applyNumberFormat="1" applyFont="1" applyBorder="1" applyAlignment="1">
      <alignment horizontal="right" vertical="center" shrinkToFit="1"/>
    </xf>
    <xf numFmtId="178" fontId="21" fillId="0" borderId="75" xfId="8" applyNumberFormat="1" applyFont="1" applyBorder="1" applyAlignment="1">
      <alignment horizontal="right" vertical="center" shrinkToFit="1"/>
    </xf>
    <xf numFmtId="178" fontId="21" fillId="0" borderId="76" xfId="8" applyNumberFormat="1" applyFont="1" applyBorder="1" applyAlignment="1">
      <alignment horizontal="right" vertical="center" shrinkToFit="1"/>
    </xf>
    <xf numFmtId="0" fontId="21" fillId="0" borderId="74" xfId="8" applyFont="1" applyBorder="1" applyAlignment="1">
      <alignment horizontal="left" vertical="center"/>
    </xf>
    <xf numFmtId="0" fontId="21" fillId="0" borderId="75" xfId="8" applyFont="1" applyBorder="1" applyAlignment="1">
      <alignment horizontal="left" vertical="center"/>
    </xf>
    <xf numFmtId="0" fontId="21" fillId="0" borderId="76" xfId="8" applyFont="1" applyBorder="1" applyAlignment="1">
      <alignment horizontal="left" vertical="center"/>
    </xf>
    <xf numFmtId="0" fontId="21" fillId="0" borderId="7" xfId="8" applyFont="1" applyBorder="1" applyAlignment="1">
      <alignment horizontal="left" vertical="center"/>
    </xf>
    <xf numFmtId="0" fontId="21" fillId="0" borderId="66" xfId="8" applyFont="1" applyBorder="1" applyAlignment="1">
      <alignment horizontal="left" vertical="center"/>
    </xf>
    <xf numFmtId="0" fontId="21" fillId="0" borderId="41" xfId="8" applyFont="1" applyBorder="1" applyAlignment="1">
      <alignment horizontal="center" vertical="center" textRotation="255"/>
    </xf>
    <xf numFmtId="0" fontId="21" fillId="0" borderId="65" xfId="8" applyFont="1" applyBorder="1" applyAlignment="1">
      <alignment horizontal="center" vertical="center" textRotation="255"/>
    </xf>
    <xf numFmtId="0" fontId="21" fillId="0" borderId="37" xfId="8" applyFont="1" applyBorder="1" applyAlignment="1">
      <alignment horizontal="center" vertical="center" textRotation="255"/>
    </xf>
    <xf numFmtId="0" fontId="21" fillId="0" borderId="56" xfId="8" applyFont="1" applyBorder="1" applyAlignment="1">
      <alignment horizontal="center" vertical="center" textRotation="255"/>
    </xf>
    <xf numFmtId="0" fontId="21" fillId="0" borderId="40" xfId="8" applyFont="1" applyBorder="1" applyAlignment="1">
      <alignment horizontal="center" vertical="center" textRotation="255"/>
    </xf>
    <xf numFmtId="0" fontId="21" fillId="0" borderId="81" xfId="8" applyFont="1" applyBorder="1" applyAlignment="1">
      <alignment horizontal="center" vertical="center"/>
    </xf>
    <xf numFmtId="0" fontId="21" fillId="0" borderId="25" xfId="8" applyFont="1" applyBorder="1" applyAlignment="1">
      <alignment horizontal="center" vertical="center"/>
    </xf>
    <xf numFmtId="0" fontId="21" fillId="0" borderId="26" xfId="8" applyFont="1" applyBorder="1" applyAlignment="1">
      <alignment horizontal="center" vertical="center"/>
    </xf>
    <xf numFmtId="0" fontId="21" fillId="0" borderId="78" xfId="8" applyFont="1" applyBorder="1" applyAlignment="1">
      <alignment horizontal="center" vertical="center"/>
    </xf>
    <xf numFmtId="0" fontId="21" fillId="0" borderId="77" xfId="8" applyFont="1" applyBorder="1" applyAlignment="1">
      <alignment horizontal="center" vertical="center"/>
    </xf>
    <xf numFmtId="0" fontId="21" fillId="0" borderId="53" xfId="8" applyFont="1" applyBorder="1" applyAlignment="1">
      <alignment horizontal="center" vertical="center"/>
    </xf>
    <xf numFmtId="183" fontId="21" fillId="0" borderId="53" xfId="8" applyNumberFormat="1" applyFont="1" applyBorder="1" applyAlignment="1">
      <alignment horizontal="right" vertical="center" shrinkToFit="1"/>
    </xf>
    <xf numFmtId="183" fontId="21" fillId="0" borderId="79" xfId="8" applyNumberFormat="1" applyFont="1" applyBorder="1" applyAlignment="1">
      <alignment horizontal="right" vertical="center" shrinkToFit="1"/>
    </xf>
    <xf numFmtId="183" fontId="21" fillId="0" borderId="6" xfId="8" applyNumberFormat="1" applyFont="1" applyBorder="1" applyAlignment="1">
      <alignment horizontal="right" vertical="center" shrinkToFit="1"/>
    </xf>
    <xf numFmtId="181" fontId="21" fillId="0" borderId="43" xfId="8" applyNumberFormat="1" applyFont="1" applyBorder="1" applyAlignment="1">
      <alignment horizontal="right" vertical="center" shrinkToFit="1"/>
    </xf>
    <xf numFmtId="0" fontId="21" fillId="0" borderId="30" xfId="8" applyFont="1" applyBorder="1">
      <alignment vertical="center"/>
    </xf>
    <xf numFmtId="0" fontId="21" fillId="0" borderId="39" xfId="8" applyFont="1" applyBorder="1" applyAlignment="1">
      <alignment horizontal="center" vertical="center"/>
    </xf>
    <xf numFmtId="0" fontId="21" fillId="0" borderId="31" xfId="8" applyFont="1" applyBorder="1" applyAlignment="1">
      <alignment horizontal="center" vertical="center"/>
    </xf>
    <xf numFmtId="178" fontId="21" fillId="0" borderId="53" xfId="8" applyNumberFormat="1" applyFont="1" applyBorder="1" applyAlignment="1">
      <alignment horizontal="right" vertical="center" shrinkToFit="1"/>
    </xf>
    <xf numFmtId="178" fontId="21" fillId="0" borderId="79" xfId="8" applyNumberFormat="1" applyFont="1" applyBorder="1" applyAlignment="1">
      <alignment horizontal="right" vertical="center" shrinkToFit="1"/>
    </xf>
    <xf numFmtId="178" fontId="21" fillId="0" borderId="6" xfId="8" applyNumberFormat="1" applyFont="1" applyBorder="1" applyAlignment="1">
      <alignment horizontal="right" vertical="center" shrinkToFit="1"/>
    </xf>
    <xf numFmtId="181" fontId="21" fillId="0" borderId="75" xfId="8" applyNumberFormat="1" applyFont="1" applyBorder="1" applyAlignment="1">
      <alignment horizontal="right" vertical="center"/>
    </xf>
    <xf numFmtId="181" fontId="21" fillId="0" borderId="76" xfId="8" applyNumberFormat="1" applyFont="1" applyBorder="1" applyAlignment="1">
      <alignment horizontal="right" vertical="center"/>
    </xf>
    <xf numFmtId="0" fontId="21" fillId="0" borderId="17" xfId="8" applyFont="1" applyBorder="1">
      <alignment vertical="center"/>
    </xf>
    <xf numFmtId="0" fontId="21" fillId="0" borderId="22" xfId="8" applyFont="1" applyBorder="1" applyAlignment="1">
      <alignment horizontal="center" vertical="center"/>
    </xf>
    <xf numFmtId="0" fontId="21" fillId="0" borderId="19" xfId="8" applyFont="1" applyBorder="1" applyAlignment="1">
      <alignment horizontal="center" vertical="center"/>
    </xf>
    <xf numFmtId="0" fontId="21" fillId="0" borderId="80" xfId="8" applyFont="1" applyBorder="1" applyAlignment="1">
      <alignment horizontal="center" vertical="center"/>
    </xf>
    <xf numFmtId="0" fontId="21" fillId="0" borderId="36" xfId="8" applyFont="1" applyBorder="1" applyAlignment="1">
      <alignment horizontal="center" vertical="center"/>
    </xf>
    <xf numFmtId="0" fontId="21" fillId="0" borderId="8" xfId="8" applyFont="1" applyBorder="1" applyAlignment="1">
      <alignment horizontal="center" vertical="center"/>
    </xf>
    <xf numFmtId="0" fontId="21" fillId="0" borderId="74" xfId="8" applyFont="1" applyBorder="1" applyAlignment="1">
      <alignment horizontal="center" vertical="center"/>
    </xf>
    <xf numFmtId="0" fontId="21" fillId="0" borderId="75" xfId="8" applyFont="1" applyBorder="1" applyAlignment="1">
      <alignment horizontal="center" vertical="center"/>
    </xf>
    <xf numFmtId="178" fontId="21" fillId="0" borderId="8" xfId="8" applyNumberFormat="1" applyFont="1" applyBorder="1" applyAlignment="1">
      <alignment horizontal="right" vertical="center"/>
    </xf>
    <xf numFmtId="0" fontId="25" fillId="0" borderId="41" xfId="8" applyFont="1" applyBorder="1">
      <alignment vertical="center"/>
    </xf>
    <xf numFmtId="0" fontId="25" fillId="0" borderId="12" xfId="8" applyFont="1" applyBorder="1">
      <alignment vertical="center"/>
    </xf>
    <xf numFmtId="0" fontId="25" fillId="0" borderId="51" xfId="8" applyFont="1" applyBorder="1">
      <alignment vertical="center"/>
    </xf>
    <xf numFmtId="185" fontId="25" fillId="0" borderId="41" xfId="8" applyNumberFormat="1" applyFont="1" applyBorder="1" applyAlignment="1">
      <alignment horizontal="right" vertical="center" shrinkToFit="1"/>
    </xf>
    <xf numFmtId="185" fontId="25" fillId="0" borderId="12" xfId="8" applyNumberFormat="1" applyFont="1" applyBorder="1" applyAlignment="1">
      <alignment horizontal="right" vertical="center" shrinkToFit="1"/>
    </xf>
    <xf numFmtId="185" fontId="25" fillId="0" borderId="13" xfId="8" applyNumberFormat="1" applyFont="1" applyBorder="1" applyAlignment="1">
      <alignment horizontal="right" vertical="center" shrinkToFit="1"/>
    </xf>
    <xf numFmtId="181" fontId="21" fillId="0" borderId="39" xfId="8" applyNumberFormat="1" applyFont="1" applyBorder="1" applyAlignment="1">
      <alignment horizontal="right" vertical="center" shrinkToFit="1"/>
    </xf>
    <xf numFmtId="181" fontId="21" fillId="0" borderId="31" xfId="8" applyNumberFormat="1" applyFont="1" applyBorder="1" applyAlignment="1">
      <alignment horizontal="right" vertical="center" shrinkToFit="1"/>
    </xf>
    <xf numFmtId="181" fontId="21" fillId="0" borderId="42" xfId="8" applyNumberFormat="1" applyFont="1" applyBorder="1" applyAlignment="1">
      <alignment horizontal="right" vertical="center" shrinkToFit="1"/>
    </xf>
    <xf numFmtId="181" fontId="21" fillId="0" borderId="32" xfId="8" applyNumberFormat="1" applyFont="1" applyBorder="1" applyAlignment="1">
      <alignment horizontal="right" vertical="center" shrinkToFit="1"/>
    </xf>
    <xf numFmtId="0" fontId="25" fillId="0" borderId="41" xfId="9" applyFont="1" applyBorder="1" applyAlignment="1">
      <alignment horizontal="center" vertical="center" shrinkToFit="1"/>
    </xf>
    <xf numFmtId="0" fontId="25" fillId="0" borderId="12" xfId="9" applyFont="1" applyBorder="1" applyAlignment="1">
      <alignment horizontal="center" vertical="center" shrinkToFit="1"/>
    </xf>
    <xf numFmtId="0" fontId="25" fillId="0" borderId="51" xfId="9" applyFont="1" applyBorder="1" applyAlignment="1">
      <alignment horizontal="center" vertical="center" shrinkToFit="1"/>
    </xf>
    <xf numFmtId="178" fontId="25" fillId="0" borderId="39" xfId="8" applyNumberFormat="1" applyFont="1" applyBorder="1" applyAlignment="1">
      <alignment horizontal="right" vertical="center" shrinkToFit="1"/>
    </xf>
    <xf numFmtId="178" fontId="25" fillId="0" borderId="31" xfId="8" applyNumberFormat="1" applyFont="1" applyBorder="1" applyAlignment="1">
      <alignment horizontal="right" vertical="center" shrinkToFit="1"/>
    </xf>
    <xf numFmtId="178" fontId="25" fillId="0" borderId="32" xfId="8" applyNumberFormat="1" applyFont="1" applyBorder="1" applyAlignment="1">
      <alignment horizontal="right" vertical="center" shrinkToFit="1"/>
    </xf>
    <xf numFmtId="0" fontId="21" fillId="0" borderId="11" xfId="8" applyFont="1" applyBorder="1" applyAlignment="1">
      <alignment horizontal="center" vertical="center"/>
    </xf>
    <xf numFmtId="0" fontId="21" fillId="0" borderId="24" xfId="8" applyFont="1" applyBorder="1" applyAlignment="1">
      <alignment horizontal="center" vertical="center"/>
    </xf>
    <xf numFmtId="178" fontId="21" fillId="0" borderId="9" xfId="8" applyNumberFormat="1" applyFont="1" applyBorder="1" applyAlignment="1">
      <alignment horizontal="right" vertical="center"/>
    </xf>
    <xf numFmtId="0" fontId="25" fillId="0" borderId="44" xfId="9" applyFont="1" applyBorder="1" applyAlignment="1">
      <alignment horizontal="center" vertical="center" shrinkToFit="1"/>
    </xf>
    <xf numFmtId="0" fontId="25" fillId="0" borderId="18" xfId="9" applyFont="1" applyBorder="1" applyAlignment="1">
      <alignment horizontal="center" vertical="center" shrinkToFit="1"/>
    </xf>
    <xf numFmtId="0" fontId="25" fillId="0" borderId="43" xfId="9" applyFont="1" applyBorder="1" applyAlignment="1">
      <alignment horizontal="center" vertical="center" shrinkToFit="1"/>
    </xf>
    <xf numFmtId="0" fontId="21" fillId="0" borderId="70" xfId="8" applyFont="1" applyBorder="1" applyAlignment="1">
      <alignment horizontal="center" vertical="center"/>
    </xf>
    <xf numFmtId="181" fontId="21" fillId="0" borderId="74" xfId="8" applyNumberFormat="1" applyFont="1" applyBorder="1" applyAlignment="1">
      <alignment horizontal="right" vertical="center" shrinkToFit="1"/>
    </xf>
    <xf numFmtId="181" fontId="21" fillId="0" borderId="75" xfId="8" applyNumberFormat="1" applyFont="1" applyBorder="1" applyAlignment="1">
      <alignment horizontal="right" vertical="center" shrinkToFit="1"/>
    </xf>
    <xf numFmtId="181" fontId="21" fillId="0" borderId="76" xfId="8" applyNumberFormat="1" applyFont="1" applyBorder="1" applyAlignment="1">
      <alignment horizontal="right" vertical="center" shrinkToFit="1"/>
    </xf>
    <xf numFmtId="0" fontId="21" fillId="0" borderId="36" xfId="10" applyFont="1" applyBorder="1" applyAlignment="1">
      <alignment horizontal="left" vertical="center"/>
    </xf>
    <xf numFmtId="0" fontId="21" fillId="0" borderId="8" xfId="10" applyFont="1" applyBorder="1" applyAlignment="1">
      <alignment horizontal="left" vertical="center"/>
    </xf>
    <xf numFmtId="0" fontId="21" fillId="0" borderId="9" xfId="10" applyFont="1" applyBorder="1" applyAlignment="1">
      <alignment horizontal="left" vertical="center"/>
    </xf>
    <xf numFmtId="183" fontId="21" fillId="0" borderId="7" xfId="8" applyNumberFormat="1" applyFont="1" applyBorder="1" applyAlignment="1">
      <alignment horizontal="right" vertical="center" shrinkToFit="1"/>
    </xf>
    <xf numFmtId="183" fontId="21" fillId="0" borderId="0" xfId="8" applyNumberFormat="1" applyFont="1" applyAlignment="1">
      <alignment horizontal="right" vertical="center" shrinkToFit="1"/>
    </xf>
    <xf numFmtId="183" fontId="21" fillId="0" borderId="66" xfId="8" applyNumberFormat="1" applyFont="1" applyBorder="1" applyAlignment="1">
      <alignment horizontal="right" vertical="center" shrinkToFit="1"/>
    </xf>
    <xf numFmtId="0" fontId="21" fillId="0" borderId="36" xfId="8" applyFont="1" applyBorder="1" applyAlignment="1">
      <alignment horizontal="center" vertical="center" wrapText="1"/>
    </xf>
    <xf numFmtId="0" fontId="21" fillId="0" borderId="8" xfId="8" applyFont="1" applyBorder="1" applyAlignment="1">
      <alignment horizontal="center" vertical="center" wrapText="1"/>
    </xf>
    <xf numFmtId="0" fontId="21" fillId="0" borderId="23" xfId="8" applyFont="1" applyBorder="1" applyAlignment="1">
      <alignment horizontal="center" vertical="center" wrapText="1"/>
    </xf>
    <xf numFmtId="0" fontId="21" fillId="0" borderId="7" xfId="8" applyFont="1" applyBorder="1" applyAlignment="1">
      <alignment horizontal="center" vertical="center" wrapText="1"/>
    </xf>
    <xf numFmtId="0" fontId="21" fillId="0" borderId="0" xfId="8" applyFont="1" applyAlignment="1">
      <alignment horizontal="center" vertical="center" wrapText="1"/>
    </xf>
    <xf numFmtId="0" fontId="21" fillId="0" borderId="38" xfId="8" applyFont="1" applyBorder="1" applyAlignment="1">
      <alignment horizontal="center" vertical="center" wrapText="1"/>
    </xf>
    <xf numFmtId="0" fontId="21" fillId="0" borderId="74" xfId="8" applyFont="1" applyBorder="1" applyAlignment="1">
      <alignment horizontal="center" vertical="center" wrapText="1"/>
    </xf>
    <xf numFmtId="0" fontId="21" fillId="0" borderId="75" xfId="8" applyFont="1" applyBorder="1" applyAlignment="1">
      <alignment horizontal="center" vertical="center" wrapText="1"/>
    </xf>
    <xf numFmtId="0" fontId="21" fillId="0" borderId="70" xfId="8" applyFont="1" applyBorder="1" applyAlignment="1">
      <alignment horizontal="center" vertical="center" wrapText="1"/>
    </xf>
    <xf numFmtId="0" fontId="25" fillId="0" borderId="64" xfId="8" applyFont="1" applyBorder="1">
      <alignment vertical="center"/>
    </xf>
    <xf numFmtId="0" fontId="25" fillId="0" borderId="25" xfId="8" applyFont="1" applyBorder="1">
      <alignment vertical="center"/>
    </xf>
    <xf numFmtId="0" fontId="25" fillId="0" borderId="46" xfId="8" applyFont="1" applyBorder="1">
      <alignment vertical="center"/>
    </xf>
    <xf numFmtId="178" fontId="25" fillId="0" borderId="64" xfId="8" applyNumberFormat="1" applyFont="1" applyBorder="1" applyAlignment="1">
      <alignment horizontal="right" vertical="center" shrinkToFit="1"/>
    </xf>
    <xf numFmtId="178" fontId="25" fillId="0" borderId="8" xfId="8" applyNumberFormat="1" applyFont="1" applyBorder="1" applyAlignment="1">
      <alignment horizontal="right" vertical="center" shrinkToFit="1"/>
    </xf>
    <xf numFmtId="178" fontId="25" fillId="0" borderId="9" xfId="8" applyNumberFormat="1" applyFont="1" applyBorder="1" applyAlignment="1">
      <alignment horizontal="right" vertical="center" shrinkToFit="1"/>
    </xf>
    <xf numFmtId="0" fontId="21" fillId="0" borderId="30" xfId="8" applyFont="1" applyBorder="1" applyAlignment="1">
      <alignment horizontal="center" vertical="center"/>
    </xf>
    <xf numFmtId="0" fontId="21" fillId="0" borderId="42" xfId="8" applyFont="1" applyBorder="1" applyAlignment="1">
      <alignment horizontal="center" vertical="center"/>
    </xf>
    <xf numFmtId="0" fontId="21" fillId="0" borderId="39" xfId="8" applyFont="1" applyBorder="1" applyAlignment="1">
      <alignment horizontal="center" vertical="center" shrinkToFit="1"/>
    </xf>
    <xf numFmtId="0" fontId="21" fillId="0" borderId="31" xfId="8" applyFont="1" applyBorder="1" applyAlignment="1">
      <alignment horizontal="center" vertical="center" shrinkToFit="1"/>
    </xf>
    <xf numFmtId="0" fontId="21" fillId="0" borderId="42" xfId="8" applyFont="1" applyBorder="1" applyAlignment="1">
      <alignment horizontal="center" vertical="center" shrinkToFit="1"/>
    </xf>
    <xf numFmtId="0" fontId="21" fillId="0" borderId="32" xfId="8" applyFont="1" applyBorder="1" applyAlignment="1">
      <alignment horizontal="center" vertical="center" shrinkToFit="1"/>
    </xf>
    <xf numFmtId="0" fontId="25" fillId="0" borderId="31" xfId="8" applyFont="1" applyBorder="1">
      <alignment vertical="center"/>
    </xf>
    <xf numFmtId="0" fontId="25" fillId="0" borderId="42" xfId="8" applyFont="1" applyBorder="1">
      <alignment vertical="center"/>
    </xf>
    <xf numFmtId="185" fontId="21" fillId="0" borderId="44" xfId="8" applyNumberFormat="1" applyFont="1" applyBorder="1" applyAlignment="1">
      <alignment horizontal="right" vertical="center" shrinkToFit="1"/>
    </xf>
    <xf numFmtId="185" fontId="21" fillId="0" borderId="18" xfId="8" applyNumberFormat="1" applyFont="1" applyBorder="1" applyAlignment="1">
      <alignment horizontal="right" vertical="center" shrinkToFit="1"/>
    </xf>
    <xf numFmtId="185" fontId="21" fillId="0" borderId="19" xfId="8" applyNumberFormat="1" applyFont="1" applyBorder="1" applyAlignment="1">
      <alignment horizontal="right" vertical="center" shrinkToFit="1"/>
    </xf>
    <xf numFmtId="0" fontId="21" fillId="0" borderId="1" xfId="8" applyFont="1" applyBorder="1" applyAlignment="1">
      <alignment horizontal="center" vertical="center"/>
    </xf>
    <xf numFmtId="0" fontId="21" fillId="0" borderId="2" xfId="8" applyFont="1" applyBorder="1" applyAlignment="1">
      <alignment horizontal="center" vertical="center"/>
    </xf>
    <xf numFmtId="0" fontId="21" fillId="0" borderId="45" xfId="8" applyFont="1" applyBorder="1">
      <alignment vertical="center"/>
    </xf>
    <xf numFmtId="0" fontId="21" fillId="0" borderId="25" xfId="8" applyFont="1" applyBorder="1">
      <alignment vertical="center"/>
    </xf>
    <xf numFmtId="0" fontId="21" fillId="0" borderId="46" xfId="8" applyFont="1" applyBorder="1">
      <alignment vertical="center"/>
    </xf>
    <xf numFmtId="178" fontId="21" fillId="0" borderId="45" xfId="8" applyNumberFormat="1" applyFont="1" applyBorder="1" applyAlignment="1">
      <alignment horizontal="right" vertical="center" shrinkToFit="1"/>
    </xf>
    <xf numFmtId="178" fontId="21" fillId="0" borderId="25" xfId="8" applyNumberFormat="1" applyFont="1" applyBorder="1" applyAlignment="1">
      <alignment horizontal="right" vertical="center" shrinkToFit="1"/>
    </xf>
    <xf numFmtId="178" fontId="21" fillId="0" borderId="26" xfId="8" applyNumberFormat="1" applyFont="1" applyBorder="1" applyAlignment="1">
      <alignment horizontal="right" vertical="center" shrinkToFit="1"/>
    </xf>
    <xf numFmtId="0" fontId="21" fillId="0" borderId="9" xfId="8" applyFont="1" applyBorder="1" applyAlignment="1">
      <alignment horizontal="center" vertical="center"/>
    </xf>
    <xf numFmtId="0" fontId="21" fillId="0" borderId="7" xfId="8" applyFont="1" applyBorder="1" applyAlignment="1">
      <alignment horizontal="center" vertical="center"/>
    </xf>
    <xf numFmtId="0" fontId="21" fillId="0" borderId="66" xfId="8" applyFont="1" applyBorder="1" applyAlignment="1">
      <alignment horizontal="center" vertical="center"/>
    </xf>
    <xf numFmtId="182" fontId="21" fillId="0" borderId="7" xfId="8" applyNumberFormat="1" applyFont="1" applyBorder="1" applyAlignment="1">
      <alignment horizontal="right" vertical="center" shrinkToFit="1"/>
    </xf>
    <xf numFmtId="182" fontId="21" fillId="0" borderId="0" xfId="8" applyNumberFormat="1" applyFont="1" applyAlignment="1">
      <alignment horizontal="right" vertical="center" shrinkToFit="1"/>
    </xf>
    <xf numFmtId="182" fontId="21" fillId="0" borderId="66" xfId="8" applyNumberFormat="1" applyFont="1" applyBorder="1" applyAlignment="1">
      <alignment horizontal="right" vertical="center" shrinkToFit="1"/>
    </xf>
    <xf numFmtId="0" fontId="21" fillId="0" borderId="14" xfId="8" applyFont="1" applyBorder="1" applyAlignment="1">
      <alignment horizontal="center" vertical="center"/>
    </xf>
    <xf numFmtId="0" fontId="21" fillId="0" borderId="15" xfId="8" applyFont="1" applyBorder="1" applyAlignment="1">
      <alignment horizontal="center" vertical="center"/>
    </xf>
    <xf numFmtId="0" fontId="21" fillId="0" borderId="47" xfId="8" applyFont="1" applyBorder="1" applyAlignment="1">
      <alignment horizontal="center" vertical="center"/>
    </xf>
    <xf numFmtId="0" fontId="21" fillId="0" borderId="38" xfId="8" applyFont="1" applyBorder="1" applyAlignment="1">
      <alignment horizontal="center" vertical="center"/>
    </xf>
    <xf numFmtId="0" fontId="21" fillId="0" borderId="48" xfId="8" applyFont="1" applyBorder="1" applyAlignment="1">
      <alignment horizontal="center" vertical="center"/>
    </xf>
    <xf numFmtId="0" fontId="21" fillId="0" borderId="52" xfId="8" applyFont="1" applyBorder="1" applyAlignment="1">
      <alignment horizontal="center" vertical="center"/>
    </xf>
    <xf numFmtId="0" fontId="21" fillId="0" borderId="71" xfId="8" applyFont="1" applyBorder="1" applyAlignment="1">
      <alignment horizontal="center" vertical="center"/>
    </xf>
    <xf numFmtId="0" fontId="21" fillId="0" borderId="16" xfId="8" applyFont="1" applyBorder="1" applyAlignment="1">
      <alignment horizontal="center" vertical="center"/>
    </xf>
    <xf numFmtId="0" fontId="21" fillId="0" borderId="65" xfId="8" applyFont="1" applyBorder="1" applyAlignment="1">
      <alignment horizontal="center" vertical="center"/>
    </xf>
    <xf numFmtId="0" fontId="21" fillId="0" borderId="49" xfId="8" applyFont="1" applyBorder="1" applyAlignment="1">
      <alignment horizontal="center" vertical="center"/>
    </xf>
    <xf numFmtId="0" fontId="21" fillId="0" borderId="72" xfId="8" applyFont="1" applyBorder="1" applyAlignment="1">
      <alignment horizontal="center" vertical="center"/>
    </xf>
    <xf numFmtId="0" fontId="21" fillId="0" borderId="73" xfId="8" applyFont="1" applyBorder="1" applyAlignment="1">
      <alignment horizontal="center" vertical="center"/>
    </xf>
    <xf numFmtId="49" fontId="21" fillId="0" borderId="41" xfId="8" applyNumberFormat="1" applyFont="1" applyBorder="1" applyAlignment="1">
      <alignment horizontal="center" vertical="center"/>
    </xf>
    <xf numFmtId="49" fontId="21" fillId="0" borderId="12" xfId="8" applyNumberFormat="1" applyFont="1" applyBorder="1" applyAlignment="1">
      <alignment horizontal="center" vertical="center"/>
    </xf>
    <xf numFmtId="49" fontId="21" fillId="0" borderId="13" xfId="8" applyNumberFormat="1" applyFont="1" applyBorder="1" applyAlignment="1">
      <alignment horizontal="center" vertical="center"/>
    </xf>
    <xf numFmtId="49" fontId="21" fillId="0" borderId="65" xfId="8" applyNumberFormat="1" applyFont="1" applyBorder="1" applyAlignment="1">
      <alignment horizontal="center" vertical="center"/>
    </xf>
    <xf numFmtId="49" fontId="21" fillId="0" borderId="66" xfId="8" applyNumberFormat="1" applyFont="1" applyBorder="1" applyAlignment="1">
      <alignment horizontal="center" vertical="center"/>
    </xf>
    <xf numFmtId="49" fontId="21" fillId="0" borderId="72" xfId="8" applyNumberFormat="1" applyFont="1" applyBorder="1" applyAlignment="1">
      <alignment horizontal="center" vertical="center"/>
    </xf>
    <xf numFmtId="49" fontId="21" fillId="0" borderId="75" xfId="8" applyNumberFormat="1" applyFont="1" applyBorder="1" applyAlignment="1">
      <alignment horizontal="center" vertical="center"/>
    </xf>
    <xf numFmtId="49" fontId="21" fillId="0" borderId="76" xfId="8" applyNumberFormat="1" applyFont="1" applyBorder="1" applyAlignment="1">
      <alignment horizontal="center" vertical="center"/>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1" fontId="21" fillId="0" borderId="36" xfId="8" applyNumberFormat="1" applyFont="1" applyBorder="1" applyAlignment="1">
      <alignment horizontal="right" vertical="center" shrinkToFit="1"/>
    </xf>
    <xf numFmtId="181" fontId="21" fillId="0" borderId="8" xfId="8" applyNumberFormat="1" applyFont="1" applyBorder="1" applyAlignment="1">
      <alignment horizontal="right" vertical="center" shrinkToFit="1"/>
    </xf>
    <xf numFmtId="181" fontId="21" fillId="0" borderId="9" xfId="8" applyNumberFormat="1" applyFont="1" applyBorder="1" applyAlignment="1">
      <alignment horizontal="right" vertical="center" shrinkToFit="1"/>
    </xf>
    <xf numFmtId="49" fontId="22" fillId="0" borderId="0" xfId="8" applyNumberFormat="1" applyFont="1" applyAlignment="1">
      <alignment horizontal="center" vertical="center"/>
    </xf>
    <xf numFmtId="0" fontId="21" fillId="0" borderId="4" xfId="8" applyFont="1" applyBorder="1" applyAlignment="1">
      <alignment horizontal="center" vertical="center"/>
    </xf>
    <xf numFmtId="0" fontId="21" fillId="0" borderId="23" xfId="8" applyFont="1" applyBorder="1" applyAlignment="1">
      <alignment horizontal="center" vertical="center"/>
    </xf>
    <xf numFmtId="0" fontId="21" fillId="0" borderId="5" xfId="8" applyFont="1" applyBorder="1" applyAlignment="1">
      <alignment horizontal="center" vertical="center"/>
    </xf>
    <xf numFmtId="0" fontId="21" fillId="0" borderId="68" xfId="8" applyFont="1" applyBorder="1" applyAlignment="1">
      <alignment horizontal="center" vertical="center"/>
    </xf>
    <xf numFmtId="0" fontId="21" fillId="0" borderId="50" xfId="8" applyFont="1" applyBorder="1" applyAlignment="1">
      <alignment horizontal="center" vertical="center"/>
    </xf>
    <xf numFmtId="0" fontId="21" fillId="0" borderId="64" xfId="8" applyFont="1" applyBorder="1" applyAlignment="1">
      <alignment horizontal="center" vertical="center"/>
    </xf>
    <xf numFmtId="0" fontId="21" fillId="0" borderId="10" xfId="8" applyFont="1" applyBorder="1" applyAlignment="1">
      <alignment horizontal="center" vertical="center"/>
    </xf>
    <xf numFmtId="0" fontId="21" fillId="0" borderId="69" xfId="8" applyFont="1" applyBorder="1" applyAlignment="1">
      <alignment horizontal="center" vertical="center"/>
    </xf>
    <xf numFmtId="0" fontId="21" fillId="0" borderId="67" xfId="8" applyFont="1" applyBorder="1" applyAlignment="1">
      <alignment horizontal="center" vertical="center"/>
    </xf>
    <xf numFmtId="0" fontId="21" fillId="0" borderId="3" xfId="8" applyFont="1" applyBorder="1" applyAlignment="1">
      <alignment horizontal="center" vertical="center"/>
    </xf>
    <xf numFmtId="0" fontId="21" fillId="0" borderId="37" xfId="11" applyFont="1" applyBorder="1">
      <alignment vertical="center"/>
    </xf>
    <xf numFmtId="0" fontId="21" fillId="0" borderId="56" xfId="11" applyFont="1" applyBorder="1">
      <alignment vertical="center"/>
    </xf>
    <xf numFmtId="0" fontId="21" fillId="0" borderId="40" xfId="11" applyFont="1" applyBorder="1">
      <alignment vertical="center"/>
    </xf>
    <xf numFmtId="178" fontId="21"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0" fontId="1" fillId="0" borderId="89" xfId="11" applyBorder="1" applyAlignment="1">
      <alignment horizontal="right" vertical="center" shrinkToFit="1"/>
    </xf>
    <xf numFmtId="181" fontId="21" fillId="0" borderId="91" xfId="11" applyNumberFormat="1" applyFont="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1" fillId="0" borderId="91" xfId="11" applyNumberFormat="1" applyFont="1" applyBorder="1" applyAlignment="1">
      <alignment horizontal="right" vertical="center" shrinkToFit="1"/>
    </xf>
    <xf numFmtId="178" fontId="21" fillId="5" borderId="91" xfId="11" applyNumberFormat="1" applyFont="1" applyFill="1" applyBorder="1" applyAlignment="1">
      <alignment horizontal="right" vertical="center" shrinkToFit="1"/>
    </xf>
    <xf numFmtId="178" fontId="21" fillId="5" borderId="56" xfId="11" applyNumberFormat="1" applyFont="1" applyFill="1" applyBorder="1" applyAlignment="1">
      <alignment horizontal="right" vertical="center" shrinkToFit="1"/>
    </xf>
    <xf numFmtId="178" fontId="21" fillId="5" borderId="89" xfId="11" applyNumberFormat="1" applyFont="1" applyFill="1" applyBorder="1" applyAlignment="1">
      <alignment horizontal="right" vertical="center" shrinkToFit="1"/>
    </xf>
    <xf numFmtId="0" fontId="21" fillId="5" borderId="91" xfId="11" applyFont="1" applyFill="1" applyBorder="1" applyAlignment="1">
      <alignment horizontal="right" vertical="center" shrinkToFit="1"/>
    </xf>
    <xf numFmtId="0" fontId="21" fillId="5" borderId="56" xfId="11" applyFont="1" applyFill="1" applyBorder="1" applyAlignment="1">
      <alignment horizontal="right" vertical="center" shrinkToFit="1"/>
    </xf>
    <xf numFmtId="0" fontId="21" fillId="5" borderId="40" xfId="11" applyFont="1" applyFill="1" applyBorder="1" applyAlignment="1">
      <alignment horizontal="right" vertical="center" shrinkToFit="1"/>
    </xf>
    <xf numFmtId="0" fontId="21" fillId="0" borderId="65" xfId="11" applyFont="1" applyBorder="1">
      <alignment vertical="center"/>
    </xf>
    <xf numFmtId="0" fontId="21" fillId="0" borderId="0" xfId="11" applyFont="1">
      <alignment vertical="center"/>
    </xf>
    <xf numFmtId="0" fontId="21" fillId="0" borderId="38" xfId="11" applyFont="1" applyBorder="1">
      <alignment vertical="center"/>
    </xf>
    <xf numFmtId="178" fontId="21" fillId="0" borderId="65" xfId="11" applyNumberFormat="1" applyFont="1" applyBorder="1" applyAlignment="1">
      <alignment horizontal="right" vertical="center" shrinkToFit="1"/>
    </xf>
    <xf numFmtId="178" fontId="21" fillId="0" borderId="0" xfId="11" applyNumberFormat="1" applyFont="1" applyAlignment="1">
      <alignment horizontal="right" vertical="center" shrinkToFit="1"/>
    </xf>
    <xf numFmtId="178" fontId="21" fillId="0" borderId="85" xfId="11" applyNumberFormat="1" applyFont="1" applyBorder="1" applyAlignment="1">
      <alignment horizontal="right" vertical="center" shrinkToFit="1"/>
    </xf>
    <xf numFmtId="181" fontId="21" fillId="0" borderId="88" xfId="11" applyNumberFormat="1" applyFont="1" applyBorder="1" applyAlignment="1">
      <alignment horizontal="right" vertical="center" shrinkToFit="1"/>
    </xf>
    <xf numFmtId="181" fontId="21" fillId="0" borderId="0" xfId="11" applyNumberFormat="1" applyFont="1" applyAlignment="1">
      <alignment horizontal="right" vertical="center" shrinkToFit="1"/>
    </xf>
    <xf numFmtId="181" fontId="21" fillId="0" borderId="85" xfId="11" applyNumberFormat="1" applyFont="1" applyBorder="1" applyAlignment="1">
      <alignment horizontal="right" vertical="center" shrinkToFit="1"/>
    </xf>
    <xf numFmtId="178" fontId="21" fillId="0" borderId="88" xfId="11" applyNumberFormat="1" applyFont="1" applyBorder="1" applyAlignment="1">
      <alignment horizontal="right" vertical="center" shrinkToFit="1"/>
    </xf>
    <xf numFmtId="178" fontId="21" fillId="5" borderId="88" xfId="11" applyNumberFormat="1" applyFont="1" applyFill="1" applyBorder="1" applyAlignment="1">
      <alignment horizontal="right" vertical="center" shrinkToFit="1"/>
    </xf>
    <xf numFmtId="178" fontId="21" fillId="5" borderId="0" xfId="11" applyNumberFormat="1" applyFont="1" applyFill="1" applyAlignment="1">
      <alignment horizontal="right" vertical="center" shrinkToFit="1"/>
    </xf>
    <xf numFmtId="178" fontId="21" fillId="5" borderId="85" xfId="11" applyNumberFormat="1" applyFont="1" applyFill="1" applyBorder="1" applyAlignment="1">
      <alignment horizontal="right" vertical="center" shrinkToFit="1"/>
    </xf>
    <xf numFmtId="0" fontId="21" fillId="5" borderId="88" xfId="11" applyFont="1" applyFill="1" applyBorder="1" applyAlignment="1">
      <alignment horizontal="right" vertical="center" shrinkToFit="1"/>
    </xf>
    <xf numFmtId="0" fontId="21" fillId="5" borderId="0" xfId="11" applyFont="1" applyFill="1" applyAlignment="1">
      <alignment horizontal="right" vertical="center" shrinkToFit="1"/>
    </xf>
    <xf numFmtId="0" fontId="21" fillId="5" borderId="38" xfId="11" applyFont="1" applyFill="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0" xfId="11" applyNumberFormat="1" applyAlignment="1">
      <alignment horizontal="right" vertical="center" shrinkToFit="1"/>
    </xf>
    <xf numFmtId="181" fontId="1" fillId="0" borderId="85" xfId="11" applyNumberFormat="1" applyBorder="1" applyAlignment="1">
      <alignment horizontal="right" vertical="center" shrinkToFit="1"/>
    </xf>
    <xf numFmtId="0" fontId="25" fillId="0" borderId="0" xfId="11" applyFont="1">
      <alignment vertical="center"/>
    </xf>
    <xf numFmtId="0" fontId="25" fillId="0" borderId="38" xfId="11" applyFont="1" applyBorder="1">
      <alignment vertical="center"/>
    </xf>
    <xf numFmtId="0" fontId="21" fillId="0" borderId="41" xfId="11" applyFont="1" applyBorder="1" applyAlignment="1">
      <alignment horizontal="center" vertical="center" textRotation="255"/>
    </xf>
    <xf numFmtId="0" fontId="21" fillId="0" borderId="51" xfId="11" applyFont="1" applyBorder="1" applyAlignment="1">
      <alignment horizontal="center" vertical="center" textRotation="255"/>
    </xf>
    <xf numFmtId="0" fontId="21" fillId="0" borderId="65" xfId="11" applyFont="1" applyBorder="1" applyAlignment="1">
      <alignment horizontal="center" vertical="center" textRotation="255"/>
    </xf>
    <xf numFmtId="0" fontId="21" fillId="0" borderId="38" xfId="11" applyFont="1" applyBorder="1" applyAlignment="1">
      <alignment horizontal="center" vertical="center" textRotation="255"/>
    </xf>
    <xf numFmtId="0" fontId="21" fillId="0" borderId="37" xfId="11" applyFont="1" applyBorder="1" applyAlignment="1">
      <alignment horizontal="center" vertical="center" textRotation="255"/>
    </xf>
    <xf numFmtId="0" fontId="21" fillId="0" borderId="40" xfId="11" applyFont="1" applyBorder="1" applyAlignment="1">
      <alignment horizontal="center" vertical="center" textRotation="255"/>
    </xf>
    <xf numFmtId="178" fontId="21" fillId="0" borderId="56" xfId="11" applyNumberFormat="1" applyFont="1" applyBorder="1" applyAlignment="1">
      <alignment horizontal="right" vertical="center" shrinkToFit="1"/>
    </xf>
    <xf numFmtId="178" fontId="21" fillId="0" borderId="40" xfId="11" applyNumberFormat="1" applyFont="1" applyBorder="1" applyAlignment="1">
      <alignment horizontal="right" vertical="center" shrinkToFit="1"/>
    </xf>
    <xf numFmtId="181" fontId="1" fillId="0" borderId="38" xfId="11" applyNumberFormat="1" applyBorder="1" applyAlignment="1">
      <alignment horizontal="right" vertical="center" shrinkToFit="1"/>
    </xf>
    <xf numFmtId="178" fontId="21" fillId="0" borderId="89" xfId="11" applyNumberFormat="1" applyFont="1" applyBorder="1" applyAlignment="1">
      <alignment horizontal="right" vertical="center" shrinkToFit="1"/>
    </xf>
    <xf numFmtId="181" fontId="21" fillId="0" borderId="90" xfId="11" applyNumberFormat="1" applyFont="1" applyBorder="1" applyAlignment="1">
      <alignment horizontal="right" vertical="center" shrinkToFit="1"/>
    </xf>
    <xf numFmtId="178" fontId="21" fillId="0" borderId="90" xfId="11" applyNumberFormat="1" applyFont="1" applyBorder="1" applyAlignment="1">
      <alignment horizontal="right" vertical="center" shrinkToFit="1"/>
    </xf>
    <xf numFmtId="181" fontId="21" fillId="0" borderId="56" xfId="11" applyNumberFormat="1" applyFont="1" applyBorder="1" applyAlignment="1">
      <alignment horizontal="right" vertical="center" shrinkToFit="1"/>
    </xf>
    <xf numFmtId="181" fontId="21" fillId="0" borderId="40" xfId="11" applyNumberFormat="1" applyFont="1" applyBorder="1" applyAlignment="1">
      <alignment horizontal="right" vertical="center" shrinkToFit="1"/>
    </xf>
    <xf numFmtId="0" fontId="21" fillId="0" borderId="65" xfId="11" applyFont="1" applyBorder="1" applyAlignment="1">
      <alignment horizontal="left" vertical="center"/>
    </xf>
    <xf numFmtId="0" fontId="21" fillId="0" borderId="0" xfId="11" applyFont="1" applyAlignment="1">
      <alignment horizontal="left" vertical="center"/>
    </xf>
    <xf numFmtId="0" fontId="21" fillId="0" borderId="38" xfId="11" applyFont="1" applyBorder="1" applyAlignment="1">
      <alignment horizontal="left" vertical="center"/>
    </xf>
    <xf numFmtId="0" fontId="1" fillId="0" borderId="38" xfId="11" applyBorder="1" applyAlignment="1">
      <alignment horizontal="right" vertical="center" shrinkToFit="1"/>
    </xf>
    <xf numFmtId="178" fontId="21" fillId="0" borderId="38" xfId="11" applyNumberFormat="1" applyFont="1" applyBorder="1" applyAlignment="1">
      <alignment horizontal="right" vertical="center" shrinkToFit="1"/>
    </xf>
    <xf numFmtId="181" fontId="21" fillId="0" borderId="86" xfId="11" applyNumberFormat="1" applyFont="1" applyBorder="1" applyAlignment="1">
      <alignment horizontal="right" vertical="center" shrinkToFit="1"/>
    </xf>
    <xf numFmtId="178" fontId="21" fillId="0" borderId="86" xfId="11" applyNumberFormat="1" applyFont="1" applyBorder="1" applyAlignment="1">
      <alignment horizontal="right" vertical="center" shrinkToFit="1"/>
    </xf>
    <xf numFmtId="181" fontId="21" fillId="0" borderId="38" xfId="11" applyNumberFormat="1" applyFont="1" applyBorder="1" applyAlignment="1">
      <alignment horizontal="right" vertical="center" shrinkToFit="1"/>
    </xf>
    <xf numFmtId="0" fontId="21" fillId="0" borderId="65" xfId="11" applyFont="1" applyBorder="1" applyAlignment="1">
      <alignment horizontal="center" vertical="center" wrapText="1"/>
    </xf>
    <xf numFmtId="0" fontId="21" fillId="0" borderId="0" xfId="11" applyFont="1" applyAlignment="1">
      <alignment horizontal="center" vertical="center" wrapText="1"/>
    </xf>
    <xf numFmtId="0" fontId="21" fillId="0" borderId="37" xfId="11" applyFont="1" applyBorder="1" applyAlignment="1">
      <alignment horizontal="center" vertical="center" wrapText="1"/>
    </xf>
    <xf numFmtId="0" fontId="21" fillId="0" borderId="56" xfId="11" applyFont="1" applyBorder="1" applyAlignment="1">
      <alignment horizontal="center" vertical="center" wrapText="1"/>
    </xf>
    <xf numFmtId="0" fontId="21" fillId="0" borderId="37" xfId="11" applyFont="1" applyBorder="1" applyAlignment="1">
      <alignment horizontal="left" vertical="center"/>
    </xf>
    <xf numFmtId="0" fontId="21" fillId="0" borderId="56" xfId="11" applyFont="1" applyBorder="1" applyAlignment="1">
      <alignment horizontal="left" vertical="center"/>
    </xf>
    <xf numFmtId="0" fontId="21" fillId="0" borderId="40" xfId="11" applyFont="1" applyBorder="1" applyAlignment="1">
      <alignment horizontal="left" vertical="center"/>
    </xf>
    <xf numFmtId="0" fontId="1" fillId="0" borderId="40" xfId="11" applyBorder="1" applyAlignment="1">
      <alignment horizontal="right" vertical="center" shrinkToFit="1"/>
    </xf>
    <xf numFmtId="0" fontId="21" fillId="0" borderId="41" xfId="11" applyFont="1" applyBorder="1" applyAlignment="1">
      <alignment horizontal="left" vertical="center"/>
    </xf>
    <xf numFmtId="0" fontId="21" fillId="0" borderId="12" xfId="11" applyFont="1" applyBorder="1" applyAlignment="1">
      <alignment horizontal="left" vertical="center"/>
    </xf>
    <xf numFmtId="0" fontId="21" fillId="0" borderId="51" xfId="11" applyFont="1" applyBorder="1" applyAlignment="1">
      <alignment horizontal="left" vertical="center"/>
    </xf>
    <xf numFmtId="0" fontId="21" fillId="0" borderId="39" xfId="11" applyFont="1" applyBorder="1" applyAlignment="1">
      <alignment horizontal="center" vertical="center"/>
    </xf>
    <xf numFmtId="0" fontId="21" fillId="0" borderId="31" xfId="11" applyFont="1" applyBorder="1" applyAlignment="1">
      <alignment horizontal="center" vertical="center"/>
    </xf>
    <xf numFmtId="0" fontId="21" fillId="0" borderId="42" xfId="11" applyFont="1" applyBorder="1" applyAlignment="1">
      <alignment horizontal="center" vertical="center"/>
    </xf>
    <xf numFmtId="178" fontId="21" fillId="0" borderId="41" xfId="11" applyNumberFormat="1" applyFont="1" applyBorder="1" applyAlignment="1">
      <alignment horizontal="right" vertical="center" shrinkToFit="1"/>
    </xf>
    <xf numFmtId="178" fontId="21" fillId="0" borderId="12" xfId="11" applyNumberFormat="1" applyFont="1" applyBorder="1" applyAlignment="1">
      <alignment horizontal="right" vertical="center" shrinkToFit="1"/>
    </xf>
    <xf numFmtId="178" fontId="21" fillId="0" borderId="51" xfId="11" applyNumberFormat="1" applyFont="1" applyBorder="1" applyAlignment="1">
      <alignment horizontal="right" vertical="center" shrinkToFit="1"/>
    </xf>
    <xf numFmtId="0" fontId="21" fillId="0" borderId="41" xfId="11" applyFont="1" applyBorder="1">
      <alignment vertical="center"/>
    </xf>
    <xf numFmtId="0" fontId="21" fillId="0" borderId="12" xfId="11" applyFont="1" applyBorder="1">
      <alignment vertical="center"/>
    </xf>
    <xf numFmtId="0" fontId="21" fillId="0" borderId="51" xfId="11" applyFont="1" applyBorder="1">
      <alignment vertical="center"/>
    </xf>
    <xf numFmtId="181" fontId="21" fillId="0" borderId="37" xfId="11" applyNumberFormat="1" applyFont="1" applyBorder="1" applyAlignment="1">
      <alignment horizontal="right" vertical="center" shrinkToFit="1"/>
    </xf>
    <xf numFmtId="181" fontId="21" fillId="0" borderId="41" xfId="11" applyNumberFormat="1" applyFont="1" applyBorder="1" applyAlignment="1">
      <alignment horizontal="right" vertical="center" shrinkToFit="1"/>
    </xf>
    <xf numFmtId="0" fontId="1" fillId="0" borderId="12" xfId="11" applyBorder="1" applyAlignment="1">
      <alignment horizontal="right" vertical="center" shrinkToFit="1"/>
    </xf>
    <xf numFmtId="181" fontId="21" fillId="0" borderId="12" xfId="11" applyNumberFormat="1" applyFont="1" applyBorder="1" applyAlignment="1">
      <alignment horizontal="right" vertical="center" shrinkToFit="1"/>
    </xf>
    <xf numFmtId="0" fontId="1" fillId="0" borderId="51" xfId="11" applyBorder="1" applyAlignment="1">
      <alignment horizontal="right" vertical="center" shrinkToFit="1"/>
    </xf>
    <xf numFmtId="0" fontId="21" fillId="0" borderId="41" xfId="11" applyFont="1" applyBorder="1" applyAlignment="1">
      <alignment horizontal="center" vertical="center" wrapText="1"/>
    </xf>
    <xf numFmtId="0" fontId="21" fillId="0" borderId="12" xfId="11" applyFont="1" applyBorder="1" applyAlignment="1">
      <alignment horizontal="center" vertical="center" wrapText="1"/>
    </xf>
    <xf numFmtId="0" fontId="21" fillId="0" borderId="12" xfId="11" applyFont="1" applyBorder="1" applyAlignment="1">
      <alignment vertical="center" textRotation="255"/>
    </xf>
    <xf numFmtId="0" fontId="21" fillId="0" borderId="0" xfId="11" applyFont="1" applyAlignment="1">
      <alignment vertical="center" textRotation="255"/>
    </xf>
    <xf numFmtId="0" fontId="21" fillId="0" borderId="56" xfId="11" applyFont="1" applyBorder="1" applyAlignment="1">
      <alignment vertical="center" textRotation="255"/>
    </xf>
    <xf numFmtId="181" fontId="21" fillId="0" borderId="65" xfId="11" applyNumberFormat="1" applyFont="1" applyBorder="1" applyAlignment="1">
      <alignment horizontal="right" vertical="center" shrinkToFit="1"/>
    </xf>
    <xf numFmtId="0" fontId="1" fillId="0" borderId="31" xfId="11" applyBorder="1" applyAlignment="1">
      <alignment horizontal="center" vertical="center"/>
    </xf>
    <xf numFmtId="0" fontId="1" fillId="0" borderId="42" xfId="11" applyBorder="1" applyAlignment="1">
      <alignment horizontal="center" vertical="center"/>
    </xf>
    <xf numFmtId="178" fontId="21" fillId="0" borderId="87" xfId="11" applyNumberFormat="1" applyFont="1" applyBorder="1" applyAlignment="1">
      <alignment horizontal="right" vertical="center" shrinkToFit="1"/>
    </xf>
    <xf numFmtId="0" fontId="27" fillId="0" borderId="65" xfId="11" applyFont="1" applyBorder="1">
      <alignment vertical="center"/>
    </xf>
    <xf numFmtId="0" fontId="27" fillId="0" borderId="0" xfId="11" applyFont="1">
      <alignment vertical="center"/>
    </xf>
    <xf numFmtId="0" fontId="27" fillId="0" borderId="38" xfId="11" applyFont="1" applyBorder="1">
      <alignment vertical="center"/>
    </xf>
    <xf numFmtId="0" fontId="17" fillId="0" borderId="0" xfId="6" applyAlignment="1">
      <alignment vertical="center"/>
    </xf>
    <xf numFmtId="0" fontId="17" fillId="0" borderId="38" xfId="6" applyBorder="1" applyAlignment="1">
      <alignment vertical="center"/>
    </xf>
    <xf numFmtId="178" fontId="21" fillId="0" borderId="84" xfId="11" applyNumberFormat="1" applyFont="1" applyBorder="1" applyAlignment="1">
      <alignment horizontal="right" vertical="center" shrinkToFit="1"/>
    </xf>
    <xf numFmtId="178" fontId="21" fillId="0" borderId="82" xfId="11" applyNumberFormat="1" applyFont="1" applyBorder="1" applyAlignment="1">
      <alignment horizontal="right" vertical="center" shrinkToFit="1"/>
    </xf>
    <xf numFmtId="181" fontId="21" fillId="0" borderId="84" xfId="11" applyNumberFormat="1" applyFont="1" applyBorder="1" applyAlignment="1">
      <alignment horizontal="right" vertical="center" shrinkToFit="1"/>
    </xf>
    <xf numFmtId="181" fontId="21" fillId="0" borderId="51" xfId="11" applyNumberFormat="1" applyFont="1" applyBorder="1" applyAlignment="1">
      <alignment horizontal="right" vertical="center" shrinkToFit="1"/>
    </xf>
    <xf numFmtId="181" fontId="21" fillId="0" borderId="82" xfId="11" applyNumberFormat="1" applyFont="1" applyBorder="1" applyAlignment="1">
      <alignment horizontal="right" vertical="center" shrinkToFit="1"/>
    </xf>
    <xf numFmtId="178" fontId="21" fillId="0" borderId="65" xfId="11" applyNumberFormat="1" applyFont="1" applyBorder="1" applyAlignment="1">
      <alignment horizontal="right" vertical="center"/>
    </xf>
    <xf numFmtId="178" fontId="21" fillId="0" borderId="0" xfId="11" applyNumberFormat="1" applyFont="1" applyAlignment="1">
      <alignment horizontal="right" vertical="center"/>
    </xf>
    <xf numFmtId="178" fontId="21" fillId="0" borderId="85" xfId="11" applyNumberFormat="1" applyFont="1" applyBorder="1" applyAlignment="1">
      <alignment horizontal="right" vertical="center"/>
    </xf>
    <xf numFmtId="181" fontId="21" fillId="0" borderId="86" xfId="11" applyNumberFormat="1" applyFont="1" applyBorder="1" applyAlignment="1">
      <alignment horizontal="right" vertical="center"/>
    </xf>
    <xf numFmtId="178" fontId="21" fillId="0" borderId="88" xfId="11" applyNumberFormat="1" applyFont="1" applyBorder="1" applyAlignment="1">
      <alignment horizontal="right" vertical="center"/>
    </xf>
    <xf numFmtId="0" fontId="27" fillId="0" borderId="39" xfId="11" applyFont="1" applyBorder="1" applyAlignment="1">
      <alignment horizontal="center" vertical="center"/>
    </xf>
    <xf numFmtId="0" fontId="27" fillId="0" borderId="31" xfId="11" applyFont="1" applyBorder="1" applyAlignment="1">
      <alignment horizontal="center" vertical="center"/>
    </xf>
    <xf numFmtId="0" fontId="27" fillId="0" borderId="42" xfId="11" applyFont="1" applyBorder="1" applyAlignment="1">
      <alignment horizontal="center" vertical="center"/>
    </xf>
    <xf numFmtId="178" fontId="21" fillId="0" borderId="38" xfId="11" applyNumberFormat="1" applyFont="1" applyBorder="1" applyAlignment="1">
      <alignment horizontal="right" vertical="center"/>
    </xf>
    <xf numFmtId="181" fontId="21" fillId="0" borderId="83" xfId="11" applyNumberFormat="1" applyFont="1" applyBorder="1" applyAlignment="1">
      <alignment horizontal="right" vertical="center" shrinkToFit="1"/>
    </xf>
    <xf numFmtId="178" fontId="21" fillId="0" borderId="83" xfId="11" applyNumberFormat="1" applyFont="1" applyBorder="1" applyAlignment="1">
      <alignment horizontal="right" vertical="center" shrinkToFit="1"/>
    </xf>
    <xf numFmtId="49" fontId="24" fillId="0" borderId="1" xfId="11" applyNumberFormat="1" applyFont="1" applyBorder="1" applyAlignment="1">
      <alignment horizontal="center" vertical="center"/>
    </xf>
    <xf numFmtId="49" fontId="24" fillId="0" borderId="2" xfId="11" applyNumberFormat="1" applyFont="1" applyBorder="1" applyAlignment="1">
      <alignment horizontal="center" vertical="center"/>
    </xf>
    <xf numFmtId="49" fontId="24" fillId="0" borderId="3" xfId="11" applyNumberFormat="1" applyFont="1" applyBorder="1" applyAlignment="1">
      <alignment horizontal="center" vertical="center"/>
    </xf>
    <xf numFmtId="0" fontId="21" fillId="0" borderId="34" xfId="11" applyFont="1" applyBorder="1" applyAlignment="1">
      <alignment horizontal="center" vertical="center"/>
    </xf>
    <xf numFmtId="0" fontId="35" fillId="6" borderId="75" xfId="12" applyFont="1" applyFill="1" applyBorder="1" applyAlignment="1">
      <alignment horizontal="center" vertical="center"/>
    </xf>
    <xf numFmtId="0" fontId="35" fillId="6" borderId="70" xfId="12" applyFont="1" applyFill="1" applyBorder="1" applyAlignment="1">
      <alignment horizontal="center" vertical="center"/>
    </xf>
    <xf numFmtId="187" fontId="35" fillId="6" borderId="130" xfId="14" applyNumberFormat="1" applyFont="1" applyFill="1" applyBorder="1" applyAlignment="1">
      <alignment horizontal="right" vertical="center" shrinkToFit="1"/>
    </xf>
    <xf numFmtId="187" fontId="35" fillId="6" borderId="18" xfId="14" applyNumberFormat="1" applyFont="1" applyFill="1" applyBorder="1" applyAlignment="1">
      <alignment horizontal="right" vertical="center" shrinkToFit="1"/>
    </xf>
    <xf numFmtId="187" fontId="35" fillId="6" borderId="184" xfId="14" applyNumberFormat="1" applyFont="1" applyFill="1" applyBorder="1" applyAlignment="1">
      <alignment horizontal="right" vertical="center" shrinkToFit="1"/>
    </xf>
    <xf numFmtId="187" fontId="35" fillId="6" borderId="166" xfId="14" applyNumberFormat="1" applyFont="1" applyFill="1" applyBorder="1" applyAlignment="1">
      <alignment horizontal="right" vertical="center" shrinkToFit="1"/>
    </xf>
    <xf numFmtId="187" fontId="35" fillId="6" borderId="167" xfId="14" applyNumberFormat="1" applyFont="1" applyFill="1" applyBorder="1" applyAlignment="1">
      <alignment horizontal="right" vertical="center" shrinkToFit="1"/>
    </xf>
    <xf numFmtId="187" fontId="35" fillId="6" borderId="185" xfId="14" applyNumberFormat="1" applyFont="1" applyFill="1" applyBorder="1" applyAlignment="1">
      <alignment horizontal="right" vertical="center" shrinkToFit="1"/>
    </xf>
    <xf numFmtId="0" fontId="35" fillId="6" borderId="74" xfId="12" applyFont="1" applyFill="1" applyBorder="1">
      <alignment vertical="center"/>
    </xf>
    <xf numFmtId="0" fontId="35" fillId="6" borderId="75" xfId="12" applyFont="1" applyFill="1" applyBorder="1">
      <alignment vertical="center"/>
    </xf>
    <xf numFmtId="0" fontId="35" fillId="6" borderId="70" xfId="12" applyFont="1" applyFill="1" applyBorder="1">
      <alignment vertical="center"/>
    </xf>
    <xf numFmtId="188" fontId="35" fillId="6" borderId="72" xfId="14" applyNumberFormat="1" applyFont="1" applyFill="1" applyBorder="1" applyAlignment="1">
      <alignment horizontal="right" vertical="center" shrinkToFit="1"/>
    </xf>
    <xf numFmtId="188" fontId="35" fillId="6" borderId="75" xfId="14" applyNumberFormat="1" applyFont="1" applyFill="1" applyBorder="1" applyAlignment="1">
      <alignment horizontal="right" vertical="center" shrinkToFit="1"/>
    </xf>
    <xf numFmtId="188" fontId="35" fillId="6" borderId="70" xfId="14" applyNumberFormat="1" applyFont="1" applyFill="1" applyBorder="1" applyAlignment="1">
      <alignment horizontal="right" vertical="center" shrinkToFit="1"/>
    </xf>
    <xf numFmtId="188" fontId="35" fillId="6" borderId="181" xfId="14" applyNumberFormat="1" applyFont="1" applyFill="1" applyBorder="1" applyAlignment="1">
      <alignment horizontal="right" vertical="center" shrinkToFit="1"/>
    </xf>
    <xf numFmtId="188" fontId="35" fillId="6" borderId="182" xfId="14" applyNumberFormat="1" applyFont="1" applyFill="1" applyBorder="1" applyAlignment="1">
      <alignment horizontal="right" vertical="center" shrinkToFit="1"/>
    </xf>
    <xf numFmtId="188" fontId="35" fillId="6" borderId="183" xfId="14" applyNumberFormat="1" applyFont="1" applyFill="1" applyBorder="1" applyAlignment="1">
      <alignment horizontal="right" vertical="center" shrinkToFit="1"/>
    </xf>
    <xf numFmtId="0" fontId="35" fillId="6" borderId="11" xfId="12" applyFont="1" applyFill="1" applyBorder="1" applyAlignment="1">
      <alignment horizontal="left" vertical="center" wrapText="1"/>
    </xf>
    <xf numFmtId="0" fontId="35" fillId="6" borderId="12" xfId="12" applyFont="1" applyFill="1" applyBorder="1" applyAlignment="1">
      <alignment horizontal="left" vertical="center" wrapText="1"/>
    </xf>
    <xf numFmtId="0" fontId="35" fillId="6" borderId="74" xfId="12" applyFont="1" applyFill="1" applyBorder="1" applyAlignment="1">
      <alignment horizontal="left" vertical="center" wrapText="1"/>
    </xf>
    <xf numFmtId="0" fontId="35" fillId="6" borderId="75" xfId="12" applyFont="1" applyFill="1" applyBorder="1" applyAlignment="1">
      <alignment horizontal="left" vertical="center" wrapText="1"/>
    </xf>
    <xf numFmtId="0" fontId="35" fillId="6" borderId="12" xfId="12" applyFont="1" applyFill="1" applyBorder="1" applyAlignment="1">
      <alignment horizontal="center" vertical="center"/>
    </xf>
    <xf numFmtId="0" fontId="35" fillId="6" borderId="51" xfId="12" applyFont="1" applyFill="1" applyBorder="1" applyAlignment="1">
      <alignment horizontal="center" vertical="center"/>
    </xf>
    <xf numFmtId="187" fontId="35" fillId="6" borderId="39" xfId="14" applyNumberFormat="1" applyFont="1" applyFill="1" applyBorder="1" applyAlignment="1">
      <alignment horizontal="right" vertical="center" shrinkToFit="1"/>
    </xf>
    <xf numFmtId="187" fontId="35" fillId="6" borderId="31" xfId="14" applyNumberFormat="1" applyFont="1" applyFill="1" applyBorder="1" applyAlignment="1">
      <alignment horizontal="right" vertical="center" shrinkToFit="1"/>
    </xf>
    <xf numFmtId="187" fontId="35" fillId="6" borderId="156" xfId="14" applyNumberFormat="1" applyFont="1" applyFill="1" applyBorder="1" applyAlignment="1">
      <alignment horizontal="right" vertical="center" shrinkToFit="1"/>
    </xf>
    <xf numFmtId="187" fontId="35" fillId="6" borderId="157" xfId="14" applyNumberFormat="1" applyFont="1" applyFill="1" applyBorder="1" applyAlignment="1">
      <alignment horizontal="right" vertical="center" shrinkToFit="1"/>
    </xf>
    <xf numFmtId="187" fontId="35" fillId="6" borderId="158" xfId="14" applyNumberFormat="1" applyFont="1" applyFill="1" applyBorder="1" applyAlignment="1">
      <alignment horizontal="right" vertical="center" shrinkToFit="1"/>
    </xf>
    <xf numFmtId="187" fontId="35" fillId="6" borderId="159" xfId="14" applyNumberFormat="1" applyFont="1" applyFill="1" applyBorder="1" applyAlignment="1">
      <alignment horizontal="right" vertical="center" shrinkToFit="1"/>
    </xf>
    <xf numFmtId="187" fontId="35" fillId="6" borderId="160" xfId="14" applyNumberFormat="1" applyFont="1" applyFill="1" applyBorder="1" applyAlignment="1">
      <alignment horizontal="right" vertical="center" shrinkToFit="1"/>
    </xf>
    <xf numFmtId="0" fontId="35" fillId="6" borderId="7" xfId="12" applyFont="1" applyFill="1" applyBorder="1">
      <alignment vertical="center"/>
    </xf>
    <xf numFmtId="0" fontId="35" fillId="6" borderId="0" xfId="12" applyFont="1" applyFill="1">
      <alignment vertical="center"/>
    </xf>
    <xf numFmtId="0" fontId="35" fillId="6" borderId="38" xfId="12" applyFont="1" applyFill="1" applyBorder="1">
      <alignment vertical="center"/>
    </xf>
    <xf numFmtId="188" fontId="35" fillId="6" borderId="65" xfId="14" applyNumberFormat="1" applyFont="1" applyFill="1" applyBorder="1" applyAlignment="1">
      <alignment horizontal="right" vertical="center" shrinkToFit="1"/>
    </xf>
    <xf numFmtId="188" fontId="35" fillId="6" borderId="0" xfId="14" applyNumberFormat="1" applyFont="1" applyFill="1" applyAlignment="1">
      <alignment horizontal="right" vertical="center" shrinkToFit="1"/>
    </xf>
    <xf numFmtId="188" fontId="35" fillId="6" borderId="38" xfId="14" applyNumberFormat="1" applyFont="1" applyFill="1" applyBorder="1" applyAlignment="1">
      <alignment horizontal="right" vertical="center" shrinkToFit="1"/>
    </xf>
    <xf numFmtId="188" fontId="35" fillId="6" borderId="66" xfId="14" applyNumberFormat="1" applyFont="1" applyFill="1" applyBorder="1" applyAlignment="1">
      <alignment horizontal="right" vertical="center" shrinkToFit="1"/>
    </xf>
    <xf numFmtId="0" fontId="37" fillId="6" borderId="24" xfId="12" applyFont="1" applyFill="1" applyBorder="1" applyAlignment="1">
      <alignment horizontal="left" vertical="center"/>
    </xf>
    <xf numFmtId="0" fontId="35" fillId="6" borderId="56" xfId="12" applyFont="1" applyFill="1" applyBorder="1" applyAlignment="1">
      <alignment horizontal="left" vertical="center"/>
    </xf>
    <xf numFmtId="0" fontId="35" fillId="6" borderId="56" xfId="12" applyFont="1" applyFill="1" applyBorder="1" applyAlignment="1">
      <alignment horizontal="right" vertical="center" wrapText="1"/>
    </xf>
    <xf numFmtId="0" fontId="35" fillId="6" borderId="56" xfId="12" applyFont="1" applyFill="1" applyBorder="1" applyAlignment="1">
      <alignment horizontal="right" vertical="center"/>
    </xf>
    <xf numFmtId="0" fontId="35" fillId="6" borderId="40" xfId="12" applyFont="1" applyFill="1" applyBorder="1" applyAlignment="1">
      <alignment horizontal="right" vertical="center"/>
    </xf>
    <xf numFmtId="177" fontId="35" fillId="6" borderId="37" xfId="14" applyNumberFormat="1" applyFont="1" applyFill="1" applyBorder="1" applyAlignment="1">
      <alignment horizontal="right" vertical="center" shrinkToFit="1"/>
    </xf>
    <xf numFmtId="177" fontId="35" fillId="6" borderId="56" xfId="14" applyNumberFormat="1" applyFont="1" applyFill="1" applyBorder="1" applyAlignment="1">
      <alignment horizontal="right" vertical="center" shrinkToFit="1"/>
    </xf>
    <xf numFmtId="177" fontId="35" fillId="6" borderId="89" xfId="14" applyNumberFormat="1" applyFont="1" applyFill="1" applyBorder="1" applyAlignment="1">
      <alignment horizontal="right" vertical="center" shrinkToFit="1"/>
    </xf>
    <xf numFmtId="177" fontId="35" fillId="6" borderId="91" xfId="14" applyNumberFormat="1" applyFont="1" applyFill="1" applyBorder="1" applyAlignment="1">
      <alignment horizontal="right" vertical="center" shrinkToFit="1"/>
    </xf>
    <xf numFmtId="187" fontId="35" fillId="6" borderId="178" xfId="14" applyNumberFormat="1" applyFont="1" applyFill="1" applyBorder="1" applyAlignment="1">
      <alignment horizontal="right" vertical="center" shrinkToFit="1"/>
    </xf>
    <xf numFmtId="187" fontId="35" fillId="6" borderId="179" xfId="14" applyNumberFormat="1" applyFont="1" applyFill="1" applyBorder="1" applyAlignment="1">
      <alignment horizontal="right" vertical="center" shrinkToFit="1"/>
    </xf>
    <xf numFmtId="187" fontId="35" fillId="6" borderId="180" xfId="14" applyNumberFormat="1" applyFont="1" applyFill="1" applyBorder="1" applyAlignment="1">
      <alignment horizontal="right" vertical="center" shrinkToFit="1"/>
    </xf>
    <xf numFmtId="176" fontId="35" fillId="6" borderId="65" xfId="14" applyNumberFormat="1" applyFont="1" applyFill="1" applyBorder="1" applyAlignment="1">
      <alignment horizontal="right" vertical="center" shrinkToFit="1"/>
    </xf>
    <xf numFmtId="176" fontId="35" fillId="6" borderId="0" xfId="14" applyNumberFormat="1" applyFont="1" applyFill="1" applyAlignment="1">
      <alignment horizontal="right" vertical="center" shrinkToFit="1"/>
    </xf>
    <xf numFmtId="176" fontId="35" fillId="6" borderId="38" xfId="14" applyNumberFormat="1" applyFont="1" applyFill="1" applyBorder="1" applyAlignment="1">
      <alignment horizontal="right" vertical="center" shrinkToFit="1"/>
    </xf>
    <xf numFmtId="176" fontId="35" fillId="6" borderId="66" xfId="14" applyNumberFormat="1" applyFont="1" applyFill="1" applyBorder="1" applyAlignment="1">
      <alignment horizontal="right" vertical="center" shrinkToFit="1"/>
    </xf>
    <xf numFmtId="0" fontId="35" fillId="6" borderId="7" xfId="12" applyFont="1" applyFill="1" applyBorder="1" applyAlignment="1">
      <alignment horizontal="left" vertical="center"/>
    </xf>
    <xf numFmtId="0" fontId="35" fillId="6" borderId="0" xfId="12" applyFont="1" applyFill="1" applyAlignment="1">
      <alignment horizontal="left" vertical="center"/>
    </xf>
    <xf numFmtId="0" fontId="35" fillId="6" borderId="0" xfId="12" applyFont="1" applyFill="1" applyAlignment="1">
      <alignment horizontal="right" vertical="center" wrapText="1"/>
    </xf>
    <xf numFmtId="0" fontId="35" fillId="6" borderId="0" xfId="12" applyFont="1" applyFill="1" applyAlignment="1">
      <alignment horizontal="right" vertical="center"/>
    </xf>
    <xf numFmtId="0" fontId="35" fillId="6" borderId="38" xfId="12" applyFont="1" applyFill="1" applyBorder="1" applyAlignment="1">
      <alignment horizontal="right" vertical="center"/>
    </xf>
    <xf numFmtId="177" fontId="35" fillId="6" borderId="65" xfId="14" applyNumberFormat="1" applyFont="1" applyFill="1" applyBorder="1" applyAlignment="1">
      <alignment horizontal="right" vertical="center" shrinkToFit="1"/>
    </xf>
    <xf numFmtId="177" fontId="35" fillId="6" borderId="0" xfId="14" applyNumberFormat="1" applyFont="1" applyFill="1" applyAlignment="1">
      <alignment horizontal="right" vertical="center" shrinkToFit="1"/>
    </xf>
    <xf numFmtId="177" fontId="35" fillId="6" borderId="85" xfId="14" applyNumberFormat="1" applyFont="1" applyFill="1" applyBorder="1" applyAlignment="1">
      <alignment horizontal="right" vertical="center" shrinkToFit="1"/>
    </xf>
    <xf numFmtId="177" fontId="35" fillId="6" borderId="88" xfId="14" applyNumberFormat="1" applyFont="1" applyFill="1" applyBorder="1" applyAlignment="1">
      <alignment horizontal="right" vertical="center" shrinkToFit="1"/>
    </xf>
    <xf numFmtId="187" fontId="35" fillId="6" borderId="175" xfId="14" applyNumberFormat="1" applyFont="1" applyFill="1" applyBorder="1" applyAlignment="1">
      <alignment horizontal="right" vertical="center" shrinkToFit="1"/>
    </xf>
    <xf numFmtId="187" fontId="35" fillId="6" borderId="176" xfId="14" applyNumberFormat="1" applyFont="1" applyFill="1" applyBorder="1" applyAlignment="1">
      <alignment horizontal="right" vertical="center" shrinkToFit="1"/>
    </xf>
    <xf numFmtId="187" fontId="35" fillId="6" borderId="177" xfId="14" applyNumberFormat="1" applyFont="1" applyFill="1" applyBorder="1" applyAlignment="1">
      <alignment horizontal="right" vertical="center" shrinkToFit="1"/>
    </xf>
    <xf numFmtId="176" fontId="35" fillId="6" borderId="41" xfId="14" applyNumberFormat="1" applyFont="1" applyFill="1" applyBorder="1" applyAlignment="1">
      <alignment horizontal="right" vertical="center" shrinkToFit="1"/>
    </xf>
    <xf numFmtId="176" fontId="35" fillId="6" borderId="12" xfId="14" applyNumberFormat="1" applyFont="1" applyFill="1" applyBorder="1" applyAlignment="1">
      <alignment horizontal="right" vertical="center" shrinkToFit="1"/>
    </xf>
    <xf numFmtId="176" fontId="35" fillId="6" borderId="13" xfId="14" applyNumberFormat="1" applyFont="1" applyFill="1" applyBorder="1" applyAlignment="1">
      <alignment horizontal="right" vertical="center" shrinkToFit="1"/>
    </xf>
    <xf numFmtId="0" fontId="35" fillId="6" borderId="72" xfId="12" applyFont="1" applyFill="1" applyBorder="1">
      <alignment vertical="center"/>
    </xf>
    <xf numFmtId="177" fontId="35" fillId="6" borderId="172" xfId="14" applyNumberFormat="1" applyFont="1" applyFill="1" applyBorder="1" applyAlignment="1">
      <alignment horizontal="right" vertical="center" shrinkToFit="1"/>
    </xf>
    <xf numFmtId="177" fontId="35" fillId="6" borderId="173" xfId="14" applyNumberFormat="1" applyFont="1" applyFill="1" applyBorder="1" applyAlignment="1">
      <alignment horizontal="right" vertical="center" shrinkToFit="1"/>
    </xf>
    <xf numFmtId="187" fontId="35" fillId="6" borderId="173" xfId="14" applyNumberFormat="1" applyFont="1" applyFill="1" applyBorder="1" applyAlignment="1">
      <alignment horizontal="right" vertical="center" shrinkToFit="1"/>
    </xf>
    <xf numFmtId="187" fontId="35" fillId="6" borderId="174" xfId="14" applyNumberFormat="1" applyFont="1" applyFill="1" applyBorder="1" applyAlignment="1">
      <alignment horizontal="right" vertical="center" shrinkToFit="1"/>
    </xf>
    <xf numFmtId="187" fontId="35" fillId="6" borderId="86" xfId="14" applyNumberFormat="1" applyFont="1" applyFill="1" applyBorder="1" applyAlignment="1">
      <alignment horizontal="right" vertical="center" shrinkToFit="1"/>
    </xf>
    <xf numFmtId="187" fontId="35" fillId="6" borderId="155" xfId="14" applyNumberFormat="1" applyFont="1" applyFill="1" applyBorder="1" applyAlignment="1">
      <alignment horizontal="right" vertical="center" shrinkToFit="1"/>
    </xf>
    <xf numFmtId="0" fontId="35" fillId="6" borderId="11" xfId="12" applyFont="1" applyFill="1" applyBorder="1" applyAlignment="1">
      <alignment horizontal="left" vertical="center"/>
    </xf>
    <xf numFmtId="0" fontId="35" fillId="6" borderId="12" xfId="12" applyFont="1" applyFill="1" applyBorder="1" applyAlignment="1">
      <alignment horizontal="left" vertical="center"/>
    </xf>
    <xf numFmtId="0" fontId="35" fillId="6" borderId="12" xfId="12" applyFont="1" applyFill="1" applyBorder="1" applyAlignment="1">
      <alignment horizontal="right" vertical="center"/>
    </xf>
    <xf numFmtId="0" fontId="35" fillId="6" borderId="51" xfId="12" applyFont="1" applyFill="1" applyBorder="1" applyAlignment="1">
      <alignment horizontal="right" vertical="center"/>
    </xf>
    <xf numFmtId="177" fontId="35" fillId="6" borderId="41" xfId="13" applyNumberFormat="1" applyFont="1" applyFill="1" applyBorder="1" applyAlignment="1">
      <alignment horizontal="right" vertical="center" shrinkToFit="1"/>
    </xf>
    <xf numFmtId="177" fontId="35" fillId="6" borderId="12" xfId="13" applyNumberFormat="1" applyFont="1" applyFill="1" applyBorder="1" applyAlignment="1">
      <alignment horizontal="right" vertical="center" shrinkToFit="1"/>
    </xf>
    <xf numFmtId="177" fontId="35" fillId="6" borderId="82" xfId="13" applyNumberFormat="1" applyFont="1" applyFill="1" applyBorder="1" applyAlignment="1">
      <alignment horizontal="right" vertical="center" shrinkToFit="1"/>
    </xf>
    <xf numFmtId="177" fontId="35" fillId="6" borderId="84" xfId="13" applyNumberFormat="1" applyFont="1" applyFill="1" applyBorder="1" applyAlignment="1">
      <alignment horizontal="right" vertical="center" shrinkToFit="1"/>
    </xf>
    <xf numFmtId="187" fontId="35" fillId="6" borderId="169" xfId="14" applyNumberFormat="1" applyFont="1" applyFill="1" applyBorder="1" applyAlignment="1">
      <alignment horizontal="right" vertical="center" shrinkToFit="1"/>
    </xf>
    <xf numFmtId="187" fontId="35" fillId="6" borderId="170" xfId="14" applyNumberFormat="1" applyFont="1" applyFill="1" applyBorder="1" applyAlignment="1">
      <alignment horizontal="right" vertical="center" shrinkToFit="1"/>
    </xf>
    <xf numFmtId="187" fontId="35" fillId="6" borderId="171" xfId="14" applyNumberFormat="1" applyFont="1" applyFill="1" applyBorder="1" applyAlignment="1">
      <alignment horizontal="right" vertical="center" shrinkToFit="1"/>
    </xf>
    <xf numFmtId="0" fontId="35" fillId="6" borderId="11" xfId="12" applyFont="1" applyFill="1" applyBorder="1">
      <alignment vertical="center"/>
    </xf>
    <xf numFmtId="0" fontId="35" fillId="6" borderId="12" xfId="12" applyFont="1" applyFill="1" applyBorder="1">
      <alignment vertical="center"/>
    </xf>
    <xf numFmtId="0" fontId="35" fillId="6" borderId="51" xfId="12" applyFont="1" applyFill="1" applyBorder="1">
      <alignment vertical="center"/>
    </xf>
    <xf numFmtId="176" fontId="35" fillId="6" borderId="51" xfId="14" applyNumberFormat="1" applyFont="1" applyFill="1" applyBorder="1" applyAlignment="1">
      <alignment horizontal="right" vertical="center" shrinkToFit="1"/>
    </xf>
    <xf numFmtId="0" fontId="35" fillId="6" borderId="45" xfId="12" applyFont="1" applyFill="1" applyBorder="1" applyAlignment="1">
      <alignment horizontal="center" vertical="center"/>
    </xf>
    <xf numFmtId="0" fontId="35" fillId="6" borderId="25" xfId="12" applyFont="1" applyFill="1" applyBorder="1" applyAlignment="1">
      <alignment horizontal="center" vertical="center"/>
    </xf>
    <xf numFmtId="0" fontId="35" fillId="6" borderId="46" xfId="12" applyFont="1" applyFill="1" applyBorder="1" applyAlignment="1">
      <alignment horizontal="center" vertical="center"/>
    </xf>
    <xf numFmtId="0" fontId="35" fillId="6" borderId="26" xfId="12" applyFont="1" applyFill="1" applyBorder="1" applyAlignment="1">
      <alignment horizontal="center" vertical="center"/>
    </xf>
    <xf numFmtId="0" fontId="35" fillId="6" borderId="65" xfId="12" applyFont="1" applyFill="1" applyBorder="1">
      <alignment vertical="center"/>
    </xf>
    <xf numFmtId="177" fontId="35" fillId="6" borderId="154" xfId="14" applyNumberFormat="1" applyFont="1" applyFill="1" applyBorder="1" applyAlignment="1">
      <alignment horizontal="right" vertical="center" shrinkToFit="1"/>
    </xf>
    <xf numFmtId="177" fontId="35" fillId="6" borderId="86" xfId="14" applyNumberFormat="1" applyFont="1" applyFill="1" applyBorder="1" applyAlignment="1">
      <alignment horizontal="right" vertical="center" shrinkToFit="1"/>
    </xf>
    <xf numFmtId="0" fontId="35" fillId="6" borderId="11" xfId="12" applyFont="1" applyFill="1" applyBorder="1" applyAlignment="1">
      <alignment horizontal="center" vertical="center" textRotation="255" wrapText="1"/>
    </xf>
    <xf numFmtId="0" fontId="35" fillId="6" borderId="51" xfId="12" applyFont="1" applyFill="1" applyBorder="1" applyAlignment="1">
      <alignment horizontal="center" vertical="center" textRotation="255" wrapText="1"/>
    </xf>
    <xf numFmtId="0" fontId="35" fillId="6" borderId="7" xfId="12" applyFont="1" applyFill="1" applyBorder="1" applyAlignment="1">
      <alignment horizontal="center" vertical="center" textRotation="255" wrapText="1"/>
    </xf>
    <xf numFmtId="0" fontId="35" fillId="6" borderId="38" xfId="12" applyFont="1" applyFill="1" applyBorder="1" applyAlignment="1">
      <alignment horizontal="center" vertical="center" textRotation="255" wrapText="1"/>
    </xf>
    <xf numFmtId="0" fontId="35" fillId="6" borderId="24" xfId="12" applyFont="1" applyFill="1" applyBorder="1" applyAlignment="1">
      <alignment horizontal="center" vertical="center" textRotation="255" wrapText="1"/>
    </xf>
    <xf numFmtId="0" fontId="35" fillId="6" borderId="40" xfId="12" applyFont="1" applyFill="1" applyBorder="1" applyAlignment="1">
      <alignment horizontal="center" vertical="center" textRotation="255" wrapText="1"/>
    </xf>
    <xf numFmtId="187" fontId="35" fillId="6" borderId="88" xfId="14" applyNumberFormat="1" applyFont="1" applyFill="1" applyBorder="1" applyAlignment="1">
      <alignment horizontal="right" vertical="center" shrinkToFit="1"/>
    </xf>
    <xf numFmtId="187" fontId="35" fillId="6" borderId="0" xfId="14" applyNumberFormat="1" applyFont="1" applyFill="1" applyAlignment="1">
      <alignment horizontal="right" vertical="center" shrinkToFit="1"/>
    </xf>
    <xf numFmtId="187" fontId="35" fillId="6" borderId="66" xfId="14" applyNumberFormat="1" applyFont="1" applyFill="1" applyBorder="1" applyAlignment="1">
      <alignment horizontal="right" vertical="center" shrinkToFit="1"/>
    </xf>
    <xf numFmtId="0" fontId="35" fillId="6" borderId="17" xfId="12" applyFont="1" applyFill="1" applyBorder="1" applyAlignment="1">
      <alignment horizontal="left" vertical="center" wrapText="1"/>
    </xf>
    <xf numFmtId="0" fontId="35" fillId="6" borderId="18" xfId="12" applyFont="1" applyFill="1" applyBorder="1" applyAlignment="1">
      <alignment horizontal="left" vertical="center"/>
    </xf>
    <xf numFmtId="0" fontId="35" fillId="6" borderId="43" xfId="12" applyFont="1" applyFill="1" applyBorder="1" applyAlignment="1">
      <alignment horizontal="left" vertical="center"/>
    </xf>
    <xf numFmtId="187" fontId="35" fillId="6" borderId="128" xfId="14" applyNumberFormat="1" applyFont="1" applyFill="1" applyBorder="1" applyAlignment="1">
      <alignment horizontal="right" vertical="center" shrinkToFit="1"/>
    </xf>
    <xf numFmtId="187" fontId="35" fillId="6" borderId="129" xfId="14" applyNumberFormat="1" applyFont="1" applyFill="1" applyBorder="1" applyAlignment="1">
      <alignment horizontal="right" vertical="center" shrinkToFit="1"/>
    </xf>
    <xf numFmtId="177" fontId="35" fillId="6" borderId="164" xfId="14" applyNumberFormat="1" applyFont="1" applyFill="1" applyBorder="1" applyAlignment="1">
      <alignment horizontal="right" vertical="center" shrinkToFit="1"/>
    </xf>
    <xf numFmtId="177" fontId="35" fillId="6" borderId="165" xfId="14" applyNumberFormat="1" applyFont="1" applyFill="1" applyBorder="1" applyAlignment="1">
      <alignment horizontal="right" vertical="center" shrinkToFit="1"/>
    </xf>
    <xf numFmtId="187" fontId="35" fillId="6" borderId="162" xfId="14" applyNumberFormat="1" applyFont="1" applyFill="1" applyBorder="1" applyAlignment="1">
      <alignment horizontal="right" vertical="center" shrinkToFit="1"/>
    </xf>
    <xf numFmtId="0" fontId="35" fillId="6" borderId="65" xfId="14" applyFont="1" applyFill="1" applyBorder="1" applyAlignment="1">
      <alignment horizontal="left" vertical="center" shrinkToFit="1"/>
    </xf>
    <xf numFmtId="0" fontId="35" fillId="6" borderId="0" xfId="14" applyFont="1" applyFill="1" applyAlignment="1">
      <alignment horizontal="left" vertical="center" shrinkToFit="1"/>
    </xf>
    <xf numFmtId="0" fontId="35" fillId="6" borderId="38" xfId="14" applyFont="1" applyFill="1" applyBorder="1" applyAlignment="1">
      <alignment horizontal="left" vertical="center" shrinkToFit="1"/>
    </xf>
    <xf numFmtId="0" fontId="35" fillId="6" borderId="37" xfId="12" applyFont="1" applyFill="1" applyBorder="1">
      <alignment vertical="center"/>
    </xf>
    <xf numFmtId="0" fontId="35" fillId="6" borderId="56" xfId="12" applyFont="1" applyFill="1" applyBorder="1">
      <alignment vertical="center"/>
    </xf>
    <xf numFmtId="0" fontId="35" fillId="6" borderId="40" xfId="12" applyFont="1" applyFill="1" applyBorder="1">
      <alignment vertical="center"/>
    </xf>
    <xf numFmtId="0" fontId="35" fillId="6" borderId="81" xfId="12" applyFont="1" applyFill="1" applyBorder="1" applyAlignment="1">
      <alignment horizontal="center" vertical="center"/>
    </xf>
    <xf numFmtId="177" fontId="35" fillId="6" borderId="83" xfId="14" applyNumberFormat="1" applyFont="1" applyFill="1" applyBorder="1" applyAlignment="1">
      <alignment horizontal="right" vertical="center" shrinkToFit="1"/>
    </xf>
    <xf numFmtId="187" fontId="35" fillId="6" borderId="83" xfId="14" applyNumberFormat="1" applyFont="1" applyFill="1" applyBorder="1" applyAlignment="1">
      <alignment horizontal="right" vertical="center" shrinkToFit="1"/>
    </xf>
    <xf numFmtId="187" fontId="35" fillId="6" borderId="153" xfId="14" applyNumberFormat="1" applyFont="1" applyFill="1" applyBorder="1" applyAlignment="1">
      <alignment horizontal="right" vertical="center" shrinkToFit="1"/>
    </xf>
    <xf numFmtId="177" fontId="35" fillId="6" borderId="90" xfId="14" applyNumberFormat="1" applyFont="1" applyFill="1" applyBorder="1" applyAlignment="1">
      <alignment horizontal="right" vertical="center" shrinkToFit="1"/>
    </xf>
    <xf numFmtId="187" fontId="35" fillId="6" borderId="163" xfId="14" applyNumberFormat="1" applyFont="1" applyFill="1" applyBorder="1" applyAlignment="1">
      <alignment horizontal="right" vertical="center" shrinkToFit="1"/>
    </xf>
    <xf numFmtId="187" fontId="35" fillId="6" borderId="50" xfId="14" applyNumberFormat="1" applyFont="1" applyFill="1" applyBorder="1" applyAlignment="1">
      <alignment horizontal="right" vertical="center" shrinkToFit="1"/>
    </xf>
    <xf numFmtId="187" fontId="35" fillId="6" borderId="91" xfId="14" applyNumberFormat="1" applyFont="1" applyFill="1" applyBorder="1" applyAlignment="1">
      <alignment horizontal="right" vertical="center" shrinkToFit="1"/>
    </xf>
    <xf numFmtId="187" fontId="35" fillId="6" borderId="56" xfId="14" applyNumberFormat="1" applyFont="1" applyFill="1" applyBorder="1" applyAlignment="1">
      <alignment horizontal="right" vertical="center" shrinkToFit="1"/>
    </xf>
    <xf numFmtId="187" fontId="35" fillId="6" borderId="67" xfId="14" applyNumberFormat="1" applyFont="1" applyFill="1" applyBorder="1" applyAlignment="1">
      <alignment horizontal="right" vertical="center" shrinkToFit="1"/>
    </xf>
    <xf numFmtId="0" fontId="35" fillId="6" borderId="11" xfId="12" applyFont="1" applyFill="1" applyBorder="1" applyAlignment="1">
      <alignment horizontal="center" vertical="center" wrapText="1"/>
    </xf>
    <xf numFmtId="0" fontId="35" fillId="6" borderId="12" xfId="12" applyFont="1" applyFill="1" applyBorder="1" applyAlignment="1">
      <alignment horizontal="center" vertical="center" wrapText="1"/>
    </xf>
    <xf numFmtId="0" fontId="35" fillId="6" borderId="51" xfId="12" applyFont="1" applyFill="1" applyBorder="1" applyAlignment="1">
      <alignment horizontal="center" vertical="center" wrapText="1"/>
    </xf>
    <xf numFmtId="0" fontId="35" fillId="6" borderId="7" xfId="12" applyFont="1" applyFill="1" applyBorder="1" applyAlignment="1">
      <alignment horizontal="center" vertical="center" wrapText="1"/>
    </xf>
    <xf numFmtId="0" fontId="35" fillId="6" borderId="0" xfId="12" applyFont="1" applyFill="1" applyAlignment="1">
      <alignment horizontal="center" vertical="center" wrapText="1"/>
    </xf>
    <xf numFmtId="0" fontId="35" fillId="6" borderId="38" xfId="12" applyFont="1" applyFill="1" applyBorder="1" applyAlignment="1">
      <alignment horizontal="center" vertical="center" wrapText="1"/>
    </xf>
    <xf numFmtId="0" fontId="35" fillId="6" borderId="74" xfId="12" applyFont="1" applyFill="1" applyBorder="1" applyAlignment="1">
      <alignment horizontal="center" vertical="center" wrapText="1"/>
    </xf>
    <xf numFmtId="0" fontId="35" fillId="6" borderId="75" xfId="12" applyFont="1" applyFill="1" applyBorder="1" applyAlignment="1">
      <alignment horizontal="center" vertical="center" wrapText="1"/>
    </xf>
    <xf numFmtId="0" fontId="35" fillId="6" borderId="70" xfId="12" applyFont="1" applyFill="1" applyBorder="1" applyAlignment="1">
      <alignment horizontal="center" vertical="center" wrapText="1"/>
    </xf>
    <xf numFmtId="0" fontId="35" fillId="6" borderId="41" xfId="12" applyFont="1" applyFill="1" applyBorder="1">
      <alignment vertical="center"/>
    </xf>
    <xf numFmtId="177" fontId="35" fillId="6" borderId="151" xfId="14" applyNumberFormat="1" applyFont="1" applyFill="1" applyBorder="1" applyAlignment="1">
      <alignment horizontal="right" vertical="center" shrinkToFit="1"/>
    </xf>
    <xf numFmtId="187" fontId="35" fillId="6" borderId="168" xfId="14" applyNumberFormat="1" applyFont="1" applyFill="1" applyBorder="1" applyAlignment="1">
      <alignment horizontal="right" vertical="center" shrinkToFit="1"/>
    </xf>
    <xf numFmtId="0" fontId="35" fillId="6" borderId="65" xfId="12" applyFont="1" applyFill="1" applyBorder="1" applyAlignment="1">
      <alignment vertical="center" shrinkToFit="1"/>
    </xf>
    <xf numFmtId="0" fontId="35" fillId="6" borderId="0" xfId="12" applyFont="1" applyFill="1" applyAlignment="1">
      <alignment vertical="center" shrinkToFit="1"/>
    </xf>
    <xf numFmtId="0" fontId="35" fillId="6" borderId="38" xfId="12" applyFont="1" applyFill="1" applyBorder="1" applyAlignment="1">
      <alignment vertical="center" shrinkToFit="1"/>
    </xf>
    <xf numFmtId="187" fontId="35" fillId="6" borderId="152" xfId="14" applyNumberFormat="1" applyFont="1" applyFill="1" applyBorder="1" applyAlignment="1">
      <alignment horizontal="right" vertical="center" shrinkToFit="1"/>
    </xf>
    <xf numFmtId="187" fontId="35" fillId="6" borderId="15" xfId="14" applyNumberFormat="1" applyFont="1" applyFill="1" applyBorder="1" applyAlignment="1">
      <alignment horizontal="right" vertical="center" shrinkToFit="1"/>
    </xf>
    <xf numFmtId="0" fontId="35" fillId="6" borderId="41" xfId="12" applyFont="1" applyFill="1" applyBorder="1" applyAlignment="1">
      <alignment horizontal="center" vertical="center" wrapText="1"/>
    </xf>
    <xf numFmtId="0" fontId="35" fillId="6" borderId="65" xfId="12" applyFont="1" applyFill="1" applyBorder="1" applyAlignment="1">
      <alignment horizontal="center" vertical="center" wrapText="1"/>
    </xf>
    <xf numFmtId="0" fontId="35" fillId="6" borderId="56" xfId="12" applyFont="1" applyFill="1" applyBorder="1" applyAlignment="1">
      <alignment horizontal="center" vertical="center" wrapText="1"/>
    </xf>
    <xf numFmtId="0" fontId="35" fillId="6" borderId="40" xfId="12" applyFont="1" applyFill="1" applyBorder="1" applyAlignment="1">
      <alignment horizontal="center" vertical="center" wrapText="1"/>
    </xf>
    <xf numFmtId="0" fontId="35" fillId="6" borderId="41" xfId="14" applyFont="1" applyFill="1" applyBorder="1" applyAlignment="1">
      <alignment horizontal="left" vertical="center" shrinkToFit="1"/>
    </xf>
    <xf numFmtId="0" fontId="35" fillId="6" borderId="12" xfId="14" applyFont="1" applyFill="1" applyBorder="1" applyAlignment="1">
      <alignment horizontal="left" vertical="center" shrinkToFit="1"/>
    </xf>
    <xf numFmtId="0" fontId="35" fillId="6" borderId="51" xfId="14" applyFont="1" applyFill="1" applyBorder="1" applyAlignment="1">
      <alignment horizontal="left" vertical="center" shrinkToFit="1"/>
    </xf>
    <xf numFmtId="187" fontId="35" fillId="6" borderId="87" xfId="14" applyNumberFormat="1" applyFont="1" applyFill="1" applyBorder="1" applyAlignment="1">
      <alignment horizontal="right" vertical="center" shrinkToFit="1"/>
    </xf>
    <xf numFmtId="187" fontId="35" fillId="6" borderId="48" xfId="14" applyNumberFormat="1" applyFont="1" applyFill="1" applyBorder="1" applyAlignment="1">
      <alignment horizontal="right" vertical="center" shrinkToFit="1"/>
    </xf>
    <xf numFmtId="0" fontId="35" fillId="6" borderId="31" xfId="12" applyFont="1" applyFill="1" applyBorder="1" applyAlignment="1">
      <alignment horizontal="center" vertical="center" wrapText="1"/>
    </xf>
    <xf numFmtId="0" fontId="37" fillId="6" borderId="42" xfId="12" applyFont="1" applyFill="1" applyBorder="1" applyAlignment="1">
      <alignment horizontal="center" vertical="center"/>
    </xf>
    <xf numFmtId="177" fontId="35" fillId="6" borderId="161" xfId="14" applyNumberFormat="1" applyFont="1" applyFill="1" applyBorder="1" applyAlignment="1">
      <alignment horizontal="right" vertical="center" shrinkToFit="1"/>
    </xf>
    <xf numFmtId="0" fontId="35" fillId="6" borderId="11" xfId="12" applyFont="1" applyFill="1" applyBorder="1" applyAlignment="1">
      <alignment horizontal="center" vertical="top" wrapText="1"/>
    </xf>
    <xf numFmtId="0" fontId="35" fillId="6" borderId="12" xfId="12" applyFont="1" applyFill="1" applyBorder="1" applyAlignment="1">
      <alignment horizontal="center" vertical="top" wrapText="1"/>
    </xf>
    <xf numFmtId="0" fontId="35" fillId="6" borderId="51" xfId="12" applyFont="1" applyFill="1" applyBorder="1" applyAlignment="1">
      <alignment horizontal="center" vertical="top" wrapText="1"/>
    </xf>
    <xf numFmtId="0" fontId="35" fillId="6" borderId="7" xfId="12" applyFont="1" applyFill="1" applyBorder="1" applyAlignment="1">
      <alignment horizontal="center" vertical="top" wrapText="1"/>
    </xf>
    <xf numFmtId="0" fontId="35" fillId="6" borderId="0" xfId="12" applyFont="1" applyFill="1" applyAlignment="1">
      <alignment horizontal="center" vertical="top" wrapText="1"/>
    </xf>
    <xf numFmtId="0" fontId="35" fillId="6" borderId="38" xfId="12" applyFont="1" applyFill="1" applyBorder="1" applyAlignment="1">
      <alignment horizontal="center" vertical="top" wrapText="1"/>
    </xf>
    <xf numFmtId="0" fontId="35" fillId="6" borderId="24" xfId="12" applyFont="1" applyFill="1" applyBorder="1" applyAlignment="1">
      <alignment horizontal="center" vertical="top" wrapText="1"/>
    </xf>
    <xf numFmtId="0" fontId="35" fillId="6" borderId="56" xfId="12" applyFont="1" applyFill="1" applyBorder="1" applyAlignment="1">
      <alignment horizontal="center" vertical="top" wrapText="1"/>
    </xf>
    <xf numFmtId="177" fontId="35" fillId="6" borderId="41" xfId="14" applyNumberFormat="1" applyFont="1" applyFill="1" applyBorder="1" applyAlignment="1">
      <alignment horizontal="right" vertical="center" shrinkToFit="1"/>
    </xf>
    <xf numFmtId="177" fontId="35" fillId="6" borderId="12" xfId="14" applyNumberFormat="1" applyFont="1" applyFill="1" applyBorder="1" applyAlignment="1">
      <alignment horizontal="right" vertical="center" shrinkToFit="1"/>
    </xf>
    <xf numFmtId="177" fontId="35" fillId="6" borderId="82" xfId="14" applyNumberFormat="1" applyFont="1" applyFill="1" applyBorder="1" applyAlignment="1">
      <alignment horizontal="right" vertical="center" shrinkToFit="1"/>
    </xf>
    <xf numFmtId="177" fontId="35" fillId="6" borderId="84" xfId="14" applyNumberFormat="1" applyFont="1" applyFill="1" applyBorder="1" applyAlignment="1">
      <alignment horizontal="right" vertical="center" shrinkToFit="1"/>
    </xf>
    <xf numFmtId="187" fontId="35" fillId="6" borderId="84" xfId="14" applyNumberFormat="1" applyFont="1" applyFill="1" applyBorder="1" applyAlignment="1">
      <alignment horizontal="right" vertical="center" shrinkToFit="1"/>
    </xf>
    <xf numFmtId="187" fontId="35" fillId="6" borderId="12" xfId="14" applyNumberFormat="1" applyFont="1" applyFill="1" applyBorder="1" applyAlignment="1">
      <alignment horizontal="right" vertical="center" shrinkToFit="1"/>
    </xf>
    <xf numFmtId="187" fontId="35" fillId="6" borderId="13" xfId="14" applyNumberFormat="1" applyFont="1" applyFill="1" applyBorder="1" applyAlignment="1">
      <alignment horizontal="right" vertical="center" shrinkToFit="1"/>
    </xf>
    <xf numFmtId="0" fontId="35" fillId="6" borderId="30" xfId="12" applyFont="1" applyFill="1" applyBorder="1" applyAlignment="1">
      <alignment horizontal="center" vertical="center"/>
    </xf>
    <xf numFmtId="0" fontId="35" fillId="6" borderId="31" xfId="12" applyFont="1" applyFill="1" applyBorder="1" applyAlignment="1">
      <alignment horizontal="center" vertical="center"/>
    </xf>
    <xf numFmtId="0" fontId="35" fillId="6" borderId="42" xfId="12" applyFont="1" applyFill="1" applyBorder="1" applyAlignment="1">
      <alignment horizontal="center" vertical="center"/>
    </xf>
    <xf numFmtId="0" fontId="35" fillId="6" borderId="39" xfId="12" applyFont="1" applyFill="1" applyBorder="1" applyAlignment="1">
      <alignment horizontal="center" vertical="center"/>
    </xf>
    <xf numFmtId="0" fontId="35" fillId="6" borderId="39" xfId="14" applyFont="1" applyFill="1" applyBorder="1" applyAlignment="1">
      <alignment horizontal="center" vertical="center"/>
    </xf>
    <xf numFmtId="0" fontId="35" fillId="6" borderId="31" xfId="14" applyFont="1" applyFill="1" applyBorder="1" applyAlignment="1">
      <alignment horizontal="center" vertical="center"/>
    </xf>
    <xf numFmtId="0" fontId="35" fillId="6" borderId="32" xfId="14" applyFont="1" applyFill="1" applyBorder="1" applyAlignment="1">
      <alignment horizontal="center" vertical="center"/>
    </xf>
    <xf numFmtId="177" fontId="35" fillId="6" borderId="39" xfId="14" applyNumberFormat="1" applyFont="1" applyFill="1" applyBorder="1" applyAlignment="1">
      <alignment horizontal="right" vertical="center" shrinkToFit="1"/>
    </xf>
    <xf numFmtId="177" fontId="35" fillId="6" borderId="31" xfId="14" applyNumberFormat="1" applyFont="1" applyFill="1" applyBorder="1" applyAlignment="1">
      <alignment horizontal="right" vertical="center" shrinkToFit="1"/>
    </xf>
    <xf numFmtId="177" fontId="35" fillId="6" borderId="156" xfId="14" applyNumberFormat="1" applyFont="1" applyFill="1" applyBorder="1" applyAlignment="1">
      <alignment horizontal="right" vertical="center" shrinkToFit="1"/>
    </xf>
    <xf numFmtId="177" fontId="35" fillId="6" borderId="157" xfId="14" applyNumberFormat="1" applyFont="1" applyFill="1" applyBorder="1" applyAlignment="1">
      <alignment horizontal="right" vertical="center" shrinkToFit="1"/>
    </xf>
    <xf numFmtId="177" fontId="35" fillId="6" borderId="158" xfId="14" applyNumberFormat="1" applyFont="1" applyFill="1" applyBorder="1" applyAlignment="1">
      <alignment horizontal="right" vertical="center" shrinkToFit="1"/>
    </xf>
    <xf numFmtId="177" fontId="35" fillId="6" borderId="159" xfId="14" applyNumberFormat="1" applyFont="1" applyFill="1" applyBorder="1" applyAlignment="1">
      <alignment horizontal="right" vertical="center" shrinkToFit="1"/>
    </xf>
    <xf numFmtId="177" fontId="35" fillId="6" borderId="160" xfId="14" applyNumberFormat="1" applyFont="1" applyFill="1" applyBorder="1" applyAlignment="1">
      <alignment horizontal="right" vertical="center" shrinkToFit="1"/>
    </xf>
    <xf numFmtId="0" fontId="1" fillId="6" borderId="65" xfId="12" applyFont="1" applyFill="1" applyBorder="1" applyAlignment="1">
      <alignment vertical="center" shrinkToFit="1"/>
    </xf>
    <xf numFmtId="0" fontId="1" fillId="6" borderId="0" xfId="12" applyFont="1" applyFill="1" applyAlignment="1">
      <alignment vertical="center" shrinkToFit="1"/>
    </xf>
    <xf numFmtId="0" fontId="1" fillId="6" borderId="38" xfId="12" applyFont="1" applyFill="1" applyBorder="1" applyAlignment="1">
      <alignment vertical="center" shrinkToFit="1"/>
    </xf>
    <xf numFmtId="0" fontId="35" fillId="6" borderId="11" xfId="12" applyFont="1" applyFill="1" applyBorder="1" applyAlignment="1">
      <alignment horizontal="center" vertical="center" textRotation="255" shrinkToFit="1"/>
    </xf>
    <xf numFmtId="0" fontId="35" fillId="6" borderId="51" xfId="12" applyFont="1" applyFill="1" applyBorder="1" applyAlignment="1">
      <alignment horizontal="center" vertical="center" textRotation="255" shrinkToFit="1"/>
    </xf>
    <xf numFmtId="0" fontId="35" fillId="6" borderId="7" xfId="12" applyFont="1" applyFill="1" applyBorder="1" applyAlignment="1">
      <alignment horizontal="center" vertical="center" textRotation="255" shrinkToFit="1"/>
    </xf>
    <xf numFmtId="0" fontId="35" fillId="6" borderId="38" xfId="12" applyFont="1" applyFill="1" applyBorder="1" applyAlignment="1">
      <alignment horizontal="center" vertical="center" textRotation="255" shrinkToFit="1"/>
    </xf>
    <xf numFmtId="0" fontId="35" fillId="6" borderId="24" xfId="12" applyFont="1" applyFill="1" applyBorder="1" applyAlignment="1">
      <alignment horizontal="center" vertical="center" textRotation="255" shrinkToFit="1"/>
    </xf>
    <xf numFmtId="0" fontId="35" fillId="6" borderId="40" xfId="12" applyFont="1" applyFill="1" applyBorder="1" applyAlignment="1">
      <alignment horizontal="center" vertical="center" textRotation="255" shrinkToFit="1"/>
    </xf>
    <xf numFmtId="177" fontId="35" fillId="6" borderId="65" xfId="13" applyNumberFormat="1" applyFont="1" applyFill="1" applyBorder="1" applyAlignment="1">
      <alignment horizontal="right" vertical="center" shrinkToFit="1"/>
    </xf>
    <xf numFmtId="177" fontId="35" fillId="6" borderId="0" xfId="13" applyNumberFormat="1" applyFont="1" applyFill="1" applyAlignment="1">
      <alignment horizontal="right" vertical="center" shrinkToFit="1"/>
    </xf>
    <xf numFmtId="177" fontId="35" fillId="6" borderId="85" xfId="13" applyNumberFormat="1" applyFont="1" applyFill="1" applyBorder="1" applyAlignment="1">
      <alignment horizontal="right" vertical="center" shrinkToFit="1"/>
    </xf>
    <xf numFmtId="177" fontId="35" fillId="6" borderId="88" xfId="13" applyNumberFormat="1" applyFont="1" applyFill="1" applyBorder="1" applyAlignment="1">
      <alignment horizontal="right" vertical="center" shrinkToFit="1"/>
    </xf>
    <xf numFmtId="187" fontId="35" fillId="6" borderId="88" xfId="13" applyNumberFormat="1" applyFont="1" applyFill="1" applyBorder="1" applyAlignment="1">
      <alignment horizontal="right" vertical="center" shrinkToFit="1"/>
    </xf>
    <xf numFmtId="187" fontId="35" fillId="6" borderId="0" xfId="13" applyNumberFormat="1" applyFont="1" applyFill="1" applyAlignment="1">
      <alignment horizontal="right" vertical="center" shrinkToFit="1"/>
    </xf>
    <xf numFmtId="187" fontId="35" fillId="6" borderId="66" xfId="13" applyNumberFormat="1" applyFont="1" applyFill="1" applyBorder="1" applyAlignment="1">
      <alignment horizontal="right" vertical="center" shrinkToFit="1"/>
    </xf>
    <xf numFmtId="0" fontId="35" fillId="6" borderId="38" xfId="12" applyFont="1" applyFill="1" applyBorder="1" applyAlignment="1">
      <alignment horizontal="left" vertical="center"/>
    </xf>
    <xf numFmtId="0" fontId="35" fillId="6" borderId="41" xfId="12" applyFont="1" applyFill="1" applyBorder="1" applyAlignment="1">
      <alignment horizontal="center" vertical="center" textRotation="255" wrapText="1"/>
    </xf>
    <xf numFmtId="0" fontId="35" fillId="6" borderId="65" xfId="12" applyFont="1" applyFill="1" applyBorder="1" applyAlignment="1">
      <alignment horizontal="center" vertical="center" textRotation="255" wrapText="1"/>
    </xf>
    <xf numFmtId="0" fontId="35" fillId="6" borderId="37" xfId="12" applyFont="1" applyFill="1" applyBorder="1" applyAlignment="1">
      <alignment horizontal="center" vertical="center" textRotation="255" wrapText="1"/>
    </xf>
    <xf numFmtId="0" fontId="35" fillId="6" borderId="32" xfId="12" applyFont="1" applyFill="1" applyBorder="1" applyAlignment="1">
      <alignment horizontal="center" vertical="center"/>
    </xf>
    <xf numFmtId="0" fontId="35" fillId="6" borderId="11" xfId="12" applyFont="1" applyFill="1" applyBorder="1" applyAlignment="1">
      <alignment horizontal="center" vertical="top"/>
    </xf>
    <xf numFmtId="0" fontId="35" fillId="6" borderId="12" xfId="12" applyFont="1" applyFill="1" applyBorder="1" applyAlignment="1">
      <alignment horizontal="center" vertical="top"/>
    </xf>
    <xf numFmtId="0" fontId="35" fillId="6" borderId="7" xfId="12" applyFont="1" applyFill="1" applyBorder="1" applyAlignment="1">
      <alignment horizontal="center" vertical="top"/>
    </xf>
    <xf numFmtId="0" fontId="35" fillId="6" borderId="0" xfId="12" applyFont="1" applyFill="1" applyAlignment="1">
      <alignment horizontal="center" vertical="top"/>
    </xf>
    <xf numFmtId="0" fontId="35" fillId="6" borderId="24" xfId="12" applyFont="1" applyFill="1" applyBorder="1" applyAlignment="1">
      <alignment horizontal="center" vertical="top"/>
    </xf>
    <xf numFmtId="0" fontId="35" fillId="6" borderId="56" xfId="12" applyFont="1" applyFill="1" applyBorder="1" applyAlignment="1">
      <alignment horizontal="center" vertical="top"/>
    </xf>
    <xf numFmtId="0" fontId="35" fillId="6" borderId="34" xfId="12" applyFont="1" applyFill="1" applyBorder="1" applyAlignment="1">
      <alignment horizontal="center" vertical="center"/>
    </xf>
    <xf numFmtId="0" fontId="35" fillId="8" borderId="44" xfId="12" applyFont="1" applyFill="1" applyBorder="1" applyAlignment="1" applyProtection="1">
      <alignment horizontal="left" vertical="center" shrinkToFit="1"/>
      <protection locked="0"/>
    </xf>
    <xf numFmtId="0" fontId="35" fillId="8" borderId="18" xfId="12" applyFont="1" applyFill="1" applyBorder="1" applyAlignment="1" applyProtection="1">
      <alignment horizontal="left" vertical="center" shrinkToFit="1"/>
      <protection locked="0"/>
    </xf>
    <xf numFmtId="0" fontId="35" fillId="8" borderId="19" xfId="12" applyFont="1" applyFill="1" applyBorder="1" applyAlignment="1" applyProtection="1">
      <alignment horizontal="left" vertical="center" shrinkToFit="1"/>
      <protection locked="0"/>
    </xf>
    <xf numFmtId="0" fontId="35" fillId="6" borderId="8" xfId="12" applyFont="1" applyFill="1" applyBorder="1" applyAlignment="1">
      <alignment horizontal="left" vertical="center" wrapText="1"/>
    </xf>
    <xf numFmtId="0" fontId="35" fillId="6" borderId="0" xfId="13" applyFont="1" applyFill="1" applyAlignment="1">
      <alignment horizontal="left" vertical="center"/>
    </xf>
    <xf numFmtId="0" fontId="35" fillId="6" borderId="24" xfId="12" applyFont="1" applyFill="1" applyBorder="1" applyAlignment="1">
      <alignment horizontal="center" vertical="center"/>
    </xf>
    <xf numFmtId="0" fontId="35" fillId="6" borderId="56" xfId="12" applyFont="1" applyFill="1" applyBorder="1" applyAlignment="1">
      <alignment horizontal="center" vertical="center"/>
    </xf>
    <xf numFmtId="0" fontId="35" fillId="6" borderId="67" xfId="12" applyFont="1" applyFill="1" applyBorder="1" applyAlignment="1">
      <alignment horizontal="center" vertical="center"/>
    </xf>
    <xf numFmtId="0" fontId="35" fillId="6" borderId="112" xfId="12" applyFont="1" applyFill="1" applyBorder="1" applyAlignment="1" applyProtection="1">
      <alignment horizontal="left" vertical="center" shrinkToFit="1"/>
      <protection locked="0"/>
    </xf>
    <xf numFmtId="0" fontId="35" fillId="6" borderId="113" xfId="12" applyFont="1" applyFill="1" applyBorder="1" applyAlignment="1" applyProtection="1">
      <alignment horizontal="left" vertical="center" shrinkToFit="1"/>
      <protection locked="0"/>
    </xf>
    <xf numFmtId="0" fontId="35" fillId="6" borderId="119" xfId="12" applyFont="1" applyFill="1" applyBorder="1" applyAlignment="1" applyProtection="1">
      <alignment horizontal="left" vertical="center" shrinkToFit="1"/>
      <protection locked="0"/>
    </xf>
    <xf numFmtId="0" fontId="35" fillId="8" borderId="43" xfId="12" applyFont="1" applyFill="1" applyBorder="1" applyAlignment="1" applyProtection="1">
      <alignment horizontal="left" vertical="center" shrinkToFit="1"/>
      <protection locked="0"/>
    </xf>
    <xf numFmtId="177" fontId="35" fillId="8" borderId="148" xfId="12" applyNumberFormat="1" applyFont="1" applyFill="1" applyBorder="1" applyAlignment="1" applyProtection="1">
      <alignment horizontal="right" vertical="center" shrinkToFit="1"/>
      <protection locked="0"/>
    </xf>
    <xf numFmtId="177" fontId="35" fillId="8" borderId="149" xfId="12" applyNumberFormat="1" applyFont="1" applyFill="1" applyBorder="1" applyAlignment="1" applyProtection="1">
      <alignment horizontal="right" vertical="center" shrinkToFit="1"/>
      <protection locked="0"/>
    </xf>
    <xf numFmtId="177" fontId="35" fillId="8" borderId="150" xfId="12" applyNumberFormat="1" applyFont="1" applyFill="1" applyBorder="1" applyAlignment="1" applyProtection="1">
      <alignment horizontal="right" vertical="center" shrinkToFit="1"/>
      <protection locked="0"/>
    </xf>
    <xf numFmtId="177" fontId="35" fillId="8" borderId="44" xfId="12" applyNumberFormat="1" applyFont="1" applyFill="1" applyBorder="1" applyAlignment="1" applyProtection="1">
      <alignment horizontal="right" vertical="center" shrinkToFit="1"/>
      <protection locked="0"/>
    </xf>
    <xf numFmtId="177" fontId="35" fillId="8" borderId="18" xfId="12" applyNumberFormat="1" applyFont="1" applyFill="1" applyBorder="1" applyAlignment="1" applyProtection="1">
      <alignment horizontal="right" vertical="center" shrinkToFit="1"/>
      <protection locked="0"/>
    </xf>
    <xf numFmtId="177" fontId="35" fillId="8" borderId="43" xfId="12" applyNumberFormat="1" applyFont="1" applyFill="1" applyBorder="1" applyAlignment="1" applyProtection="1">
      <alignment horizontal="right" vertical="center" shrinkToFit="1"/>
      <protection locked="0"/>
    </xf>
    <xf numFmtId="0" fontId="35" fillId="6" borderId="114" xfId="12" applyFont="1" applyFill="1" applyBorder="1" applyAlignment="1" applyProtection="1">
      <alignment horizontal="left" vertical="center" shrinkToFit="1"/>
      <protection locked="0"/>
    </xf>
    <xf numFmtId="177" fontId="35" fillId="6" borderId="112" xfId="12" applyNumberFormat="1" applyFont="1" applyFill="1" applyBorder="1" applyAlignment="1" applyProtection="1">
      <alignment horizontal="right" vertical="center" shrinkToFit="1"/>
      <protection locked="0"/>
    </xf>
    <xf numFmtId="177" fontId="35" fillId="6" borderId="113" xfId="12" applyNumberFormat="1" applyFont="1" applyFill="1" applyBorder="1" applyAlignment="1" applyProtection="1">
      <alignment horizontal="right" vertical="center" shrinkToFit="1"/>
      <protection locked="0"/>
    </xf>
    <xf numFmtId="177" fontId="35" fillId="6" borderId="114" xfId="12" applyNumberFormat="1" applyFont="1" applyFill="1" applyBorder="1" applyAlignment="1" applyProtection="1">
      <alignment horizontal="right" vertical="center" shrinkToFit="1"/>
      <protection locked="0"/>
    </xf>
    <xf numFmtId="177" fontId="35" fillId="8" borderId="129" xfId="12" applyNumberFormat="1" applyFont="1" applyFill="1" applyBorder="1" applyAlignment="1" applyProtection="1">
      <alignment horizontal="right" vertical="center" shrinkToFit="1"/>
      <protection locked="0"/>
    </xf>
    <xf numFmtId="0" fontId="35" fillId="8" borderId="129" xfId="12" applyFont="1" applyFill="1" applyBorder="1" applyAlignment="1" applyProtection="1">
      <alignment horizontal="left" vertical="center" shrinkToFit="1"/>
      <protection locked="0"/>
    </xf>
    <xf numFmtId="0" fontId="35" fillId="8" borderId="132" xfId="12" applyFont="1" applyFill="1" applyBorder="1" applyAlignment="1" applyProtection="1">
      <alignment horizontal="left" vertical="center" shrinkToFit="1"/>
      <protection locked="0"/>
    </xf>
    <xf numFmtId="177" fontId="35" fillId="8" borderId="142" xfId="12" applyNumberFormat="1" applyFont="1" applyFill="1" applyBorder="1" applyAlignment="1" applyProtection="1">
      <alignment horizontal="right" vertical="center" shrinkToFit="1"/>
      <protection locked="0"/>
    </xf>
    <xf numFmtId="177" fontId="35" fillId="8" borderId="134" xfId="12" applyNumberFormat="1" applyFont="1" applyFill="1" applyBorder="1" applyAlignment="1" applyProtection="1">
      <alignment horizontal="right" vertical="center" shrinkToFit="1"/>
      <protection locked="0"/>
    </xf>
    <xf numFmtId="0" fontId="35" fillId="6" borderId="145" xfId="12" applyFont="1" applyFill="1" applyBorder="1" applyAlignment="1" applyProtection="1">
      <alignment horizontal="left" vertical="center" shrinkToFit="1"/>
      <protection locked="0"/>
    </xf>
    <xf numFmtId="0" fontId="35" fillId="6" borderId="146" xfId="12" applyFont="1" applyFill="1" applyBorder="1" applyAlignment="1" applyProtection="1">
      <alignment horizontal="left" vertical="center" shrinkToFit="1"/>
      <protection locked="0"/>
    </xf>
    <xf numFmtId="0" fontId="35" fillId="6" borderId="147" xfId="12" applyFont="1" applyFill="1" applyBorder="1" applyAlignment="1" applyProtection="1">
      <alignment horizontal="left" vertical="center" shrinkToFit="1"/>
      <protection locked="0"/>
    </xf>
    <xf numFmtId="177" fontId="35" fillId="6" borderId="123" xfId="12" applyNumberFormat="1" applyFont="1" applyFill="1" applyBorder="1" applyAlignment="1" applyProtection="1">
      <alignment horizontal="right" vertical="center" shrinkToFit="1"/>
      <protection locked="0"/>
    </xf>
    <xf numFmtId="177" fontId="35" fillId="6" borderId="124" xfId="12" applyNumberFormat="1" applyFont="1" applyFill="1" applyBorder="1" applyAlignment="1" applyProtection="1">
      <alignment horizontal="right" vertical="center" shrinkToFit="1"/>
      <protection locked="0"/>
    </xf>
    <xf numFmtId="0" fontId="35" fillId="6" borderId="124" xfId="12" applyFont="1" applyFill="1" applyBorder="1" applyAlignment="1" applyProtection="1">
      <alignment horizontal="left" vertical="center" shrinkToFit="1"/>
      <protection locked="0"/>
    </xf>
    <xf numFmtId="0" fontId="35" fillId="6" borderId="127" xfId="12" applyFont="1" applyFill="1" applyBorder="1" applyAlignment="1" applyProtection="1">
      <alignment horizontal="left" vertical="center" shrinkToFit="1"/>
      <protection locked="0"/>
    </xf>
    <xf numFmtId="177" fontId="35" fillId="0" borderId="116" xfId="12" applyNumberFormat="1" applyFont="1" applyBorder="1" applyAlignment="1" applyProtection="1">
      <alignment horizontal="right" vertical="center" shrinkToFit="1"/>
      <protection locked="0"/>
    </xf>
    <xf numFmtId="0" fontId="35" fillId="0" borderId="116" xfId="12" applyFont="1" applyBorder="1" applyAlignment="1" applyProtection="1">
      <alignment horizontal="left" vertical="center" shrinkToFit="1"/>
      <protection locked="0"/>
    </xf>
    <xf numFmtId="0" fontId="35" fillId="0" borderId="121" xfId="12" applyFont="1" applyBorder="1" applyAlignment="1" applyProtection="1">
      <alignment horizontal="left" vertical="center" shrinkToFit="1"/>
      <protection locked="0"/>
    </xf>
    <xf numFmtId="0" fontId="35" fillId="0" borderId="112" xfId="12" applyFont="1" applyBorder="1" applyAlignment="1" applyProtection="1">
      <alignment horizontal="left" vertical="center" shrinkToFit="1"/>
      <protection locked="0"/>
    </xf>
    <xf numFmtId="0" fontId="35" fillId="0" borderId="113" xfId="12" applyFont="1" applyBorder="1" applyAlignment="1" applyProtection="1">
      <alignment horizontal="left" vertical="center" shrinkToFit="1"/>
      <protection locked="0"/>
    </xf>
    <xf numFmtId="0" fontId="35" fillId="0" borderId="114" xfId="12" applyFont="1" applyBorder="1" applyAlignment="1" applyProtection="1">
      <alignment horizontal="left" vertical="center" shrinkToFit="1"/>
      <protection locked="0"/>
    </xf>
    <xf numFmtId="177" fontId="35" fillId="0" borderId="115" xfId="12" applyNumberFormat="1" applyFont="1" applyBorder="1" applyAlignment="1" applyProtection="1">
      <alignment horizontal="right" vertical="center" shrinkToFit="1"/>
      <protection locked="0"/>
    </xf>
    <xf numFmtId="177" fontId="35" fillId="0" borderId="112" xfId="12" applyNumberFormat="1" applyFont="1" applyBorder="1" applyAlignment="1" applyProtection="1">
      <alignment horizontal="right" vertical="center" shrinkToFit="1"/>
      <protection locked="0"/>
    </xf>
    <xf numFmtId="177" fontId="35" fillId="0" borderId="113" xfId="12" applyNumberFormat="1" applyFont="1" applyBorder="1" applyAlignment="1" applyProtection="1">
      <alignment horizontal="right" vertical="center" shrinkToFit="1"/>
      <protection locked="0"/>
    </xf>
    <xf numFmtId="177" fontId="35" fillId="0" borderId="120" xfId="12" applyNumberFormat="1" applyFont="1" applyBorder="1" applyAlignment="1" applyProtection="1">
      <alignment horizontal="right" vertical="center" shrinkToFit="1"/>
      <protection locked="0"/>
    </xf>
    <xf numFmtId="177" fontId="35" fillId="0" borderId="117" xfId="12" applyNumberFormat="1" applyFont="1" applyBorder="1" applyAlignment="1" applyProtection="1">
      <alignment horizontal="right" vertical="center" shrinkToFit="1"/>
      <protection locked="0"/>
    </xf>
    <xf numFmtId="177" fontId="35" fillId="0" borderId="102" xfId="12" applyNumberFormat="1" applyFont="1" applyBorder="1" applyAlignment="1" applyProtection="1">
      <alignment horizontal="right" vertical="center" shrinkToFit="1"/>
      <protection locked="0"/>
    </xf>
    <xf numFmtId="0" fontId="35" fillId="0" borderId="102" xfId="12" applyFont="1" applyBorder="1" applyAlignment="1" applyProtection="1">
      <alignment horizontal="left" vertical="center" shrinkToFit="1"/>
      <protection locked="0"/>
    </xf>
    <xf numFmtId="0" fontId="35" fillId="0" borderId="108" xfId="12" applyFont="1" applyBorder="1" applyAlignment="1" applyProtection="1">
      <alignment horizontal="left" vertical="center" shrinkToFit="1"/>
      <protection locked="0"/>
    </xf>
    <xf numFmtId="0" fontId="35" fillId="0" borderId="98" xfId="12" applyFont="1" applyBorder="1" applyAlignment="1" applyProtection="1">
      <alignment horizontal="left" vertical="center" shrinkToFit="1"/>
      <protection locked="0"/>
    </xf>
    <xf numFmtId="0" fontId="35" fillId="0" borderId="99" xfId="12" applyFont="1" applyBorder="1" applyAlignment="1" applyProtection="1">
      <alignment horizontal="left" vertical="center" shrinkToFit="1"/>
      <protection locked="0"/>
    </xf>
    <xf numFmtId="0" fontId="35" fillId="0" borderId="100" xfId="12" applyFont="1" applyBorder="1" applyAlignment="1" applyProtection="1">
      <alignment horizontal="left" vertical="center" shrinkToFit="1"/>
      <protection locked="0"/>
    </xf>
    <xf numFmtId="177" fontId="35" fillId="0" borderId="101" xfId="12" applyNumberFormat="1" applyFont="1" applyBorder="1" applyAlignment="1" applyProtection="1">
      <alignment horizontal="right" vertical="center" shrinkToFit="1"/>
      <protection locked="0"/>
    </xf>
    <xf numFmtId="177" fontId="35" fillId="0" borderId="112" xfId="15" applyNumberFormat="1" applyFont="1" applyBorder="1" applyAlignment="1" applyProtection="1">
      <alignment horizontal="right" vertical="center" shrinkToFit="1"/>
      <protection locked="0"/>
    </xf>
    <xf numFmtId="177" fontId="35" fillId="0" borderId="113" xfId="15" applyNumberFormat="1" applyFont="1" applyBorder="1" applyAlignment="1" applyProtection="1">
      <alignment horizontal="right" vertical="center" shrinkToFit="1"/>
      <protection locked="0"/>
    </xf>
    <xf numFmtId="177" fontId="35" fillId="0" borderId="114" xfId="15" applyNumberFormat="1" applyFont="1" applyBorder="1" applyAlignment="1" applyProtection="1">
      <alignment horizontal="right" vertical="center" shrinkToFit="1"/>
      <protection locked="0"/>
    </xf>
    <xf numFmtId="0" fontId="35" fillId="0" borderId="112" xfId="15" applyFont="1" applyBorder="1" applyAlignment="1" applyProtection="1">
      <alignment horizontal="left" vertical="center" shrinkToFit="1"/>
      <protection locked="0"/>
    </xf>
    <xf numFmtId="0" fontId="35" fillId="0" borderId="113" xfId="15" applyFont="1" applyBorder="1" applyAlignment="1" applyProtection="1">
      <alignment horizontal="left" vertical="center" shrinkToFit="1"/>
      <protection locked="0"/>
    </xf>
    <xf numFmtId="0" fontId="35" fillId="0" borderId="119" xfId="15" applyFont="1" applyBorder="1" applyAlignment="1" applyProtection="1">
      <alignment horizontal="left" vertical="center" shrinkToFit="1"/>
      <protection locked="0"/>
    </xf>
    <xf numFmtId="0" fontId="35" fillId="7" borderId="36" xfId="12" applyFont="1" applyFill="1" applyBorder="1" applyAlignment="1" applyProtection="1">
      <alignment horizontal="center" vertical="center"/>
      <protection locked="0"/>
    </xf>
    <xf numFmtId="0" fontId="35" fillId="7" borderId="8" xfId="12" applyFont="1" applyFill="1" applyBorder="1" applyAlignment="1" applyProtection="1">
      <alignment horizontal="center" vertical="center"/>
      <protection locked="0"/>
    </xf>
    <xf numFmtId="0" fontId="35" fillId="7" borderId="23" xfId="12" applyFont="1" applyFill="1" applyBorder="1" applyAlignment="1" applyProtection="1">
      <alignment horizontal="center" vertical="center"/>
      <protection locked="0"/>
    </xf>
    <xf numFmtId="0" fontId="35" fillId="7" borderId="92" xfId="12" applyFont="1" applyFill="1" applyBorder="1" applyAlignment="1" applyProtection="1">
      <alignment horizontal="center" vertical="center"/>
      <protection locked="0"/>
    </xf>
    <xf numFmtId="0" fontId="35" fillId="7" borderId="93" xfId="12" applyFont="1" applyFill="1" applyBorder="1" applyAlignment="1" applyProtection="1">
      <alignment horizontal="center" vertical="center"/>
      <protection locked="0"/>
    </xf>
    <xf numFmtId="0" fontId="35" fillId="7" borderId="94" xfId="12" applyFont="1" applyFill="1" applyBorder="1" applyAlignment="1" applyProtection="1">
      <alignment horizontal="center" vertical="center"/>
      <protection locked="0"/>
    </xf>
    <xf numFmtId="0" fontId="35" fillId="7" borderId="64" xfId="12" applyFont="1" applyFill="1" applyBorder="1" applyAlignment="1" applyProtection="1">
      <alignment horizontal="center" vertical="center" wrapText="1"/>
      <protection locked="0"/>
    </xf>
    <xf numFmtId="0" fontId="35" fillId="7" borderId="8" xfId="12" applyFont="1" applyFill="1" applyBorder="1" applyAlignment="1" applyProtection="1">
      <alignment horizontal="center" vertical="center" wrapText="1"/>
      <protection locked="0"/>
    </xf>
    <xf numFmtId="0" fontId="35" fillId="7" borderId="23" xfId="12" applyFont="1" applyFill="1" applyBorder="1" applyAlignment="1" applyProtection="1">
      <alignment horizontal="center" vertical="center" wrapText="1"/>
      <protection locked="0"/>
    </xf>
    <xf numFmtId="0" fontId="35" fillId="7" borderId="95" xfId="12" applyFont="1" applyFill="1" applyBorder="1" applyAlignment="1" applyProtection="1">
      <alignment horizontal="center" vertical="center" wrapText="1"/>
      <protection locked="0"/>
    </xf>
    <xf numFmtId="0" fontId="35" fillId="7" borderId="93" xfId="12" applyFont="1" applyFill="1" applyBorder="1" applyAlignment="1" applyProtection="1">
      <alignment horizontal="center" vertical="center" wrapText="1"/>
      <protection locked="0"/>
    </xf>
    <xf numFmtId="0" fontId="35" fillId="7" borderId="94" xfId="12" applyFont="1" applyFill="1" applyBorder="1" applyAlignment="1" applyProtection="1">
      <alignment horizontal="center" vertical="center" wrapText="1"/>
      <protection locked="0"/>
    </xf>
    <xf numFmtId="0" fontId="35" fillId="7" borderId="64" xfId="12" applyFont="1" applyFill="1" applyBorder="1" applyAlignment="1" applyProtection="1">
      <alignment horizontal="center" vertical="center" wrapText="1" shrinkToFit="1"/>
      <protection locked="0"/>
    </xf>
    <xf numFmtId="0" fontId="35" fillId="7" borderId="8" xfId="12" applyFont="1" applyFill="1" applyBorder="1" applyAlignment="1" applyProtection="1">
      <alignment horizontal="center" vertical="center" shrinkToFit="1"/>
      <protection locked="0"/>
    </xf>
    <xf numFmtId="0" fontId="35" fillId="7" borderId="23"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shrinkToFit="1"/>
      <protection locked="0"/>
    </xf>
    <xf numFmtId="0" fontId="35" fillId="7" borderId="93" xfId="12" applyFont="1" applyFill="1" applyBorder="1" applyAlignment="1" applyProtection="1">
      <alignment horizontal="center" vertical="center" shrinkToFit="1"/>
      <protection locked="0"/>
    </xf>
    <xf numFmtId="0" fontId="35" fillId="7" borderId="94"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protection locked="0"/>
    </xf>
    <xf numFmtId="0" fontId="35" fillId="0" borderId="114" xfId="15" applyFont="1" applyBorder="1" applyAlignment="1" applyProtection="1">
      <alignment horizontal="left" vertical="center" shrinkToFit="1"/>
      <protection locked="0"/>
    </xf>
    <xf numFmtId="0" fontId="35" fillId="7" borderId="9" xfId="12" applyFont="1" applyFill="1" applyBorder="1" applyAlignment="1" applyProtection="1">
      <alignment horizontal="center" vertical="center" wrapText="1"/>
      <protection locked="0"/>
    </xf>
    <xf numFmtId="0" fontId="35" fillId="7" borderId="96" xfId="12" applyFont="1" applyFill="1" applyBorder="1" applyAlignment="1" applyProtection="1">
      <alignment horizontal="center" vertical="center" wrapText="1"/>
      <protection locked="0"/>
    </xf>
    <xf numFmtId="187" fontId="35" fillId="8" borderId="134" xfId="12" applyNumberFormat="1" applyFont="1" applyFill="1" applyBorder="1" applyAlignment="1" applyProtection="1">
      <alignment horizontal="right" vertical="center" shrinkToFit="1"/>
      <protection locked="0"/>
    </xf>
    <xf numFmtId="177" fontId="35" fillId="8" borderId="17" xfId="12" applyNumberFormat="1" applyFont="1" applyFill="1" applyBorder="1" applyAlignment="1" applyProtection="1">
      <alignment horizontal="right" vertical="center" shrinkToFit="1"/>
      <protection locked="0"/>
    </xf>
    <xf numFmtId="177" fontId="35" fillId="8" borderId="19" xfId="12" applyNumberFormat="1" applyFont="1" applyFill="1" applyBorder="1" applyAlignment="1" applyProtection="1">
      <alignment horizontal="right" vertical="center" shrinkToFit="1"/>
      <protection locked="0"/>
    </xf>
    <xf numFmtId="177" fontId="35" fillId="8" borderId="143" xfId="12" applyNumberFormat="1" applyFont="1" applyFill="1" applyBorder="1" applyAlignment="1" applyProtection="1">
      <alignment horizontal="right" vertical="center" shrinkToFit="1"/>
      <protection locked="0"/>
    </xf>
    <xf numFmtId="177" fontId="35" fillId="8" borderId="131" xfId="12" applyNumberFormat="1" applyFont="1" applyFill="1" applyBorder="1" applyAlignment="1" applyProtection="1">
      <alignment horizontal="right" vertical="center" shrinkToFit="1"/>
      <protection locked="0"/>
    </xf>
    <xf numFmtId="177" fontId="35" fillId="8" borderId="132" xfId="12" applyNumberFormat="1" applyFont="1" applyFill="1" applyBorder="1" applyAlignment="1" applyProtection="1">
      <alignment horizontal="right" vertical="center" shrinkToFit="1"/>
      <protection locked="0"/>
    </xf>
    <xf numFmtId="177" fontId="35" fillId="8" borderId="133" xfId="12" applyNumberFormat="1" applyFont="1" applyFill="1" applyBorder="1" applyAlignment="1" applyProtection="1">
      <alignment horizontal="right" vertical="center" shrinkToFit="1"/>
      <protection locked="0"/>
    </xf>
    <xf numFmtId="177" fontId="35" fillId="6" borderId="120" xfId="13" applyNumberFormat="1" applyFont="1" applyFill="1" applyBorder="1" applyAlignment="1" applyProtection="1">
      <alignment horizontal="right" vertical="center" shrinkToFit="1"/>
      <protection locked="0"/>
    </xf>
    <xf numFmtId="177" fontId="35" fillId="6" borderId="116" xfId="13" applyNumberFormat="1" applyFont="1" applyFill="1" applyBorder="1" applyAlignment="1" applyProtection="1">
      <alignment horizontal="right" vertical="center" shrinkToFit="1"/>
      <protection locked="0"/>
    </xf>
    <xf numFmtId="187" fontId="35" fillId="6" borderId="116" xfId="13" applyNumberFormat="1" applyFont="1" applyFill="1" applyBorder="1" applyAlignment="1" applyProtection="1">
      <alignment horizontal="right" vertical="center" shrinkToFit="1"/>
      <protection locked="0"/>
    </xf>
    <xf numFmtId="0" fontId="35" fillId="0" borderId="81" xfId="12" applyFont="1" applyBorder="1" applyAlignment="1" applyProtection="1">
      <alignment horizontal="center" vertical="center" shrinkToFit="1"/>
      <protection locked="0"/>
    </xf>
    <xf numFmtId="0" fontId="35" fillId="0" borderId="25" xfId="12" applyFont="1" applyBorder="1" applyAlignment="1" applyProtection="1">
      <alignment horizontal="center" vertical="center"/>
      <protection locked="0"/>
    </xf>
    <xf numFmtId="0" fontId="35" fillId="0" borderId="26" xfId="12" applyFont="1" applyBorder="1" applyAlignment="1" applyProtection="1">
      <alignment horizontal="center" vertical="center"/>
      <protection locked="0"/>
    </xf>
    <xf numFmtId="0" fontId="35" fillId="0" borderId="112" xfId="14" applyFont="1" applyBorder="1" applyAlignment="1" applyProtection="1">
      <alignment horizontal="left" vertical="center" shrinkToFit="1"/>
      <protection locked="0"/>
    </xf>
    <xf numFmtId="0" fontId="35" fillId="0" borderId="113" xfId="14" applyFont="1" applyBorder="1" applyAlignment="1" applyProtection="1">
      <alignment horizontal="left" vertical="center" shrinkToFit="1"/>
      <protection locked="0"/>
    </xf>
    <xf numFmtId="0" fontId="35" fillId="0" borderId="114" xfId="14" applyFont="1" applyBorder="1" applyAlignment="1" applyProtection="1">
      <alignment horizontal="left" vertical="center" shrinkToFit="1"/>
      <protection locked="0"/>
    </xf>
    <xf numFmtId="177" fontId="35" fillId="6" borderId="115" xfId="13" applyNumberFormat="1" applyFont="1" applyFill="1" applyBorder="1" applyAlignment="1" applyProtection="1">
      <alignment horizontal="right" vertical="center" shrinkToFit="1"/>
      <protection locked="0"/>
    </xf>
    <xf numFmtId="177" fontId="35" fillId="6" borderId="117" xfId="13" applyNumberFormat="1" applyFont="1" applyFill="1" applyBorder="1" applyAlignment="1" applyProtection="1">
      <alignment horizontal="right" vertical="center" shrinkToFit="1"/>
      <protection locked="0"/>
    </xf>
    <xf numFmtId="177" fontId="35" fillId="0" borderId="118" xfId="14" applyNumberFormat="1" applyFont="1" applyBorder="1" applyAlignment="1" applyProtection="1">
      <alignment horizontal="right" vertical="center" shrinkToFit="1"/>
      <protection locked="0"/>
    </xf>
    <xf numFmtId="177" fontId="35" fillId="0" borderId="113" xfId="14" applyNumberFormat="1" applyFont="1" applyBorder="1" applyAlignment="1" applyProtection="1">
      <alignment horizontal="right" vertical="center" shrinkToFit="1"/>
      <protection locked="0"/>
    </xf>
    <xf numFmtId="177" fontId="35" fillId="0" borderId="119" xfId="14" applyNumberFormat="1" applyFont="1" applyBorder="1" applyAlignment="1" applyProtection="1">
      <alignment horizontal="right" vertical="center" shrinkToFit="1"/>
      <protection locked="0"/>
    </xf>
    <xf numFmtId="177" fontId="35" fillId="0" borderId="115" xfId="14" applyNumberFormat="1" applyFont="1" applyBorder="1" applyAlignment="1" applyProtection="1">
      <alignment horizontal="right" vertical="center" shrinkToFit="1"/>
      <protection locked="0"/>
    </xf>
    <xf numFmtId="177" fontId="35" fillId="0" borderId="116" xfId="14" applyNumberFormat="1" applyFont="1" applyBorder="1" applyAlignment="1" applyProtection="1">
      <alignment horizontal="right" vertical="center" shrinkToFit="1"/>
      <protection locked="0"/>
    </xf>
    <xf numFmtId="177" fontId="35" fillId="0" borderId="117" xfId="14" applyNumberFormat="1" applyFont="1" applyBorder="1" applyAlignment="1" applyProtection="1">
      <alignment horizontal="right" vertical="center" shrinkToFit="1"/>
      <protection locked="0"/>
    </xf>
    <xf numFmtId="187" fontId="35" fillId="0" borderId="116" xfId="12" applyNumberFormat="1" applyFont="1" applyBorder="1" applyAlignment="1" applyProtection="1">
      <alignment horizontal="right" vertical="center" shrinkToFit="1"/>
      <protection locked="0"/>
    </xf>
    <xf numFmtId="177" fontId="35" fillId="0" borderId="141" xfId="12" applyNumberFormat="1" applyFont="1" applyBorder="1" applyAlignment="1" applyProtection="1">
      <alignment horizontal="right" vertical="center" shrinkToFit="1"/>
      <protection locked="0"/>
    </xf>
    <xf numFmtId="177" fontId="35" fillId="0" borderId="137" xfId="12" applyNumberFormat="1" applyFont="1" applyBorder="1" applyAlignment="1" applyProtection="1">
      <alignment horizontal="right" vertical="center" shrinkToFit="1"/>
      <protection locked="0"/>
    </xf>
    <xf numFmtId="187" fontId="35" fillId="0" borderId="137" xfId="12" applyNumberFormat="1" applyFont="1" applyBorder="1" applyAlignment="1" applyProtection="1">
      <alignment horizontal="right" vertical="center" shrinkToFit="1"/>
      <protection locked="0"/>
    </xf>
    <xf numFmtId="0" fontId="35" fillId="0" borderId="137" xfId="12" applyFont="1" applyBorder="1" applyAlignment="1" applyProtection="1">
      <alignment horizontal="left" vertical="center" shrinkToFit="1"/>
      <protection locked="0"/>
    </xf>
    <xf numFmtId="0" fontId="35" fillId="0" borderId="140" xfId="12" applyFont="1" applyBorder="1" applyAlignment="1" applyProtection="1">
      <alignment horizontal="left" vertical="center" shrinkToFit="1"/>
      <protection locked="0"/>
    </xf>
    <xf numFmtId="0" fontId="35" fillId="0" borderId="98" xfId="14" applyFont="1" applyBorder="1" applyAlignment="1" applyProtection="1">
      <alignment horizontal="left" vertical="center" shrinkToFit="1"/>
      <protection locked="0"/>
    </xf>
    <xf numFmtId="0" fontId="35" fillId="0" borderId="99" xfId="14" applyFont="1" applyBorder="1" applyAlignment="1" applyProtection="1">
      <alignment horizontal="left" vertical="center" shrinkToFit="1"/>
      <protection locked="0"/>
    </xf>
    <xf numFmtId="0" fontId="35" fillId="0" borderId="100" xfId="14" applyFont="1" applyBorder="1" applyAlignment="1" applyProtection="1">
      <alignment horizontal="left" vertical="center" shrinkToFit="1"/>
      <protection locked="0"/>
    </xf>
    <xf numFmtId="177" fontId="35" fillId="0" borderId="136" xfId="14" applyNumberFormat="1" applyFont="1" applyBorder="1" applyAlignment="1" applyProtection="1">
      <alignment horizontal="right" vertical="center" shrinkToFit="1"/>
      <protection locked="0"/>
    </xf>
    <xf numFmtId="177" fontId="35" fillId="0" borderId="137" xfId="14" applyNumberFormat="1" applyFont="1" applyBorder="1" applyAlignment="1" applyProtection="1">
      <alignment horizontal="right" vertical="center" shrinkToFit="1"/>
      <protection locked="0"/>
    </xf>
    <xf numFmtId="177" fontId="35" fillId="0" borderId="138" xfId="14" applyNumberFormat="1" applyFont="1" applyBorder="1" applyAlignment="1" applyProtection="1">
      <alignment horizontal="right" vertical="center" shrinkToFit="1"/>
      <protection locked="0"/>
    </xf>
    <xf numFmtId="177" fontId="35" fillId="0" borderId="139" xfId="14" applyNumberFormat="1" applyFont="1" applyBorder="1" applyAlignment="1" applyProtection="1">
      <alignment horizontal="right" vertical="center" shrinkToFit="1"/>
      <protection locked="0"/>
    </xf>
    <xf numFmtId="177" fontId="35" fillId="0" borderId="140" xfId="14" applyNumberFormat="1" applyFont="1" applyBorder="1" applyAlignment="1" applyProtection="1">
      <alignment horizontal="right" vertical="center" shrinkToFit="1"/>
      <protection locked="0"/>
    </xf>
    <xf numFmtId="0" fontId="35" fillId="7" borderId="36" xfId="12" applyFont="1" applyFill="1" applyBorder="1" applyAlignment="1" applyProtection="1">
      <alignment horizontal="center" vertical="center" wrapText="1" shrinkToFit="1"/>
      <protection locked="0"/>
    </xf>
    <xf numFmtId="0" fontId="35" fillId="7" borderId="9" xfId="12" applyFont="1" applyFill="1" applyBorder="1" applyAlignment="1" applyProtection="1">
      <alignment horizontal="center" vertical="center" shrinkToFit="1"/>
      <protection locked="0"/>
    </xf>
    <xf numFmtId="0" fontId="35" fillId="7" borderId="92" xfId="12" applyFont="1" applyFill="1" applyBorder="1" applyAlignment="1" applyProtection="1">
      <alignment horizontal="center" vertical="center" shrinkToFit="1"/>
      <protection locked="0"/>
    </xf>
    <xf numFmtId="0" fontId="35" fillId="7" borderId="96" xfId="12" applyFont="1" applyFill="1" applyBorder="1" applyAlignment="1" applyProtection="1">
      <alignment horizontal="center" vertical="center" shrinkToFit="1"/>
      <protection locked="0"/>
    </xf>
    <xf numFmtId="0" fontId="35" fillId="6" borderId="75" xfId="12" applyFont="1" applyFill="1" applyBorder="1" applyAlignment="1">
      <alignment horizontal="left" vertical="center"/>
    </xf>
    <xf numFmtId="0" fontId="35" fillId="6" borderId="8" xfId="12" applyFont="1" applyFill="1" applyBorder="1" applyAlignment="1">
      <alignment horizontal="left" vertical="center"/>
    </xf>
    <xf numFmtId="177" fontId="35" fillId="8" borderId="129" xfId="15" applyNumberFormat="1" applyFont="1" applyFill="1" applyBorder="1" applyAlignment="1" applyProtection="1">
      <alignment horizontal="right" vertical="center" shrinkToFit="1"/>
      <protection locked="0"/>
    </xf>
    <xf numFmtId="0" fontId="35" fillId="8" borderId="129" xfId="15" applyFont="1" applyFill="1" applyBorder="1" applyAlignment="1" applyProtection="1">
      <alignment horizontal="left" vertical="center" shrinkToFit="1"/>
      <protection locked="0"/>
    </xf>
    <xf numFmtId="0" fontId="35" fillId="8" borderId="132" xfId="15" applyFont="1" applyFill="1" applyBorder="1" applyAlignment="1" applyProtection="1">
      <alignment horizontal="left" vertical="center" shrinkToFit="1"/>
      <protection locked="0"/>
    </xf>
    <xf numFmtId="177" fontId="35" fillId="8" borderId="17" xfId="15" applyNumberFormat="1" applyFont="1" applyFill="1" applyBorder="1" applyAlignment="1" applyProtection="1">
      <alignment horizontal="right" vertical="center" shrinkToFit="1"/>
      <protection locked="0"/>
    </xf>
    <xf numFmtId="177" fontId="35" fillId="8" borderId="18" xfId="15" applyNumberFormat="1" applyFont="1" applyFill="1" applyBorder="1" applyAlignment="1" applyProtection="1">
      <alignment horizontal="right" vertical="center" shrinkToFit="1"/>
      <protection locked="0"/>
    </xf>
    <xf numFmtId="177" fontId="35" fillId="8" borderId="19" xfId="15" applyNumberFormat="1" applyFont="1" applyFill="1" applyBorder="1" applyAlignment="1" applyProtection="1">
      <alignment horizontal="right" vertical="center" shrinkToFit="1"/>
      <protection locked="0"/>
    </xf>
    <xf numFmtId="177" fontId="35" fillId="8" borderId="128" xfId="15" applyNumberFormat="1" applyFont="1" applyFill="1" applyBorder="1" applyAlignment="1" applyProtection="1">
      <alignment horizontal="right" vertical="center" shrinkToFit="1"/>
      <protection locked="0"/>
    </xf>
    <xf numFmtId="177" fontId="35" fillId="8" borderId="130" xfId="15" applyNumberFormat="1" applyFont="1" applyFill="1" applyBorder="1" applyAlignment="1" applyProtection="1">
      <alignment horizontal="right" vertical="center" shrinkToFit="1"/>
      <protection locked="0"/>
    </xf>
    <xf numFmtId="177" fontId="35" fillId="8" borderId="131" xfId="15" applyNumberFormat="1" applyFont="1" applyFill="1" applyBorder="1" applyAlignment="1" applyProtection="1">
      <alignment horizontal="right" vertical="center" shrinkToFit="1"/>
      <protection locked="0"/>
    </xf>
    <xf numFmtId="177" fontId="35" fillId="8" borderId="132" xfId="15" applyNumberFormat="1" applyFont="1" applyFill="1" applyBorder="1" applyAlignment="1" applyProtection="1">
      <alignment horizontal="right" vertical="center" shrinkToFit="1"/>
      <protection locked="0"/>
    </xf>
    <xf numFmtId="177" fontId="35" fillId="8" borderId="133" xfId="15" applyNumberFormat="1" applyFont="1" applyFill="1" applyBorder="1" applyAlignment="1" applyProtection="1">
      <alignment horizontal="right" vertical="center" shrinkToFit="1"/>
      <protection locked="0"/>
    </xf>
    <xf numFmtId="177" fontId="35" fillId="8" borderId="134" xfId="15" applyNumberFormat="1" applyFont="1" applyFill="1" applyBorder="1" applyAlignment="1" applyProtection="1">
      <alignment horizontal="right" vertical="center" shrinkToFit="1"/>
      <protection locked="0"/>
    </xf>
    <xf numFmtId="177" fontId="35" fillId="0" borderId="123" xfId="14" applyNumberFormat="1" applyFont="1" applyBorder="1" applyAlignment="1" applyProtection="1">
      <alignment horizontal="right" vertical="center" shrinkToFit="1"/>
      <protection locked="0"/>
    </xf>
    <xf numFmtId="177" fontId="35" fillId="0" borderId="124" xfId="14" applyNumberFormat="1" applyFont="1" applyBorder="1" applyAlignment="1" applyProtection="1">
      <alignment horizontal="right" vertical="center" shrinkToFit="1"/>
      <protection locked="0"/>
    </xf>
    <xf numFmtId="177" fontId="35" fillId="0" borderId="125" xfId="14" applyNumberFormat="1" applyFont="1" applyBorder="1" applyAlignment="1" applyProtection="1">
      <alignment horizontal="right" vertical="center" shrinkToFit="1"/>
      <protection locked="0"/>
    </xf>
    <xf numFmtId="177" fontId="35" fillId="0" borderId="126" xfId="15" applyNumberFormat="1" applyFont="1" applyBorder="1" applyAlignment="1" applyProtection="1">
      <alignment horizontal="right" vertical="center" shrinkToFit="1"/>
      <protection locked="0"/>
    </xf>
    <xf numFmtId="177" fontId="35" fillId="0" borderId="124" xfId="15" applyNumberFormat="1" applyFont="1" applyBorder="1" applyAlignment="1" applyProtection="1">
      <alignment horizontal="right" vertical="center" shrinkToFit="1"/>
      <protection locked="0"/>
    </xf>
    <xf numFmtId="0" fontId="35" fillId="0" borderId="124" xfId="15" applyFont="1" applyBorder="1" applyAlignment="1" applyProtection="1">
      <alignment horizontal="left" vertical="center" shrinkToFit="1"/>
      <protection locked="0"/>
    </xf>
    <xf numFmtId="0" fontId="35" fillId="0" borderId="127" xfId="15" applyFont="1" applyBorder="1" applyAlignment="1" applyProtection="1">
      <alignment horizontal="left" vertical="center" shrinkToFit="1"/>
      <protection locked="0"/>
    </xf>
    <xf numFmtId="177" fontId="35" fillId="0" borderId="120" xfId="15" applyNumberFormat="1" applyFont="1" applyBorder="1" applyAlignment="1" applyProtection="1">
      <alignment horizontal="right" vertical="center" shrinkToFit="1"/>
      <protection locked="0"/>
    </xf>
    <xf numFmtId="177" fontId="35" fillId="0" borderId="116" xfId="15" applyNumberFormat="1" applyFont="1" applyBorder="1" applyAlignment="1" applyProtection="1">
      <alignment horizontal="right" vertical="center" shrinkToFit="1"/>
      <protection locked="0"/>
    </xf>
    <xf numFmtId="0" fontId="35" fillId="0" borderId="116" xfId="15" applyFont="1" applyBorder="1" applyAlignment="1" applyProtection="1">
      <alignment horizontal="left" vertical="center" shrinkToFit="1"/>
      <protection locked="0"/>
    </xf>
    <xf numFmtId="0" fontId="35" fillId="0" borderId="121"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0" fontId="33" fillId="6" borderId="0" xfId="12" applyFont="1" applyFill="1">
      <alignment vertical="center"/>
    </xf>
    <xf numFmtId="0" fontId="34" fillId="6" borderId="1" xfId="12" applyFont="1" applyFill="1" applyBorder="1" applyAlignment="1">
      <alignment horizontal="center" vertical="center"/>
    </xf>
    <xf numFmtId="0" fontId="34" fillId="6" borderId="2" xfId="12" applyFont="1" applyFill="1" applyBorder="1" applyAlignment="1">
      <alignment horizontal="center" vertical="center"/>
    </xf>
    <xf numFmtId="0" fontId="34" fillId="6" borderId="3" xfId="12" applyFont="1" applyFill="1" applyBorder="1" applyAlignment="1">
      <alignment horizontal="center" vertical="center"/>
    </xf>
    <xf numFmtId="0" fontId="35" fillId="7" borderId="36" xfId="12" applyFont="1" applyFill="1" applyBorder="1" applyAlignment="1" applyProtection="1">
      <alignment horizontal="center" vertical="center" wrapText="1"/>
      <protection locked="0"/>
    </xf>
    <xf numFmtId="0" fontId="35" fillId="7" borderId="92" xfId="12" applyFont="1" applyFill="1" applyBorder="1" applyAlignment="1" applyProtection="1">
      <alignment horizontal="center" vertical="center" wrapText="1"/>
      <protection locked="0"/>
    </xf>
    <xf numFmtId="177" fontId="35" fillId="0" borderId="98" xfId="15" applyNumberFormat="1" applyFont="1" applyBorder="1" applyAlignment="1" applyProtection="1">
      <alignment horizontal="right" vertical="center" shrinkToFit="1"/>
      <protection locked="0"/>
    </xf>
    <xf numFmtId="177" fontId="35" fillId="0" borderId="99" xfId="15" applyNumberFormat="1" applyFont="1" applyBorder="1" applyAlignment="1" applyProtection="1">
      <alignment horizontal="right" vertical="center" shrinkToFit="1"/>
      <protection locked="0"/>
    </xf>
    <xf numFmtId="177" fontId="35" fillId="0" borderId="100" xfId="15" applyNumberFormat="1" applyFont="1" applyBorder="1" applyAlignment="1" applyProtection="1">
      <alignment horizontal="right" vertical="center" shrinkToFit="1"/>
      <protection locked="0"/>
    </xf>
    <xf numFmtId="0" fontId="35" fillId="0" borderId="98" xfId="15" applyFont="1" applyBorder="1" applyAlignment="1" applyProtection="1">
      <alignment horizontal="left" vertical="center" shrinkToFit="1"/>
      <protection locked="0"/>
    </xf>
    <xf numFmtId="0" fontId="35" fillId="0" borderId="99" xfId="15" applyFont="1" applyBorder="1" applyAlignment="1" applyProtection="1">
      <alignment horizontal="left" vertical="center" shrinkToFit="1"/>
      <protection locked="0"/>
    </xf>
    <xf numFmtId="0" fontId="35" fillId="0" borderId="110" xfId="15" applyFont="1" applyBorder="1" applyAlignment="1" applyProtection="1">
      <alignment horizontal="left" vertical="center" shrinkToFit="1"/>
      <protection locked="0"/>
    </xf>
    <xf numFmtId="177" fontId="35" fillId="0" borderId="101" xfId="14" applyNumberFormat="1" applyFont="1" applyBorder="1" applyAlignment="1" applyProtection="1">
      <alignment horizontal="right" vertical="center" shrinkToFit="1"/>
      <protection locked="0"/>
    </xf>
    <xf numFmtId="177" fontId="35" fillId="0" borderId="102" xfId="14" applyNumberFormat="1" applyFont="1" applyBorder="1" applyAlignment="1" applyProtection="1">
      <alignment horizontal="right" vertical="center" shrinkToFit="1"/>
      <protection locked="0"/>
    </xf>
    <xf numFmtId="177" fontId="35" fillId="0" borderId="103" xfId="14" applyNumberFormat="1" applyFont="1" applyBorder="1" applyAlignment="1" applyProtection="1">
      <alignment horizontal="right" vertical="center" shrinkToFit="1"/>
      <protection locked="0"/>
    </xf>
    <xf numFmtId="177" fontId="35" fillId="0" borderId="104" xfId="14" applyNumberFormat="1" applyFont="1" applyBorder="1" applyAlignment="1" applyProtection="1">
      <alignment horizontal="right" vertical="center" shrinkToFit="1"/>
      <protection locked="0"/>
    </xf>
    <xf numFmtId="177" fontId="35" fillId="0" borderId="105" xfId="14" applyNumberFormat="1" applyFont="1" applyBorder="1" applyAlignment="1" applyProtection="1">
      <alignment horizontal="right" vertical="center" shrinkToFit="1"/>
      <protection locked="0"/>
    </xf>
    <xf numFmtId="177" fontId="35" fillId="0" borderId="106" xfId="14" applyNumberFormat="1" applyFont="1" applyBorder="1" applyAlignment="1" applyProtection="1">
      <alignment horizontal="right" vertical="center" shrinkToFit="1"/>
      <protection locked="0"/>
    </xf>
    <xf numFmtId="177" fontId="35" fillId="0" borderId="107" xfId="15" applyNumberFormat="1" applyFont="1" applyBorder="1" applyAlignment="1" applyProtection="1">
      <alignment horizontal="right" vertical="center" shrinkToFit="1"/>
      <protection locked="0"/>
    </xf>
    <xf numFmtId="177" fontId="35" fillId="0" borderId="102" xfId="15" applyNumberFormat="1" applyFont="1" applyBorder="1" applyAlignment="1" applyProtection="1">
      <alignment horizontal="right" vertical="center" shrinkToFit="1"/>
      <protection locked="0"/>
    </xf>
    <xf numFmtId="0" fontId="35" fillId="0" borderId="102" xfId="15" applyFont="1" applyBorder="1" applyAlignment="1" applyProtection="1">
      <alignment horizontal="left" vertical="center" shrinkToFit="1"/>
      <protection locked="0"/>
    </xf>
    <xf numFmtId="0" fontId="35" fillId="0" borderId="108" xfId="15" applyFont="1" applyBorder="1" applyAlignment="1" applyProtection="1">
      <alignment horizontal="left" vertical="center" shrinkToFit="1"/>
      <protection locked="0"/>
    </xf>
    <xf numFmtId="0" fontId="35" fillId="0" borderId="100" xfId="15" applyFont="1" applyBorder="1" applyAlignment="1" applyProtection="1">
      <alignment horizontal="left" vertical="center" shrinkToFit="1"/>
      <protection locked="0"/>
    </xf>
    <xf numFmtId="178" fontId="18" fillId="0" borderId="15" xfId="18" applyNumberFormat="1" applyFont="1" applyBorder="1" applyAlignment="1">
      <alignment horizontal="center" vertical="center" wrapText="1"/>
    </xf>
    <xf numFmtId="178" fontId="18" fillId="0" borderId="50" xfId="18" applyNumberFormat="1" applyFont="1" applyBorder="1" applyAlignment="1">
      <alignment horizontal="center" vertical="center" wrapText="1"/>
    </xf>
    <xf numFmtId="178" fontId="18" fillId="0" borderId="39" xfId="18" applyNumberFormat="1" applyFont="1" applyBorder="1" applyAlignment="1">
      <alignment horizontal="center" vertical="center"/>
    </xf>
    <xf numFmtId="178" fontId="18" fillId="0" borderId="31" xfId="18" applyNumberFormat="1" applyFont="1" applyBorder="1" applyAlignment="1">
      <alignment horizontal="center" vertical="center"/>
    </xf>
    <xf numFmtId="178" fontId="18"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3" fillId="0" borderId="12" xfId="16" applyNumberFormat="1" applyFont="1" applyFill="1" applyBorder="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8" fillId="0" borderId="39" xfId="16" applyNumberFormat="1" applyFont="1" applyBorder="1">
      <alignment vertical="center"/>
    </xf>
    <xf numFmtId="178" fontId="18" fillId="0" borderId="31" xfId="16" applyNumberFormat="1" applyFont="1" applyBorder="1">
      <alignment vertical="center"/>
    </xf>
    <xf numFmtId="178" fontId="18" fillId="0" borderId="42" xfId="16" applyNumberFormat="1" applyFont="1" applyBorder="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1" fillId="0" borderId="45" xfId="3" applyFont="1" applyBorder="1">
      <alignment vertical="center"/>
    </xf>
    <xf numFmtId="0" fontId="11" fillId="0" borderId="25" xfId="3" applyFont="1" applyBorder="1">
      <alignment vertical="center"/>
    </xf>
    <xf numFmtId="0" fontId="11"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51"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14" fillId="0" borderId="39" xfId="1" applyFont="1" applyBorder="1" applyAlignment="1" applyProtection="1">
      <alignment horizontal="left" vertical="center" wrapText="1"/>
      <protection locked="0"/>
    </xf>
    <xf numFmtId="0" fontId="14" fillId="0" borderId="31" xfId="1" applyFont="1" applyBorder="1" applyAlignment="1" applyProtection="1">
      <alignment horizontal="left" vertical="center" wrapText="1"/>
      <protection locked="0"/>
    </xf>
    <xf numFmtId="0" fontId="14" fillId="0" borderId="32" xfId="1" applyFont="1" applyBorder="1" applyAlignment="1" applyProtection="1">
      <alignment horizontal="left" vertical="center" wrapText="1"/>
      <protection locked="0"/>
    </xf>
    <xf numFmtId="0" fontId="14" fillId="0" borderId="44" xfId="1" applyFont="1" applyBorder="1" applyAlignment="1" applyProtection="1">
      <alignment horizontal="left" vertical="center" wrapText="1"/>
      <protection locked="0"/>
    </xf>
    <xf numFmtId="0" fontId="14" fillId="0" borderId="18" xfId="1" applyFont="1" applyBorder="1" applyAlignment="1" applyProtection="1">
      <alignment horizontal="left" vertical="center" wrapText="1"/>
      <protection locked="0"/>
    </xf>
    <xf numFmtId="0" fontId="14" fillId="0" borderId="19" xfId="1" applyFont="1" applyBorder="1" applyAlignment="1" applyProtection="1">
      <alignment horizontal="left" vertical="center" wrapText="1"/>
      <protection locked="0"/>
    </xf>
    <xf numFmtId="0" fontId="14" fillId="0" borderId="2" xfId="1" applyFont="1" applyFill="1" applyBorder="1" applyAlignment="1" applyProtection="1">
      <alignment horizontal="left" vertical="center"/>
    </xf>
    <xf numFmtId="0" fontId="14" fillId="0" borderId="3" xfId="1" applyFont="1" applyFill="1" applyBorder="1" applyAlignment="1" applyProtection="1">
      <alignment horizontal="left" vertical="center"/>
    </xf>
    <xf numFmtId="0" fontId="14" fillId="0" borderId="8" xfId="1" applyFont="1" applyFill="1" applyBorder="1" applyAlignment="1" applyProtection="1">
      <alignment horizontal="left" vertical="center" wrapText="1"/>
    </xf>
    <xf numFmtId="0" fontId="14" fillId="0" borderId="9" xfId="1" applyFont="1" applyFill="1" applyBorder="1" applyAlignment="1" applyProtection="1">
      <alignment horizontal="left" vertical="center" wrapText="1"/>
    </xf>
    <xf numFmtId="0" fontId="14" fillId="0" borderId="12" xfId="1" applyFont="1" applyFill="1" applyBorder="1" applyAlignment="1" applyProtection="1">
      <alignment horizontal="left" vertical="center"/>
    </xf>
    <xf numFmtId="0" fontId="14" fillId="0" borderId="13" xfId="1" applyFont="1" applyFill="1" applyBorder="1" applyAlignment="1" applyProtection="1">
      <alignment horizontal="left" vertical="center"/>
    </xf>
    <xf numFmtId="0" fontId="14" fillId="0" borderId="31" xfId="1" applyFont="1" applyFill="1" applyBorder="1" applyAlignment="1" applyProtection="1">
      <alignment horizontal="left" vertical="center"/>
    </xf>
    <xf numFmtId="0" fontId="14" fillId="0" borderId="32" xfId="1" applyFont="1" applyFill="1" applyBorder="1" applyAlignment="1" applyProtection="1">
      <alignment horizontal="left" vertical="center"/>
    </xf>
    <xf numFmtId="187" fontId="1" fillId="6" borderId="34" xfId="17" applyNumberFormat="1" applyFont="1" applyFill="1" applyBorder="1" applyAlignment="1">
      <alignment horizontal="center" vertical="center"/>
    </xf>
    <xf numFmtId="178" fontId="17" fillId="0" borderId="0" xfId="16" applyNumberFormat="1" applyAlignment="1">
      <alignment horizontal="center" vertical="center"/>
    </xf>
    <xf numFmtId="187" fontId="1" fillId="0" borderId="0" xfId="16" applyNumberFormat="1" applyFont="1" applyAlignment="1">
      <alignment horizontal="center" vertical="center"/>
    </xf>
    <xf numFmtId="179" fontId="1" fillId="6" borderId="34" xfId="17" applyNumberFormat="1" applyFont="1" applyFill="1" applyBorder="1" applyAlignment="1">
      <alignment horizontal="center" vertical="center" wrapText="1"/>
    </xf>
    <xf numFmtId="187" fontId="1" fillId="6" borderId="0" xfId="17" applyNumberFormat="1" applyFont="1" applyFill="1" applyAlignment="1">
      <alignment horizontal="center" vertical="center" wrapText="1"/>
    </xf>
    <xf numFmtId="0" fontId="1" fillId="0" borderId="34" xfId="16" applyFont="1" applyBorder="1" applyAlignment="1">
      <alignment horizontal="center" vertical="center"/>
    </xf>
    <xf numFmtId="0" fontId="1" fillId="0" borderId="0" xfId="16" applyFont="1" applyAlignment="1">
      <alignment horizontal="center" vertical="center"/>
    </xf>
    <xf numFmtId="187" fontId="1" fillId="6" borderId="0" xfId="17" applyNumberFormat="1" applyFont="1" applyFill="1" applyAlignment="1">
      <alignment horizontal="center" vertical="center"/>
    </xf>
    <xf numFmtId="179" fontId="1" fillId="6" borderId="0" xfId="17" applyNumberFormat="1" applyFont="1" applyFill="1" applyAlignment="1">
      <alignment horizontal="center" vertical="center" wrapText="1"/>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7" fillId="0" borderId="41" xfId="16"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51" xfId="16" applyFont="1" applyBorder="1" applyAlignment="1" applyProtection="1">
      <alignment horizontal="left" vertical="top" wrapText="1"/>
      <protection locked="0"/>
    </xf>
    <xf numFmtId="0" fontId="1" fillId="0" borderId="65"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6"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79" fontId="1" fillId="0" borderId="0" xfId="17" applyNumberFormat="1" applyFont="1" applyAlignment="1">
      <alignment horizontal="center" vertical="center" wrapText="1"/>
    </xf>
  </cellXfs>
  <cellStyles count="21">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 7" xfId="20" xr:uid="{05366B9C-BDC9-4169-9662-8561C8028184}"/>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(データシート!$F$3,データシート!$F$5,データシート!$F$7,データシート!$F$9,データシート!$F$11)</c:f>
              <c:numCache>
                <c:formatCode>#,##0;"△ "#,##0</c:formatCode>
                <c:ptCount val="5"/>
                <c:pt idx="0">
                  <c:v>126262</c:v>
                </c:pt>
                <c:pt idx="1">
                  <c:v>126525</c:v>
                </c:pt>
                <c:pt idx="2">
                  <c:v>122054</c:v>
                </c:pt>
                <c:pt idx="3">
                  <c:v>111644</c:v>
                </c:pt>
                <c:pt idx="4">
                  <c:v>127917</c:v>
                </c:pt>
              </c:numCache>
            </c:numRef>
          </c:val>
          <c:smooth val="0"/>
          <c:extLst>
            <c:ext xmlns:c16="http://schemas.microsoft.com/office/drawing/2014/chart" uri="{C3380CC4-5D6E-409C-BE32-E72D297353CC}">
              <c16:uniqueId val="{00000000-F817-4D46-9671-7F1823BE8791}"/>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(データシート!$D$3,データシート!$D$5,データシート!$D$7,データシート!$D$9,データシート!$D$11)</c:f>
              <c:numCache>
                <c:formatCode>#,##0;"△ "#,##0</c:formatCode>
                <c:ptCount val="5"/>
                <c:pt idx="0">
                  <c:v>96041</c:v>
                </c:pt>
                <c:pt idx="1">
                  <c:v>154172</c:v>
                </c:pt>
                <c:pt idx="2">
                  <c:v>93633</c:v>
                </c:pt>
                <c:pt idx="3">
                  <c:v>109932</c:v>
                </c:pt>
                <c:pt idx="4">
                  <c:v>236318</c:v>
                </c:pt>
              </c:numCache>
            </c:numRef>
          </c:val>
          <c:smooth val="0"/>
          <c:extLst>
            <c:ext xmlns:c16="http://schemas.microsoft.com/office/drawing/2014/chart" uri="{C3380CC4-5D6E-409C-BE32-E72D297353CC}">
              <c16:uniqueId val="{00000001-F817-4D46-9671-7F1823BE8791}"/>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30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データシート!$B$19:$F$19</c:f>
              <c:numCache>
                <c:formatCode>General</c:formatCode>
                <c:ptCount val="5"/>
                <c:pt idx="0">
                  <c:v>1.88</c:v>
                </c:pt>
                <c:pt idx="1">
                  <c:v>2.8</c:v>
                </c:pt>
                <c:pt idx="2">
                  <c:v>2.85</c:v>
                </c:pt>
                <c:pt idx="3">
                  <c:v>7.87</c:v>
                </c:pt>
                <c:pt idx="4">
                  <c:v>3.82</c:v>
                </c:pt>
              </c:numCache>
            </c:numRef>
          </c:val>
          <c:extLst>
            <c:ext xmlns:c16="http://schemas.microsoft.com/office/drawing/2014/chart" uri="{C3380CC4-5D6E-409C-BE32-E72D297353CC}">
              <c16:uniqueId val="{00000000-7FC1-437F-89DD-1C81B8D56B3C}"/>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データシート!$B$20:$F$20</c:f>
              <c:numCache>
                <c:formatCode>General</c:formatCode>
                <c:ptCount val="5"/>
                <c:pt idx="0">
                  <c:v>73.430000000000007</c:v>
                </c:pt>
                <c:pt idx="1">
                  <c:v>71.05</c:v>
                </c:pt>
                <c:pt idx="2">
                  <c:v>66.19</c:v>
                </c:pt>
                <c:pt idx="3">
                  <c:v>68.25</c:v>
                </c:pt>
                <c:pt idx="4">
                  <c:v>69.849999999999994</c:v>
                </c:pt>
              </c:numCache>
            </c:numRef>
          </c:val>
          <c:extLst>
            <c:ext xmlns:c16="http://schemas.microsoft.com/office/drawing/2014/chart" uri="{C3380CC4-5D6E-409C-BE32-E72D297353CC}">
              <c16:uniqueId val="{00000001-7FC1-437F-89DD-1C81B8D56B3C}"/>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R01</c:v>
                </c:pt>
                <c:pt idx="1">
                  <c:v>R02</c:v>
                </c:pt>
                <c:pt idx="2">
                  <c:v>R03</c:v>
                </c:pt>
                <c:pt idx="3">
                  <c:v>R04</c:v>
                </c:pt>
                <c:pt idx="4">
                  <c:v>R05</c:v>
                </c:pt>
              </c:strCache>
            </c:strRef>
          </c:cat>
          <c:val>
            <c:numRef>
              <c:f>データシート!$B$21:$F$21</c:f>
              <c:numCache>
                <c:formatCode>General</c:formatCode>
                <c:ptCount val="5"/>
                <c:pt idx="0">
                  <c:v>-2.02</c:v>
                </c:pt>
                <c:pt idx="1">
                  <c:v>1.19</c:v>
                </c:pt>
                <c:pt idx="2">
                  <c:v>-3.37</c:v>
                </c:pt>
                <c:pt idx="3">
                  <c:v>10.99</c:v>
                </c:pt>
                <c:pt idx="4">
                  <c:v>0.42</c:v>
                </c:pt>
              </c:numCache>
            </c:numRef>
          </c:val>
          <c:smooth val="0"/>
          <c:extLst>
            <c:ext xmlns:c16="http://schemas.microsoft.com/office/drawing/2014/chart" uri="{C3380CC4-5D6E-409C-BE32-E72D297353CC}">
              <c16:uniqueId val="{00000002-7FC1-437F-89DD-1C81B8D56B3C}"/>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01F2-44C1-8FA3-7287862AC941}"/>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01F2-44C1-8FA3-7287862AC941}"/>
            </c:ext>
          </c:extLst>
        </c:ser>
        <c:ser>
          <c:idx val="2"/>
          <c:order val="2"/>
          <c:tx>
            <c:strRef>
              <c:f>データシート!$A$29</c:f>
              <c:strCache>
                <c:ptCount val="1"/>
                <c:pt idx="0">
                  <c:v>川北町介護保険サービス事業特別会計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データシート!$B$29:$K$29</c:f>
              <c:numCache>
                <c:formatCode>General</c:formatCode>
                <c:ptCount val="10"/>
                <c:pt idx="0">
                  <c:v>#N/A</c:v>
                </c:pt>
                <c:pt idx="1">
                  <c:v>0.04</c:v>
                </c:pt>
                <c:pt idx="2">
                  <c:v>#N/A</c:v>
                </c:pt>
                <c:pt idx="3">
                  <c:v>7.0000000000000007E-2</c:v>
                </c:pt>
                <c:pt idx="4">
                  <c:v>#N/A</c:v>
                </c:pt>
                <c:pt idx="5">
                  <c:v>0.08</c:v>
                </c:pt>
                <c:pt idx="6">
                  <c:v>#N/A</c:v>
                </c:pt>
                <c:pt idx="7">
                  <c:v>0.09</c:v>
                </c:pt>
                <c:pt idx="8">
                  <c:v>#N/A</c:v>
                </c:pt>
                <c:pt idx="9">
                  <c:v>0.05</c:v>
                </c:pt>
              </c:numCache>
            </c:numRef>
          </c:val>
          <c:extLst>
            <c:ext xmlns:c16="http://schemas.microsoft.com/office/drawing/2014/chart" uri="{C3380CC4-5D6E-409C-BE32-E72D297353CC}">
              <c16:uniqueId val="{00000002-01F2-44C1-8FA3-7287862AC941}"/>
            </c:ext>
          </c:extLst>
        </c:ser>
        <c:ser>
          <c:idx val="3"/>
          <c:order val="3"/>
          <c:tx>
            <c:strRef>
              <c:f>データシート!$A$30</c:f>
              <c:strCache>
                <c:ptCount val="1"/>
                <c:pt idx="0">
                  <c:v>川北町後期高齢者医療特別会計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データシート!$B$30:$K$30</c:f>
              <c:numCache>
                <c:formatCode>General</c:formatCode>
                <c:ptCount val="10"/>
                <c:pt idx="0">
                  <c:v>#N/A</c:v>
                </c:pt>
                <c:pt idx="1">
                  <c:v>0.05</c:v>
                </c:pt>
                <c:pt idx="2">
                  <c:v>#N/A</c:v>
                </c:pt>
                <c:pt idx="3">
                  <c:v>0.02</c:v>
                </c:pt>
                <c:pt idx="4">
                  <c:v>#N/A</c:v>
                </c:pt>
                <c:pt idx="5">
                  <c:v>0.04</c:v>
                </c:pt>
                <c:pt idx="6">
                  <c:v>#N/A</c:v>
                </c:pt>
                <c:pt idx="7">
                  <c:v>0.04</c:v>
                </c:pt>
                <c:pt idx="8">
                  <c:v>#N/A</c:v>
                </c:pt>
                <c:pt idx="9">
                  <c:v>7.0000000000000007E-2</c:v>
                </c:pt>
              </c:numCache>
            </c:numRef>
          </c:val>
          <c:extLst>
            <c:ext xmlns:c16="http://schemas.microsoft.com/office/drawing/2014/chart" uri="{C3380CC4-5D6E-409C-BE32-E72D297353CC}">
              <c16:uniqueId val="{00000003-01F2-44C1-8FA3-7287862AC941}"/>
            </c:ext>
          </c:extLst>
        </c:ser>
        <c:ser>
          <c:idx val="4"/>
          <c:order val="4"/>
          <c:tx>
            <c:strRef>
              <c:f>データシート!$A$31</c:f>
              <c:strCache>
                <c:ptCount val="1"/>
                <c:pt idx="0">
                  <c:v>川北町介護保険事業特別会計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データシート!$B$31:$K$31</c:f>
              <c:numCache>
                <c:formatCode>General</c:formatCode>
                <c:ptCount val="10"/>
                <c:pt idx="0">
                  <c:v>#N/A</c:v>
                </c:pt>
                <c:pt idx="1">
                  <c:v>0.39</c:v>
                </c:pt>
                <c:pt idx="2">
                  <c:v>#N/A</c:v>
                </c:pt>
                <c:pt idx="3">
                  <c:v>0.17</c:v>
                </c:pt>
                <c:pt idx="4">
                  <c:v>#N/A</c:v>
                </c:pt>
                <c:pt idx="5">
                  <c:v>0.43</c:v>
                </c:pt>
                <c:pt idx="6">
                  <c:v>#N/A</c:v>
                </c:pt>
                <c:pt idx="7">
                  <c:v>0.46</c:v>
                </c:pt>
                <c:pt idx="8">
                  <c:v>#N/A</c:v>
                </c:pt>
                <c:pt idx="9">
                  <c:v>0.44</c:v>
                </c:pt>
              </c:numCache>
            </c:numRef>
          </c:val>
          <c:extLst>
            <c:ext xmlns:c16="http://schemas.microsoft.com/office/drawing/2014/chart" uri="{C3380CC4-5D6E-409C-BE32-E72D297353CC}">
              <c16:uniqueId val="{00000004-01F2-44C1-8FA3-7287862AC941}"/>
            </c:ext>
          </c:extLst>
        </c:ser>
        <c:ser>
          <c:idx val="5"/>
          <c:order val="5"/>
          <c:tx>
            <c:strRef>
              <c:f>データシート!$A$32</c:f>
              <c:strCache>
                <c:ptCount val="1"/>
                <c:pt idx="0">
                  <c:v>川北町国民健康保険特別会計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データシート!$B$32:$K$32</c:f>
              <c:numCache>
                <c:formatCode>General</c:formatCode>
                <c:ptCount val="10"/>
                <c:pt idx="0">
                  <c:v>#N/A</c:v>
                </c:pt>
                <c:pt idx="1">
                  <c:v>1.06</c:v>
                </c:pt>
                <c:pt idx="2">
                  <c:v>#N/A</c:v>
                </c:pt>
                <c:pt idx="3">
                  <c:v>0.93</c:v>
                </c:pt>
                <c:pt idx="4">
                  <c:v>#N/A</c:v>
                </c:pt>
                <c:pt idx="5">
                  <c:v>0.92</c:v>
                </c:pt>
                <c:pt idx="6">
                  <c:v>#N/A</c:v>
                </c:pt>
                <c:pt idx="7">
                  <c:v>0.64</c:v>
                </c:pt>
                <c:pt idx="8">
                  <c:v>#N/A</c:v>
                </c:pt>
                <c:pt idx="9">
                  <c:v>0.45</c:v>
                </c:pt>
              </c:numCache>
            </c:numRef>
          </c:val>
          <c:extLst>
            <c:ext xmlns:c16="http://schemas.microsoft.com/office/drawing/2014/chart" uri="{C3380CC4-5D6E-409C-BE32-E72D297353CC}">
              <c16:uniqueId val="{00000005-01F2-44C1-8FA3-7287862AC941}"/>
            </c:ext>
          </c:extLst>
        </c:ser>
        <c:ser>
          <c:idx val="6"/>
          <c:order val="6"/>
          <c:tx>
            <c:strRef>
              <c:f>データシート!$A$33</c:f>
              <c:strCache>
                <c:ptCount val="1"/>
                <c:pt idx="0">
                  <c:v>川北町農業集落排水事業特別会計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データシート!$B$33:$K$33</c:f>
              <c:numCache>
                <c:formatCode>General</c:formatCode>
                <c:ptCount val="10"/>
                <c:pt idx="0">
                  <c:v>#N/A</c:v>
                </c:pt>
                <c:pt idx="1">
                  <c:v>0.28999999999999998</c:v>
                </c:pt>
                <c:pt idx="2">
                  <c:v>#N/A</c:v>
                </c:pt>
                <c:pt idx="3">
                  <c:v>0.23</c:v>
                </c:pt>
                <c:pt idx="4">
                  <c:v>#N/A</c:v>
                </c:pt>
                <c:pt idx="5">
                  <c:v>0.23</c:v>
                </c:pt>
                <c:pt idx="6">
                  <c:v>#N/A</c:v>
                </c:pt>
                <c:pt idx="7">
                  <c:v>0.17</c:v>
                </c:pt>
                <c:pt idx="8">
                  <c:v>#N/A</c:v>
                </c:pt>
                <c:pt idx="9">
                  <c:v>0.89</c:v>
                </c:pt>
              </c:numCache>
            </c:numRef>
          </c:val>
          <c:extLst>
            <c:ext xmlns:c16="http://schemas.microsoft.com/office/drawing/2014/chart" uri="{C3380CC4-5D6E-409C-BE32-E72D297353CC}">
              <c16:uniqueId val="{00000006-01F2-44C1-8FA3-7287862AC941}"/>
            </c:ext>
          </c:extLst>
        </c:ser>
        <c:ser>
          <c:idx val="7"/>
          <c:order val="7"/>
          <c:tx>
            <c:strRef>
              <c:f>データシート!$A$34</c:f>
              <c:strCache>
                <c:ptCount val="1"/>
                <c:pt idx="0">
                  <c:v>川北町工業用水道事業会計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データシート!$B$34:$K$34</c:f>
              <c:numCache>
                <c:formatCode>General</c:formatCode>
                <c:ptCount val="10"/>
                <c:pt idx="0">
                  <c:v>#N/A</c:v>
                </c:pt>
                <c:pt idx="1">
                  <c:v>3.97</c:v>
                </c:pt>
                <c:pt idx="2">
                  <c:v>#N/A</c:v>
                </c:pt>
                <c:pt idx="3">
                  <c:v>4.93</c:v>
                </c:pt>
                <c:pt idx="4">
                  <c:v>#N/A</c:v>
                </c:pt>
                <c:pt idx="5">
                  <c:v>5.08</c:v>
                </c:pt>
                <c:pt idx="6">
                  <c:v>#N/A</c:v>
                </c:pt>
                <c:pt idx="7">
                  <c:v>0.92</c:v>
                </c:pt>
                <c:pt idx="8">
                  <c:v>#N/A</c:v>
                </c:pt>
                <c:pt idx="9">
                  <c:v>1.1599999999999999</c:v>
                </c:pt>
              </c:numCache>
            </c:numRef>
          </c:val>
          <c:extLst>
            <c:ext xmlns:c16="http://schemas.microsoft.com/office/drawing/2014/chart" uri="{C3380CC4-5D6E-409C-BE32-E72D297353CC}">
              <c16:uniqueId val="{00000007-01F2-44C1-8FA3-7287862AC941}"/>
            </c:ext>
          </c:extLst>
        </c:ser>
        <c:ser>
          <c:idx val="8"/>
          <c:order val="8"/>
          <c:tx>
            <c:strRef>
              <c:f>データシート!$A$35</c:f>
              <c:strCache>
                <c:ptCount val="1"/>
                <c:pt idx="0">
                  <c:v>川北町簡易水道事業特別会計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データシート!$B$35:$K$35</c:f>
              <c:numCache>
                <c:formatCode>General</c:formatCode>
                <c:ptCount val="10"/>
                <c:pt idx="0">
                  <c:v>#N/A</c:v>
                </c:pt>
                <c:pt idx="1">
                  <c:v>0.03</c:v>
                </c:pt>
                <c:pt idx="2">
                  <c:v>#N/A</c:v>
                </c:pt>
                <c:pt idx="3">
                  <c:v>0.03</c:v>
                </c:pt>
                <c:pt idx="4">
                  <c:v>#N/A</c:v>
                </c:pt>
                <c:pt idx="5">
                  <c:v>0.04</c:v>
                </c:pt>
                <c:pt idx="6">
                  <c:v>#N/A</c:v>
                </c:pt>
                <c:pt idx="7">
                  <c:v>0.09</c:v>
                </c:pt>
                <c:pt idx="8">
                  <c:v>#N/A</c:v>
                </c:pt>
                <c:pt idx="9">
                  <c:v>1.31</c:v>
                </c:pt>
              </c:numCache>
            </c:numRef>
          </c:val>
          <c:extLst>
            <c:ext xmlns:c16="http://schemas.microsoft.com/office/drawing/2014/chart" uri="{C3380CC4-5D6E-409C-BE32-E72D297353CC}">
              <c16:uniqueId val="{00000008-01F2-44C1-8FA3-7287862AC941}"/>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データシート!$B$36:$K$36</c:f>
              <c:numCache>
                <c:formatCode>General</c:formatCode>
                <c:ptCount val="10"/>
                <c:pt idx="0">
                  <c:v>#N/A</c:v>
                </c:pt>
                <c:pt idx="1">
                  <c:v>1.88</c:v>
                </c:pt>
                <c:pt idx="2">
                  <c:v>#N/A</c:v>
                </c:pt>
                <c:pt idx="3">
                  <c:v>2.8</c:v>
                </c:pt>
                <c:pt idx="4">
                  <c:v>#N/A</c:v>
                </c:pt>
                <c:pt idx="5">
                  <c:v>2.84</c:v>
                </c:pt>
                <c:pt idx="6">
                  <c:v>#N/A</c:v>
                </c:pt>
                <c:pt idx="7">
                  <c:v>7.87</c:v>
                </c:pt>
                <c:pt idx="8">
                  <c:v>#N/A</c:v>
                </c:pt>
                <c:pt idx="9">
                  <c:v>3.82</c:v>
                </c:pt>
              </c:numCache>
            </c:numRef>
          </c:val>
          <c:extLst>
            <c:ext xmlns:c16="http://schemas.microsoft.com/office/drawing/2014/chart" uri="{C3380CC4-5D6E-409C-BE32-E72D297353CC}">
              <c16:uniqueId val="{00000009-01F2-44C1-8FA3-7287862AC941}"/>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データシート!$B$42:$P$42</c:f>
              <c:numCache>
                <c:formatCode>General</c:formatCode>
                <c:ptCount val="15"/>
                <c:pt idx="2">
                  <c:v>342</c:v>
                </c:pt>
                <c:pt idx="5">
                  <c:v>323</c:v>
                </c:pt>
                <c:pt idx="8">
                  <c:v>420</c:v>
                </c:pt>
                <c:pt idx="11">
                  <c:v>301</c:v>
                </c:pt>
                <c:pt idx="14">
                  <c:v>298</c:v>
                </c:pt>
              </c:numCache>
            </c:numRef>
          </c:val>
          <c:extLst>
            <c:ext xmlns:c16="http://schemas.microsoft.com/office/drawing/2014/chart" uri="{C3380CC4-5D6E-409C-BE32-E72D297353CC}">
              <c16:uniqueId val="{00000000-B26A-4D48-9E16-492EEF9A952A}"/>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B26A-4D48-9E16-492EEF9A952A}"/>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B26A-4D48-9E16-492EEF9A952A}"/>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データシート!$B$45:$P$45</c:f>
              <c:numCache>
                <c:formatCode>General</c:formatCode>
                <c:ptCount val="15"/>
                <c:pt idx="0">
                  <c:v>48</c:v>
                </c:pt>
                <c:pt idx="3">
                  <c:v>61</c:v>
                </c:pt>
                <c:pt idx="6">
                  <c:v>80</c:v>
                </c:pt>
                <c:pt idx="9">
                  <c:v>82</c:v>
                </c:pt>
                <c:pt idx="12">
                  <c:v>80</c:v>
                </c:pt>
              </c:numCache>
            </c:numRef>
          </c:val>
          <c:extLst>
            <c:ext xmlns:c16="http://schemas.microsoft.com/office/drawing/2014/chart" uri="{C3380CC4-5D6E-409C-BE32-E72D297353CC}">
              <c16:uniqueId val="{00000003-B26A-4D48-9E16-492EEF9A952A}"/>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データシート!$B$46:$P$46</c:f>
              <c:numCache>
                <c:formatCode>General</c:formatCode>
                <c:ptCount val="15"/>
                <c:pt idx="0">
                  <c:v>55</c:v>
                </c:pt>
                <c:pt idx="3">
                  <c:v>29</c:v>
                </c:pt>
                <c:pt idx="6">
                  <c:v>21</c:v>
                </c:pt>
                <c:pt idx="9">
                  <c:v>9</c:v>
                </c:pt>
                <c:pt idx="12">
                  <c:v>1</c:v>
                </c:pt>
              </c:numCache>
            </c:numRef>
          </c:val>
          <c:extLst>
            <c:ext xmlns:c16="http://schemas.microsoft.com/office/drawing/2014/chart" uri="{C3380CC4-5D6E-409C-BE32-E72D297353CC}">
              <c16:uniqueId val="{00000004-B26A-4D48-9E16-492EEF9A952A}"/>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B26A-4D48-9E16-492EEF9A952A}"/>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B26A-4D48-9E16-492EEF9A952A}"/>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データシート!$B$49:$P$49</c:f>
              <c:numCache>
                <c:formatCode>General</c:formatCode>
                <c:ptCount val="15"/>
                <c:pt idx="0">
                  <c:v>444</c:v>
                </c:pt>
                <c:pt idx="3">
                  <c:v>406</c:v>
                </c:pt>
                <c:pt idx="6">
                  <c:v>487</c:v>
                </c:pt>
                <c:pt idx="9">
                  <c:v>360</c:v>
                </c:pt>
                <c:pt idx="12">
                  <c:v>355</c:v>
                </c:pt>
              </c:numCache>
            </c:numRef>
          </c:val>
          <c:extLst>
            <c:ext xmlns:c16="http://schemas.microsoft.com/office/drawing/2014/chart" uri="{C3380CC4-5D6E-409C-BE32-E72D297353CC}">
              <c16:uniqueId val="{00000007-B26A-4D48-9E16-492EEF9A952A}"/>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データシート!$B$50:$P$50</c:f>
              <c:numCache>
                <c:formatCode>General</c:formatCode>
                <c:ptCount val="15"/>
                <c:pt idx="0">
                  <c:v>#N/A</c:v>
                </c:pt>
                <c:pt idx="1">
                  <c:v>205</c:v>
                </c:pt>
                <c:pt idx="2">
                  <c:v>#N/A</c:v>
                </c:pt>
                <c:pt idx="3">
                  <c:v>#N/A</c:v>
                </c:pt>
                <c:pt idx="4">
                  <c:v>173</c:v>
                </c:pt>
                <c:pt idx="5">
                  <c:v>#N/A</c:v>
                </c:pt>
                <c:pt idx="6">
                  <c:v>#N/A</c:v>
                </c:pt>
                <c:pt idx="7">
                  <c:v>168</c:v>
                </c:pt>
                <c:pt idx="8">
                  <c:v>#N/A</c:v>
                </c:pt>
                <c:pt idx="9">
                  <c:v>#N/A</c:v>
                </c:pt>
                <c:pt idx="10">
                  <c:v>150</c:v>
                </c:pt>
                <c:pt idx="11">
                  <c:v>#N/A</c:v>
                </c:pt>
                <c:pt idx="12">
                  <c:v>#N/A</c:v>
                </c:pt>
                <c:pt idx="13">
                  <c:v>138</c:v>
                </c:pt>
                <c:pt idx="14">
                  <c:v>#N/A</c:v>
                </c:pt>
              </c:numCache>
            </c:numRef>
          </c:val>
          <c:smooth val="0"/>
          <c:extLst>
            <c:ext xmlns:c16="http://schemas.microsoft.com/office/drawing/2014/chart" uri="{C3380CC4-5D6E-409C-BE32-E72D297353CC}">
              <c16:uniqueId val="{00000008-B26A-4D48-9E16-492EEF9A952A}"/>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データシート!$B$56:$P$56</c:f>
              <c:numCache>
                <c:formatCode>General</c:formatCode>
                <c:ptCount val="15"/>
                <c:pt idx="2">
                  <c:v>3120</c:v>
                </c:pt>
                <c:pt idx="5">
                  <c:v>3080</c:v>
                </c:pt>
                <c:pt idx="8">
                  <c:v>3019</c:v>
                </c:pt>
                <c:pt idx="11">
                  <c:v>3057</c:v>
                </c:pt>
                <c:pt idx="14">
                  <c:v>3213</c:v>
                </c:pt>
              </c:numCache>
            </c:numRef>
          </c:val>
          <c:extLst>
            <c:ext xmlns:c16="http://schemas.microsoft.com/office/drawing/2014/chart" uri="{C3380CC4-5D6E-409C-BE32-E72D297353CC}">
              <c16:uniqueId val="{00000000-826D-4872-822C-83ADB38BA338}"/>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データシート!$B$57:$P$57</c:f>
              <c:numCache>
                <c:formatCode>General</c:formatCode>
                <c:ptCount val="15"/>
                <c:pt idx="2">
                  <c:v>300</c:v>
                </c:pt>
                <c:pt idx="5">
                  <c:v>276</c:v>
                </c:pt>
                <c:pt idx="8">
                  <c:v>248</c:v>
                </c:pt>
                <c:pt idx="11">
                  <c:v>258</c:v>
                </c:pt>
                <c:pt idx="14">
                  <c:v>428</c:v>
                </c:pt>
              </c:numCache>
            </c:numRef>
          </c:val>
          <c:extLst>
            <c:ext xmlns:c16="http://schemas.microsoft.com/office/drawing/2014/chart" uri="{C3380CC4-5D6E-409C-BE32-E72D297353CC}">
              <c16:uniqueId val="{00000001-826D-4872-822C-83ADB38BA338}"/>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データシート!$B$58:$P$58</c:f>
              <c:numCache>
                <c:formatCode>General</c:formatCode>
                <c:ptCount val="15"/>
                <c:pt idx="2">
                  <c:v>2272</c:v>
                </c:pt>
                <c:pt idx="5">
                  <c:v>2181</c:v>
                </c:pt>
                <c:pt idx="8">
                  <c:v>2107</c:v>
                </c:pt>
                <c:pt idx="11">
                  <c:v>2167</c:v>
                </c:pt>
                <c:pt idx="14">
                  <c:v>2263</c:v>
                </c:pt>
              </c:numCache>
            </c:numRef>
          </c:val>
          <c:extLst>
            <c:ext xmlns:c16="http://schemas.microsoft.com/office/drawing/2014/chart" uri="{C3380CC4-5D6E-409C-BE32-E72D297353CC}">
              <c16:uniqueId val="{00000002-826D-4872-822C-83ADB38BA338}"/>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826D-4872-822C-83ADB38BA338}"/>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826D-4872-822C-83ADB38BA338}"/>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826D-4872-822C-83ADB38BA338}"/>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データシート!$B$62:$P$62</c:f>
              <c:numCache>
                <c:formatCode>General</c:formatCode>
                <c:ptCount val="15"/>
                <c:pt idx="0">
                  <c:v>438</c:v>
                </c:pt>
                <c:pt idx="3">
                  <c:v>402</c:v>
                </c:pt>
                <c:pt idx="6">
                  <c:v>335</c:v>
                </c:pt>
                <c:pt idx="9">
                  <c:v>306</c:v>
                </c:pt>
                <c:pt idx="12">
                  <c:v>305</c:v>
                </c:pt>
              </c:numCache>
            </c:numRef>
          </c:val>
          <c:extLst>
            <c:ext xmlns:c16="http://schemas.microsoft.com/office/drawing/2014/chart" uri="{C3380CC4-5D6E-409C-BE32-E72D297353CC}">
              <c16:uniqueId val="{00000006-826D-4872-822C-83ADB38BA338}"/>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データシート!$B$63:$P$63</c:f>
              <c:numCache>
                <c:formatCode>General</c:formatCode>
                <c:ptCount val="15"/>
                <c:pt idx="0">
                  <c:v>633</c:v>
                </c:pt>
                <c:pt idx="3">
                  <c:v>599</c:v>
                </c:pt>
                <c:pt idx="6">
                  <c:v>638</c:v>
                </c:pt>
                <c:pt idx="9">
                  <c:v>615</c:v>
                </c:pt>
                <c:pt idx="12">
                  <c:v>615</c:v>
                </c:pt>
              </c:numCache>
            </c:numRef>
          </c:val>
          <c:extLst>
            <c:ext xmlns:c16="http://schemas.microsoft.com/office/drawing/2014/chart" uri="{C3380CC4-5D6E-409C-BE32-E72D297353CC}">
              <c16:uniqueId val="{00000007-826D-4872-822C-83ADB38BA338}"/>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データシート!$B$64:$P$64</c:f>
              <c:numCache>
                <c:formatCode>General</c:formatCode>
                <c:ptCount val="15"/>
                <c:pt idx="0">
                  <c:v>189</c:v>
                </c:pt>
                <c:pt idx="3">
                  <c:v>173</c:v>
                </c:pt>
                <c:pt idx="6">
                  <c:v>228</c:v>
                </c:pt>
                <c:pt idx="9">
                  <c:v>275</c:v>
                </c:pt>
                <c:pt idx="12">
                  <c:v>340</c:v>
                </c:pt>
              </c:numCache>
            </c:numRef>
          </c:val>
          <c:extLst>
            <c:ext xmlns:c16="http://schemas.microsoft.com/office/drawing/2014/chart" uri="{C3380CC4-5D6E-409C-BE32-E72D297353CC}">
              <c16:uniqueId val="{00000008-826D-4872-822C-83ADB38BA338}"/>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データシート!$B$65:$P$65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9-826D-4872-822C-83ADB38BA338}"/>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データシート!$B$66:$P$66</c:f>
              <c:numCache>
                <c:formatCode>General</c:formatCode>
                <c:ptCount val="15"/>
                <c:pt idx="0">
                  <c:v>4205</c:v>
                </c:pt>
                <c:pt idx="3">
                  <c:v>4327</c:v>
                </c:pt>
                <c:pt idx="6">
                  <c:v>4323</c:v>
                </c:pt>
                <c:pt idx="9">
                  <c:v>4385</c:v>
                </c:pt>
                <c:pt idx="12">
                  <c:v>4736</c:v>
                </c:pt>
              </c:numCache>
            </c:numRef>
          </c:val>
          <c:extLst>
            <c:ext xmlns:c16="http://schemas.microsoft.com/office/drawing/2014/chart" uri="{C3380CC4-5D6E-409C-BE32-E72D297353CC}">
              <c16:uniqueId val="{0000000A-826D-4872-822C-83ADB38BA338}"/>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150</c:v>
                </c:pt>
                <c:pt idx="8">
                  <c:v>#N/A</c:v>
                </c:pt>
                <c:pt idx="9">
                  <c:v>#N/A</c:v>
                </c:pt>
                <c:pt idx="10">
                  <c:v>99</c:v>
                </c:pt>
                <c:pt idx="11">
                  <c:v>#N/A</c:v>
                </c:pt>
                <c:pt idx="12">
                  <c:v>#N/A</c:v>
                </c:pt>
                <c:pt idx="13">
                  <c:v>92</c:v>
                </c:pt>
                <c:pt idx="14">
                  <c:v>#N/A</c:v>
                </c:pt>
              </c:numCache>
            </c:numRef>
          </c:val>
          <c:smooth val="0"/>
          <c:extLst>
            <c:ext xmlns:c16="http://schemas.microsoft.com/office/drawing/2014/chart" uri="{C3380CC4-5D6E-409C-BE32-E72D297353CC}">
              <c16:uniqueId val="{0000000B-826D-4872-822C-83ADB38BA338}"/>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データシート!$B$72:$D$72</c:f>
              <c:numCache>
                <c:formatCode>#,##0;"▲ "#,##0</c:formatCode>
                <c:ptCount val="3"/>
                <c:pt idx="0">
                  <c:v>1522</c:v>
                </c:pt>
                <c:pt idx="1">
                  <c:v>1582</c:v>
                </c:pt>
                <c:pt idx="2">
                  <c:v>1683</c:v>
                </c:pt>
              </c:numCache>
            </c:numRef>
          </c:val>
          <c:extLst>
            <c:ext xmlns:c16="http://schemas.microsoft.com/office/drawing/2014/chart" uri="{C3380CC4-5D6E-409C-BE32-E72D297353CC}">
              <c16:uniqueId val="{00000000-089E-45F2-BB40-6623232B0F14}"/>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データシート!$B$73:$D$73</c:f>
              <c:numCache>
                <c:formatCode>#,##0;"▲ "#,##0</c:formatCode>
                <c:ptCount val="3"/>
                <c:pt idx="0">
                  <c:v>5</c:v>
                </c:pt>
                <c:pt idx="1">
                  <c:v>5</c:v>
                </c:pt>
                <c:pt idx="2">
                  <c:v>5</c:v>
                </c:pt>
              </c:numCache>
            </c:numRef>
          </c:val>
          <c:extLst>
            <c:ext xmlns:c16="http://schemas.microsoft.com/office/drawing/2014/chart" uri="{C3380CC4-5D6E-409C-BE32-E72D297353CC}">
              <c16:uniqueId val="{00000001-089E-45F2-BB40-6623232B0F14}"/>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R03</c:v>
                </c:pt>
                <c:pt idx="1">
                  <c:v>R04</c:v>
                </c:pt>
                <c:pt idx="2">
                  <c:v>R05</c:v>
                </c:pt>
              </c:strCache>
            </c:strRef>
          </c:cat>
          <c:val>
            <c:numRef>
              <c:f>データシート!$B$74:$D$74</c:f>
              <c:numCache>
                <c:formatCode>#,##0;"▲ "#,##0</c:formatCode>
                <c:ptCount val="3"/>
                <c:pt idx="0">
                  <c:v>483</c:v>
                </c:pt>
                <c:pt idx="1">
                  <c:v>483</c:v>
                </c:pt>
                <c:pt idx="2">
                  <c:v>479</c:v>
                </c:pt>
              </c:numCache>
            </c:numRef>
          </c:val>
          <c:extLst>
            <c:ext xmlns:c16="http://schemas.microsoft.com/office/drawing/2014/chart" uri="{C3380CC4-5D6E-409C-BE32-E72D297353CC}">
              <c16:uniqueId val="{00000002-089E-45F2-BB40-6623232B0F14}"/>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{4F755661-5422-4894-9AF7-6A58BC3AB6E5}</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0-2193-4E21-B811-972B79C0C116}"/>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{8779FAD5-E4BD-4FE1-8336-67606E46FCA0}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2193-4E21-B811-972B79C0C116}"/>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{0B92B4A3-5047-4A23-B068-32A0CD952176}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2193-4E21-B811-972B79C0C116}"/>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{AA292F8E-0BF8-4568-A283-AA57C094F779}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2193-4E21-B811-972B79C0C116}"/>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{861ACABA-05F2-4F0D-A3B3-619FD52BDB48}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2193-4E21-B811-972B79C0C116}"/>
                </c:ext>
              </c:extLst>
            </c:dLbl>
            <c:dLbl>
              <c:idx val="8"/>
              <c:tx>
                <c:strRef>
                  <c:f>公会計指標分析・財政指標組合せ分析表!$BX$50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{44D1BAA0-F715-4F00-9EEA-A20E3EFAB062}</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5-2193-4E21-B811-972B79C0C116}"/>
                </c:ext>
              </c:extLst>
            </c:dLbl>
            <c:dLbl>
              <c:idx val="16"/>
              <c:tx>
                <c:strRef>
                  <c:f>公会計指標分析・財政指標組合せ分析表!$CF$50</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{017D914A-FC10-4DF6-8D74-9ED5BE267D40}</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06-2193-4E21-B811-972B79C0C116}"/>
                </c:ext>
              </c:extLst>
            </c:dLbl>
            <c:dLbl>
              <c:idx val="24"/>
              <c:layout>
                <c:manualLayout>
                  <c:x val="0"/>
                  <c:y val="1.9072343113192411E-3"/>
                </c:manualLayout>
              </c:layout>
              <c:tx>
                <c:strRef>
                  <c:f>公会計指標分析・財政指標組合せ分析表!$CN$50</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{085D4BD6-3404-4F15-9D24-8EE53690EA41}</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07-2193-4E21-B811-972B79C0C116}"/>
                </c:ext>
              </c:extLst>
            </c:dLbl>
            <c:dLbl>
              <c:idx val="32"/>
              <c:layout>
                <c:manualLayout>
                  <c:x val="0"/>
                  <c:y val="-1.9072343113193237E-3"/>
                </c:manualLayout>
              </c:layout>
              <c:tx>
                <c:strRef>
                  <c:f>公会計指標分析・財政指標組合せ分析表!$CV$50</c:f>
                  <c:strCache>
                    <c:ptCount val="1"/>
                    <c:pt idx="0">
                      <c:v>R05</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{F50DC459-30F1-46E5-879D-48C76FEB5583}</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08-2193-4E21-B811-972B79C0C116}"/>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53.2</c:v>
                </c:pt>
                <c:pt idx="8">
                  <c:v>54.5</c:v>
                </c:pt>
                <c:pt idx="16">
                  <c:v>55.8</c:v>
                </c:pt>
                <c:pt idx="24">
                  <c:v>57.8</c:v>
                </c:pt>
                <c:pt idx="32">
                  <c:v>57.2</c:v>
                </c:pt>
              </c:numCache>
            </c:numRef>
          </c:xVal>
          <c:yVal>
            <c:numRef>
              <c:f>公会計指標分析・財政指標組合せ分析表!$BP$51:$DC$51</c:f>
              <c:numCache>
                <c:formatCode>#,##0.0;"▲ "#,##0.0</c:formatCode>
                <c:ptCount val="40"/>
                <c:pt idx="16">
                  <c:v>7.4</c:v>
                </c:pt>
                <c:pt idx="24">
                  <c:v>4.7</c:v>
                </c:pt>
                <c:pt idx="32">
                  <c:v>4.2</c:v>
                </c:pt>
              </c:numCache>
            </c:numRef>
          </c:yVal>
          <c:smooth val="0"/>
          <c:extLst>
            <c:ext xmlns:c16="http://schemas.microsoft.com/office/drawing/2014/chart" uri="{C3380CC4-5D6E-409C-BE32-E72D297353CC}">
              <c16:uniqueId val="{00000009-2193-4E21-B811-972B79C0C116}"/>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R01</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{1C0C8A06-4509-4249-B874-88180E120228}</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A-2193-4E21-B811-972B79C0C116}"/>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{E1416C88-B691-4D6E-A732-9A423E412F16}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2193-4E21-B811-972B79C0C116}"/>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{81DF3B90-BAA4-4EE3-9792-644151467A18}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2193-4E21-B811-972B79C0C116}"/>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{864D262F-27C7-42F5-9A47-2E5C10FEBCDB}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2193-4E21-B811-972B79C0C116}"/>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{0031D7CF-6462-439B-8E8D-DBD9BE941514}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2193-4E21-B811-972B79C0C116}"/>
                </c:ext>
              </c:extLst>
            </c:dLbl>
            <c:dLbl>
              <c:idx val="8"/>
              <c:tx>
                <c:strRef>
                  <c:f>公会計指標分析・財政指標組合せ分析表!$BX$50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{3014EC32-DC62-4796-A07C-EB7F16255BF4}</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F-2193-4E21-B811-972B79C0C116}"/>
                </c:ext>
              </c:extLst>
            </c:dLbl>
            <c:dLbl>
              <c:idx val="16"/>
              <c:layout>
                <c:manualLayout>
                  <c:x val="-3.2015750650234161E-2"/>
                  <c:y val="-4.5114315056352043E-2"/>
                </c:manualLayout>
              </c:layout>
              <c:tx>
                <c:strRef>
                  <c:f>公会計指標分析・財政指標組合せ分析表!$CF$50</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{EE732823-1D50-4B3A-B148-66EB4074A901}</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10-2193-4E21-B811-972B79C0C116}"/>
                </c:ext>
              </c:extLst>
            </c:dLbl>
            <c:dLbl>
              <c:idx val="24"/>
              <c:layout>
                <c:manualLayout>
                  <c:x val="-4.3394302402349844E-2"/>
                  <c:y val="-6.4739042105865174E-2"/>
                </c:manualLayout>
              </c:layout>
              <c:tx>
                <c:strRef>
                  <c:f>公会計指標分析・財政指標組合せ分析表!$CN$50</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{B942187A-C0F7-4791-9F88-0DE9F4BE8D85}</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11-2193-4E21-B811-972B79C0C116}"/>
                </c:ext>
              </c:extLst>
            </c:dLbl>
            <c:dLbl>
              <c:idx val="32"/>
              <c:layout>
                <c:manualLayout>
                  <c:x val="-2.0637198898118478E-2"/>
                  <c:y val="-8.4363769155378313E-2"/>
                </c:manualLayout>
              </c:layout>
              <c:tx>
                <c:strRef>
                  <c:f>公会計指標分析・財政指標組合せ分析表!$CV$50</c:f>
                  <c:strCache>
                    <c:ptCount val="1"/>
                    <c:pt idx="0">
                      <c:v>R05</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{274D47EF-0048-41E4-8E10-C4765E48B850}</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12-2193-4E21-B811-972B79C0C116}"/>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62.8</c:v>
                </c:pt>
                <c:pt idx="8">
                  <c:v>64</c:v>
                </c:pt>
                <c:pt idx="16">
                  <c:v>66.2</c:v>
                </c:pt>
                <c:pt idx="24">
                  <c:v>67.099999999999994</c:v>
                </c:pt>
                <c:pt idx="32">
                  <c:v>67</c:v>
                </c:pt>
              </c:numCache>
            </c:numRef>
          </c:xVal>
          <c:yVal>
            <c:numRef>
              <c:f>公会計指標分析・財政指標組合せ分析表!$BP$55:$DC$55</c:f>
              <c:numCache>
                <c:formatCode>#,##0.0;"▲ "#,##0.0</c:formatCode>
                <c:ptCount val="40"/>
                <c:pt idx="0">
                  <c:v>0</c:v>
                </c:pt>
                <c:pt idx="8">
                  <c:v>0</c:v>
                </c:pt>
                <c:pt idx="16">
                  <c:v>0</c:v>
                </c:pt>
                <c:pt idx="24">
                  <c:v>0</c:v>
                </c:pt>
                <c:pt idx="32">
                  <c:v>0</c:v>
                </c:pt>
              </c:numCache>
            </c:numRef>
          </c:yVal>
          <c:smooth val="0"/>
          <c:extLst>
            <c:ext xmlns:c16="http://schemas.microsoft.com/office/drawing/2014/chart" uri="{C3380CC4-5D6E-409C-BE32-E72D297353CC}">
              <c16:uniqueId val="{00000013-2193-4E21-B811-972B79C0C116}"/>
            </c:ext>
          </c:extLst>
        </c:ser>
        <c:dLbls>
          <c:showLegendKey val="0"/>
          <c:showVal val="1"/>
          <c:showCatName val="0"/>
          <c:showSerName val="0"/>
          <c:showPercent val="0"/>
          <c:showBubbleSize val="0"/>
        </c:dLbls>
        <c:axId val="46179840"/>
        <c:axId val="46181760"/>
      </c:scatterChart>
      <c:valAx>
        <c:axId val="46179840"/>
        <c:scaling>
          <c:orientation val="maxMin"/>
          <c:max val="70"/>
          <c:min val="50"/>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9"/>
          <c:min val="-2"/>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majorUnit val="2"/>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{7394D97A-05D3-453D-A0C3-24D8A56B0C36}</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0-8BD9-40AC-91F6-1186CEE4CE76}"/>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{3461C437-D8A5-4712-AD6B-3CD4DA90F338}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8BD9-40AC-91F6-1186CEE4CE76}"/>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{DBD81838-87FD-41B3-970C-C73E3F1B1166}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8BD9-40AC-91F6-1186CEE4CE76}"/>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{D6FA2F3D-ACD8-4051-B5E4-D1869B4462E4}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8BD9-40AC-91F6-1186CEE4CE76}"/>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{36F7BE58-EE99-4A1D-A523-CD2EAB976FA2}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8BD9-40AC-91F6-1186CEE4CE76}"/>
                </c:ext>
              </c:extLst>
            </c:dLbl>
            <c:dLbl>
              <c:idx val="8"/>
              <c:tx>
                <c:strRef>
                  <c:f>公会計指標分析・財政指標組合せ分析表!$BX$72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{E81B48CB-5B15-48EF-8424-A87018E5AA41}</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5-8BD9-40AC-91F6-1186CEE4CE76}"/>
                </c:ext>
              </c:extLst>
            </c:dLbl>
            <c:dLbl>
              <c:idx val="16"/>
              <c:tx>
                <c:strRef>
                  <c:f>公会計指標分析・財政指標組合せ分析表!$CF$72</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{006DECD1-3C0E-4366-9A15-9E4BCD3F2EB2}</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06-8BD9-40AC-91F6-1186CEE4CE76}"/>
                </c:ext>
              </c:extLst>
            </c:dLbl>
            <c:dLbl>
              <c:idx val="24"/>
              <c:tx>
                <c:strRef>
                  <c:f>公会計指標分析・財政指標組合せ分析表!$CN$72</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{F672BFD2-DF00-47D1-86C7-5D5DF1335F9A}</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07-8BD9-40AC-91F6-1186CEE4CE76}"/>
                </c:ext>
              </c:extLst>
            </c:dLbl>
            <c:dLbl>
              <c:idx val="32"/>
              <c:tx>
                <c:strRef>
                  <c:f>公会計指標分析・財政指標組合せ分析表!$CV$72</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{13525076-8847-4C2F-9AE1-B0A845584AF5}</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08-8BD9-40AC-91F6-1186CEE4CE76}"/>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9.9</c:v>
                </c:pt>
                <c:pt idx="8">
                  <c:v>9.5</c:v>
                </c:pt>
                <c:pt idx="16">
                  <c:v>9</c:v>
                </c:pt>
                <c:pt idx="24">
                  <c:v>8</c:v>
                </c:pt>
                <c:pt idx="32">
                  <c:v>7.3</c:v>
                </c:pt>
              </c:numCache>
            </c:numRef>
          </c:xVal>
          <c:yVal>
            <c:numRef>
              <c:f>公会計指標分析・財政指標組合せ分析表!$BP$73:$DC$73</c:f>
              <c:numCache>
                <c:formatCode>#,##0.0;"▲ "#,##0.0</c:formatCode>
                <c:ptCount val="40"/>
                <c:pt idx="16">
                  <c:v>7.4</c:v>
                </c:pt>
                <c:pt idx="24">
                  <c:v>4.7</c:v>
                </c:pt>
                <c:pt idx="32">
                  <c:v>4.2</c:v>
                </c:pt>
              </c:numCache>
            </c:numRef>
          </c:yVal>
          <c:smooth val="0"/>
          <c:extLst>
            <c:ext xmlns:c16="http://schemas.microsoft.com/office/drawing/2014/chart" uri="{C3380CC4-5D6E-409C-BE32-E72D297353CC}">
              <c16:uniqueId val="{00000009-8BD9-40AC-91F6-1186CEE4CE76}"/>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R01</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{970CFAB6-D48F-4853-B194-36B7933BF0AA}</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A-8BD9-40AC-91F6-1186CEE4CE76}"/>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{01B810D0-8A1C-49C6-86FC-76B1F68173B9}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8BD9-40AC-91F6-1186CEE4CE76}"/>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{22BEA721-BAF3-4A5B-9863-9AAE3AC50471}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8BD9-40AC-91F6-1186CEE4CE76}"/>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{FDD9635E-AFC3-44A4-BE10-1586D501266C}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8BD9-40AC-91F6-1186CEE4CE76}"/>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{CA5B453D-CC11-4C69-BC34-C377A0FC1190}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8BD9-40AC-91F6-1186CEE4CE76}"/>
                </c:ext>
              </c:extLst>
            </c:dLbl>
            <c:dLbl>
              <c:idx val="8"/>
              <c:layout>
                <c:manualLayout>
                  <c:x val="-4.4905057365901176E-2"/>
                  <c:y val="-6.2416647087793951E-2"/>
                </c:manualLayout>
              </c:layout>
              <c:tx>
                <c:strRef>
                  <c:f>公会計指標分析・財政指標組合せ分析表!$BX$72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{C0D95BBA-08A2-4743-AFE2-D429C29ED9CF}</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F-8BD9-40AC-91F6-1186CEE4CE76}"/>
                </c:ext>
              </c:extLst>
            </c:dLbl>
            <c:dLbl>
              <c:idx val="16"/>
              <c:layout>
                <c:manualLayout>
                  <c:x val="-1.8235628084249993E-2"/>
                  <c:y val="-6.2416647087793951E-2"/>
                </c:manualLayout>
              </c:layout>
              <c:tx>
                <c:strRef>
                  <c:f>公会計指標分析・財政指標組合せ分析表!$CF$72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{291A369A-C975-4FCE-B567-1F83B261E53D}</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10-8BD9-40AC-91F6-1186CEE4CE76}"/>
                </c:ext>
              </c:extLst>
            </c:dLbl>
            <c:dLbl>
              <c:idx val="24"/>
              <c:tx>
                <c:strRef>
                  <c:f>公会計指標分析・財政指標組合せ分析表!$CN$72</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{9E533FE2-41A2-46FD-8AC9-6AA1630AA1F9}</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11-8BD9-40AC-91F6-1186CEE4CE76}"/>
                </c:ext>
              </c:extLst>
            </c:dLbl>
            <c:dLbl>
              <c:idx val="32"/>
              <c:tx>
                <c:strRef>
                  <c:f>公会計指標分析・財政指標組合せ分析表!$CV$72</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{458295A5-3647-470E-86D0-727F8C670ECD}</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12-8BD9-40AC-91F6-1186CEE4CE76}"/>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7.7</c:v>
                </c:pt>
                <c:pt idx="8">
                  <c:v>8</c:v>
                </c:pt>
                <c:pt idx="16">
                  <c:v>8</c:v>
                </c:pt>
                <c:pt idx="24">
                  <c:v>8.3000000000000007</c:v>
                </c:pt>
                <c:pt idx="32">
                  <c:v>8.4</c:v>
                </c:pt>
              </c:numCache>
            </c:numRef>
          </c:xVal>
          <c:yVal>
            <c:numRef>
              <c:f>公会計指標分析・財政指標組合せ分析表!$BP$77:$DC$77</c:f>
              <c:numCache>
                <c:formatCode>#,##0.0;"▲ "#,##0.0</c:formatCode>
                <c:ptCount val="40"/>
                <c:pt idx="0">
                  <c:v>0</c:v>
                </c:pt>
                <c:pt idx="8">
                  <c:v>0</c:v>
                </c:pt>
                <c:pt idx="16">
                  <c:v>0</c:v>
                </c:pt>
                <c:pt idx="24">
                  <c:v>0</c:v>
                </c:pt>
                <c:pt idx="32">
                  <c:v>0</c:v>
                </c:pt>
              </c:numCache>
            </c:numRef>
          </c:yVal>
          <c:smooth val="0"/>
          <c:extLst>
            <c:ext xmlns:c16="http://schemas.microsoft.com/office/drawing/2014/chart" uri="{C3380CC4-5D6E-409C-BE32-E72D297353CC}">
              <c16:uniqueId val="{00000013-8BD9-40AC-91F6-1186CEE4CE76}"/>
            </c:ext>
          </c:extLst>
        </c:ser>
        <c:dLbls>
          <c:showLegendKey val="0"/>
          <c:showVal val="1"/>
          <c:showCatName val="0"/>
          <c:showSerName val="0"/>
          <c:showPercent val="0"/>
          <c:showBubbleSize val="0"/>
        </c:dLbls>
        <c:axId val="84219776"/>
        <c:axId val="84234240"/>
      </c:scatterChart>
      <c:valAx>
        <c:axId val="84219776"/>
        <c:scaling>
          <c:orientation val="maxMin"/>
          <c:max val="10"/>
          <c:min val="7"/>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9"/>
          <c:min val="-2"/>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majorUnit val="2"/>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石川県川北町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元利償還金については、近年多少の前後はあるものの、繰上償還金やほっと石川観光プラン推進ファンド事業に係る満期一括償還金（</a:t>
          </a:r>
          <a:r>
            <a:rPr kumimoji="1" lang="en-US" altLang="ja-JP" sz="1100">
              <a:solidFill>
                <a:schemeClr val="dk1"/>
              </a:solidFill>
              <a:effectLst/>
              <a:latin typeface="+mn-lt"/>
              <a:ea typeface="+mn-ea"/>
              <a:cs typeface="+mn-cs"/>
            </a:rPr>
            <a:t>R3</a:t>
          </a:r>
          <a:r>
            <a:rPr kumimoji="1" lang="ja-JP" altLang="ja-JP" sz="1100">
              <a:solidFill>
                <a:schemeClr val="dk1"/>
              </a:solidFill>
              <a:effectLst/>
              <a:latin typeface="+mn-lt"/>
              <a:ea typeface="+mn-ea"/>
              <a:cs typeface="+mn-cs"/>
            </a:rPr>
            <a:t>）を除けば、横ばい又は減少傾向にあったが、今後は多目的運動公園整備事業やサンハイム三反田整備事業などの大型建設事業に係る償還が控えていることもあることから、交付税算入のある有利な地方債の活用や、定期的な繰上償還の実施により財政運営の健全化を推し進めていく。</a:t>
          </a:r>
          <a:endParaRPr lang="ja-JP" altLang="ja-JP" sz="1400">
            <a:effectLst/>
          </a:endParaRPr>
        </a:p>
        <a:p>
          <a:endParaRPr kumimoji="1" lang="ja-JP" altLang="en-US" sz="1400">
            <a:latin typeface="ＭＳ ゴシック" pitchFamily="49" charset="-128"/>
            <a:ea typeface="ＭＳ ゴシック" pitchFamily="49" charset="-128"/>
          </a:endParaRP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実績なし</a:t>
          </a:r>
          <a:endParaRPr lang="ja-JP" altLang="ja-JP" sz="1000">
            <a:effectLst/>
          </a:endParaRPr>
        </a:p>
        <a:p>
          <a:endParaRPr kumimoji="1" lang="ja-JP" altLang="en-US" sz="1000">
            <a:latin typeface="ＭＳ ゴシック" pitchFamily="49" charset="-128"/>
            <a:ea typeface="ＭＳ ゴシック" pitchFamily="49" charset="-128"/>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石川県川北町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solidFill>
                <a:sysClr val="windowText" lastClr="000000"/>
              </a:solidFill>
              <a:effectLst/>
              <a:latin typeface="+mn-lt"/>
              <a:ea typeface="+mn-ea"/>
              <a:cs typeface="+mn-cs"/>
            </a:rPr>
            <a:t>将来負担比率について、</a:t>
          </a:r>
          <a:r>
            <a:rPr kumimoji="1" lang="ja-JP" altLang="ja-JP" sz="1100">
              <a:solidFill>
                <a:sysClr val="windowText" lastClr="000000"/>
              </a:solidFill>
              <a:effectLst/>
              <a:latin typeface="+mn-lt"/>
              <a:ea typeface="+mn-ea"/>
              <a:cs typeface="+mn-cs"/>
            </a:rPr>
            <a:t>令和元年度は、</a:t>
          </a:r>
          <a:r>
            <a:rPr kumimoji="1" lang="ja-JP" altLang="ja-JP" sz="1100" b="0" i="0" baseline="0">
              <a:solidFill>
                <a:sysClr val="windowText" lastClr="000000"/>
              </a:solidFill>
              <a:effectLst/>
              <a:latin typeface="+mn-lt"/>
              <a:ea typeface="+mn-ea"/>
              <a:cs typeface="+mn-cs"/>
            </a:rPr>
            <a:t>充当可能基金は</a:t>
          </a:r>
          <a:r>
            <a:rPr kumimoji="1" lang="en-US" altLang="ja-JP" sz="1100" b="0" i="0" baseline="0">
              <a:solidFill>
                <a:sysClr val="windowText" lastClr="000000"/>
              </a:solidFill>
              <a:effectLst/>
              <a:latin typeface="+mn-lt"/>
              <a:ea typeface="+mn-ea"/>
              <a:cs typeface="+mn-cs"/>
            </a:rPr>
            <a:t>1,077</a:t>
          </a:r>
          <a:r>
            <a:rPr kumimoji="1" lang="ja-JP" altLang="ja-JP" sz="1100" b="0" i="0" baseline="0">
              <a:solidFill>
                <a:sysClr val="windowText" lastClr="000000"/>
              </a:solidFill>
              <a:effectLst/>
              <a:latin typeface="+mn-lt"/>
              <a:ea typeface="+mn-ea"/>
              <a:cs typeface="+mn-cs"/>
            </a:rPr>
            <a:t>千円の微増であったものの、土地開発公社の経営健全化計画を遂行したことにより将来負担額が大幅に改善された</a:t>
          </a:r>
          <a:r>
            <a:rPr kumimoji="1" lang="ja-JP" altLang="en-US" sz="1100" b="0" i="0" baseline="0">
              <a:solidFill>
                <a:sysClr val="windowText" lastClr="000000"/>
              </a:solidFill>
              <a:effectLst/>
              <a:latin typeface="+mn-lt"/>
              <a:ea typeface="+mn-ea"/>
              <a:cs typeface="+mn-cs"/>
            </a:rPr>
            <a:t>ため</a:t>
          </a:r>
          <a:r>
            <a:rPr kumimoji="1" lang="ja-JP" altLang="ja-JP" sz="1100" b="0" i="0" baseline="0">
              <a:solidFill>
                <a:sysClr val="windowText" lastClr="000000"/>
              </a:solidFill>
              <a:effectLst/>
              <a:latin typeface="+mn-lt"/>
              <a:ea typeface="+mn-ea"/>
              <a:cs typeface="+mn-cs"/>
            </a:rPr>
            <a:t>、前年度対比で</a:t>
          </a:r>
          <a:r>
            <a:rPr kumimoji="1" lang="en-US" altLang="ja-JP" sz="1100" b="0" i="0" baseline="0">
              <a:solidFill>
                <a:sysClr val="windowText" lastClr="000000"/>
              </a:solidFill>
              <a:effectLst/>
              <a:latin typeface="+mn-lt"/>
              <a:ea typeface="+mn-ea"/>
              <a:cs typeface="+mn-cs"/>
            </a:rPr>
            <a:t>5.9</a:t>
          </a:r>
          <a:r>
            <a:rPr kumimoji="1" lang="ja-JP" altLang="ja-JP" sz="1100" b="0" i="0" baseline="0">
              <a:solidFill>
                <a:sysClr val="windowText" lastClr="000000"/>
              </a:solidFill>
              <a:effectLst/>
              <a:latin typeface="+mn-lt"/>
              <a:ea typeface="+mn-ea"/>
              <a:cs typeface="+mn-cs"/>
            </a:rPr>
            <a:t>％減少し、</a:t>
          </a:r>
          <a:r>
            <a:rPr kumimoji="1" lang="en-US" altLang="ja-JP" sz="1100" b="0" i="0" baseline="0">
              <a:solidFill>
                <a:sysClr val="windowText" lastClr="000000"/>
              </a:solidFill>
              <a:effectLst/>
              <a:latin typeface="+mn-lt"/>
              <a:ea typeface="+mn-ea"/>
              <a:cs typeface="+mn-cs"/>
            </a:rPr>
            <a:t>2</a:t>
          </a:r>
          <a:r>
            <a:rPr kumimoji="1" lang="ja-JP" altLang="ja-JP" sz="1100" b="0" i="0" baseline="0">
              <a:solidFill>
                <a:sysClr val="windowText" lastClr="000000"/>
              </a:solidFill>
              <a:effectLst/>
              <a:latin typeface="+mn-lt"/>
              <a:ea typeface="+mn-ea"/>
              <a:cs typeface="+mn-cs"/>
            </a:rPr>
            <a:t>年連続マイナスとなった。</a:t>
          </a:r>
          <a:endParaRPr lang="ja-JP" altLang="ja-JP" sz="1400">
            <a:solidFill>
              <a:sysClr val="windowText" lastClr="000000"/>
            </a:solidFill>
            <a:effectLst/>
          </a:endParaRPr>
        </a:p>
        <a:p>
          <a:pPr eaLnBrk="1" fontAlgn="auto" latinLnBrk="0" hangingPunct="1"/>
          <a:r>
            <a:rPr kumimoji="1" lang="ja-JP" altLang="ja-JP" sz="1100" b="0" i="0" baseline="0">
              <a:solidFill>
                <a:sysClr val="windowText" lastClr="000000"/>
              </a:solidFill>
              <a:effectLst/>
              <a:latin typeface="+mn-lt"/>
              <a:ea typeface="+mn-ea"/>
              <a:cs typeface="+mn-cs"/>
            </a:rPr>
            <a:t>令和</a:t>
          </a:r>
          <a:r>
            <a:rPr kumimoji="1" lang="en-US" altLang="ja-JP" sz="1100" b="0" i="0" baseline="0">
              <a:solidFill>
                <a:sysClr val="windowText" lastClr="000000"/>
              </a:solidFill>
              <a:effectLst/>
              <a:latin typeface="+mn-lt"/>
              <a:ea typeface="+mn-ea"/>
              <a:cs typeface="+mn-cs"/>
            </a:rPr>
            <a:t>2</a:t>
          </a:r>
          <a:r>
            <a:rPr kumimoji="1" lang="ja-JP" altLang="ja-JP" sz="1100" b="0" i="0" baseline="0">
              <a:solidFill>
                <a:sysClr val="windowText" lastClr="000000"/>
              </a:solidFill>
              <a:effectLst/>
              <a:latin typeface="+mn-lt"/>
              <a:ea typeface="+mn-ea"/>
              <a:cs typeface="+mn-cs"/>
            </a:rPr>
            <a:t>年度については、新型コロナウイルス感染症の影響等から、やむなく財政調整基金を取り崩し、充当可能基金が減となったが、繰上償還を実施したこともあり、マイナスを維持することができたが、令和</a:t>
          </a:r>
          <a:r>
            <a:rPr kumimoji="1" lang="en-US" altLang="ja-JP" sz="1100" b="0" i="0" baseline="0">
              <a:solidFill>
                <a:sysClr val="windowText" lastClr="000000"/>
              </a:solidFill>
              <a:effectLst/>
              <a:latin typeface="+mn-lt"/>
              <a:ea typeface="+mn-ea"/>
              <a:cs typeface="+mn-cs"/>
            </a:rPr>
            <a:t>3</a:t>
          </a:r>
          <a:r>
            <a:rPr kumimoji="1" lang="ja-JP" altLang="ja-JP" sz="1100" b="0" i="0" baseline="0">
              <a:solidFill>
                <a:sysClr val="windowText" lastClr="000000"/>
              </a:solidFill>
              <a:effectLst/>
              <a:latin typeface="+mn-lt"/>
              <a:ea typeface="+mn-ea"/>
              <a:cs typeface="+mn-cs"/>
            </a:rPr>
            <a:t>年度は</a:t>
          </a:r>
          <a:r>
            <a:rPr kumimoji="1" lang="en-US" altLang="ja-JP" sz="1100" b="0" i="0" baseline="0">
              <a:solidFill>
                <a:sysClr val="windowText" lastClr="000000"/>
              </a:solidFill>
              <a:effectLst/>
              <a:latin typeface="+mn-lt"/>
              <a:ea typeface="+mn-ea"/>
              <a:cs typeface="+mn-cs"/>
            </a:rPr>
            <a:t>4</a:t>
          </a:r>
          <a:r>
            <a:rPr kumimoji="1" lang="ja-JP" altLang="ja-JP" sz="1100" b="0" i="0" baseline="0">
              <a:solidFill>
                <a:sysClr val="windowText" lastClr="000000"/>
              </a:solidFill>
              <a:effectLst/>
              <a:latin typeface="+mn-lt"/>
              <a:ea typeface="+mn-ea"/>
              <a:cs typeface="+mn-cs"/>
            </a:rPr>
            <a:t>年ぶりにプラスに転じることとなった。</a:t>
          </a:r>
          <a:endParaRPr lang="ja-JP" altLang="ja-JP" sz="1400">
            <a:solidFill>
              <a:sysClr val="windowText" lastClr="000000"/>
            </a:solidFill>
            <a:effectLst/>
          </a:endParaRPr>
        </a:p>
        <a:p>
          <a:pPr eaLnBrk="1" fontAlgn="auto" latinLnBrk="0" hangingPunct="1"/>
          <a:r>
            <a:rPr kumimoji="1" lang="ja-JP" altLang="ja-JP" sz="1100" b="0" i="0" baseline="0">
              <a:solidFill>
                <a:sysClr val="windowText" lastClr="000000"/>
              </a:solidFill>
              <a:effectLst/>
              <a:latin typeface="+mn-lt"/>
              <a:ea typeface="+mn-ea"/>
              <a:cs typeface="+mn-cs"/>
            </a:rPr>
            <a:t>令和</a:t>
          </a:r>
          <a:r>
            <a:rPr kumimoji="1" lang="en-US" altLang="ja-JP" sz="1100" b="0" i="0" baseline="0">
              <a:solidFill>
                <a:sysClr val="windowText" lastClr="000000"/>
              </a:solidFill>
              <a:effectLst/>
              <a:latin typeface="+mn-lt"/>
              <a:ea typeface="+mn-ea"/>
              <a:cs typeface="+mn-cs"/>
            </a:rPr>
            <a:t>4</a:t>
          </a:r>
          <a:r>
            <a:rPr kumimoji="1" lang="ja-JP" altLang="ja-JP" sz="1100" b="0" i="0" baseline="0">
              <a:solidFill>
                <a:sysClr val="windowText" lastClr="000000"/>
              </a:solidFill>
              <a:effectLst/>
              <a:latin typeface="+mn-lt"/>
              <a:ea typeface="+mn-ea"/>
              <a:cs typeface="+mn-cs"/>
            </a:rPr>
            <a:t>年度について</a:t>
          </a:r>
          <a:r>
            <a:rPr kumimoji="1" lang="ja-JP" altLang="en-US" sz="1100" b="0" i="0" baseline="0">
              <a:solidFill>
                <a:sysClr val="windowText" lastClr="000000"/>
              </a:solidFill>
              <a:effectLst/>
              <a:latin typeface="+mn-lt"/>
              <a:ea typeface="+mn-ea"/>
              <a:cs typeface="+mn-cs"/>
            </a:rPr>
            <a:t>は</a:t>
          </a:r>
          <a:r>
            <a:rPr kumimoji="1" lang="ja-JP" altLang="ja-JP" sz="1100" b="0" i="0" baseline="0">
              <a:solidFill>
                <a:sysClr val="windowText" lastClr="000000"/>
              </a:solidFill>
              <a:effectLst/>
              <a:latin typeface="+mn-lt"/>
              <a:ea typeface="+mn-ea"/>
              <a:cs typeface="+mn-cs"/>
            </a:rPr>
            <a:t>、</a:t>
          </a:r>
          <a:r>
            <a:rPr kumimoji="1" lang="en-US" altLang="ja-JP" sz="1100" b="0" i="0" baseline="0">
              <a:solidFill>
                <a:sysClr val="windowText" lastClr="000000"/>
              </a:solidFill>
              <a:effectLst/>
              <a:latin typeface="+mn-lt"/>
              <a:ea typeface="+mn-ea"/>
              <a:cs typeface="+mn-cs"/>
            </a:rPr>
            <a:t>6</a:t>
          </a:r>
          <a:r>
            <a:rPr kumimoji="1" lang="ja-JP" altLang="ja-JP" sz="1100" b="0" i="0" baseline="0">
              <a:solidFill>
                <a:sysClr val="windowText" lastClr="000000"/>
              </a:solidFill>
              <a:effectLst/>
              <a:latin typeface="+mn-lt"/>
              <a:ea typeface="+mn-ea"/>
              <a:cs typeface="+mn-cs"/>
            </a:rPr>
            <a:t>年ぶりに財政調整基金への積み立てを実施し、前年度比</a:t>
          </a:r>
          <a:r>
            <a:rPr kumimoji="1" lang="en-US" altLang="ja-JP" sz="1100" b="0" i="0" baseline="0">
              <a:solidFill>
                <a:sysClr val="windowText" lastClr="000000"/>
              </a:solidFill>
              <a:effectLst/>
              <a:latin typeface="+mn-lt"/>
              <a:ea typeface="+mn-ea"/>
              <a:cs typeface="+mn-cs"/>
            </a:rPr>
            <a:t>2.7</a:t>
          </a:r>
          <a:r>
            <a:rPr kumimoji="1" lang="ja-JP" altLang="ja-JP" sz="1100" b="0" i="0" baseline="0">
              <a:solidFill>
                <a:sysClr val="windowText" lastClr="000000"/>
              </a:solidFill>
              <a:effectLst/>
              <a:latin typeface="+mn-lt"/>
              <a:ea typeface="+mn-ea"/>
              <a:cs typeface="+mn-cs"/>
            </a:rPr>
            <a:t>％減とな</a:t>
          </a:r>
          <a:r>
            <a:rPr kumimoji="1" lang="ja-JP" altLang="en-US" sz="1100" b="0" i="0" baseline="0">
              <a:solidFill>
                <a:sysClr val="windowText" lastClr="000000"/>
              </a:solidFill>
              <a:effectLst/>
              <a:latin typeface="+mn-lt"/>
              <a:ea typeface="+mn-ea"/>
              <a:cs typeface="+mn-cs"/>
            </a:rPr>
            <a:t>った。令和</a:t>
          </a:r>
          <a:r>
            <a:rPr kumimoji="1" lang="en-US" altLang="ja-JP" sz="1100" b="0" i="0" baseline="0">
              <a:solidFill>
                <a:sysClr val="windowText" lastClr="000000"/>
              </a:solidFill>
              <a:effectLst/>
              <a:latin typeface="+mn-lt"/>
              <a:ea typeface="+mn-ea"/>
              <a:cs typeface="+mn-cs"/>
            </a:rPr>
            <a:t>5</a:t>
          </a:r>
          <a:r>
            <a:rPr kumimoji="1" lang="ja-JP" altLang="en-US" sz="1100" b="0" i="0" baseline="0">
              <a:solidFill>
                <a:sysClr val="windowText" lastClr="000000"/>
              </a:solidFill>
              <a:effectLst/>
              <a:latin typeface="+mn-lt"/>
              <a:ea typeface="+mn-ea"/>
              <a:cs typeface="+mn-cs"/>
            </a:rPr>
            <a:t>年度についても、財政調整基金への積み立てを</a:t>
          </a:r>
          <a:r>
            <a:rPr kumimoji="1" lang="en-US" altLang="ja-JP" sz="1100" b="0" i="0" baseline="0">
              <a:solidFill>
                <a:sysClr val="windowText" lastClr="000000"/>
              </a:solidFill>
              <a:effectLst/>
              <a:latin typeface="+mn-lt"/>
              <a:ea typeface="+mn-ea"/>
              <a:cs typeface="+mn-cs"/>
            </a:rPr>
            <a:t>100,000</a:t>
          </a:r>
          <a:r>
            <a:rPr kumimoji="1" lang="ja-JP" altLang="en-US" sz="1100" b="0" i="0" baseline="0">
              <a:solidFill>
                <a:sysClr val="windowText" lastClr="000000"/>
              </a:solidFill>
              <a:effectLst/>
              <a:latin typeface="+mn-lt"/>
              <a:ea typeface="+mn-ea"/>
              <a:cs typeface="+mn-cs"/>
            </a:rPr>
            <a:t>千円実施し、前年度比</a:t>
          </a:r>
          <a:r>
            <a:rPr kumimoji="1" lang="en-US" altLang="ja-JP" sz="1100" b="0" i="0" baseline="0">
              <a:solidFill>
                <a:sysClr val="windowText" lastClr="000000"/>
              </a:solidFill>
              <a:effectLst/>
              <a:latin typeface="+mn-lt"/>
              <a:ea typeface="+mn-ea"/>
              <a:cs typeface="+mn-cs"/>
            </a:rPr>
            <a:t>0.5</a:t>
          </a:r>
          <a:r>
            <a:rPr kumimoji="1" lang="ja-JP" altLang="en-US" sz="1100" b="0" i="0" baseline="0">
              <a:solidFill>
                <a:sysClr val="windowText" lastClr="000000"/>
              </a:solidFill>
              <a:effectLst/>
              <a:latin typeface="+mn-lt"/>
              <a:ea typeface="+mn-ea"/>
              <a:cs typeface="+mn-cs"/>
            </a:rPr>
            <a:t>％減となったものの、依然としてプラスのままである。</a:t>
          </a:r>
          <a:r>
            <a:rPr kumimoji="1" lang="ja-JP" altLang="ja-JP" sz="1100" b="0" i="0" baseline="0">
              <a:solidFill>
                <a:sysClr val="windowText" lastClr="000000"/>
              </a:solidFill>
              <a:effectLst/>
              <a:latin typeface="+mn-lt"/>
              <a:ea typeface="+mn-ea"/>
              <a:cs typeface="+mn-cs"/>
            </a:rPr>
            <a:t>今後、多目的運動公園整備事業やサンハイム三反田整備事業などの大型事業</a:t>
          </a:r>
          <a:r>
            <a:rPr kumimoji="1" lang="ja-JP" altLang="en-US" sz="1100" b="0" i="0" baseline="0">
              <a:solidFill>
                <a:sysClr val="windowText" lastClr="000000"/>
              </a:solidFill>
              <a:effectLst/>
              <a:latin typeface="+mn-lt"/>
              <a:ea typeface="+mn-ea"/>
              <a:cs typeface="+mn-cs"/>
            </a:rPr>
            <a:t>の償還</a:t>
          </a:r>
          <a:r>
            <a:rPr kumimoji="1" lang="ja-JP" altLang="ja-JP" sz="1100" b="0" i="0" baseline="0">
              <a:solidFill>
                <a:sysClr val="windowText" lastClr="000000"/>
              </a:solidFill>
              <a:effectLst/>
              <a:latin typeface="+mn-lt"/>
              <a:ea typeface="+mn-ea"/>
              <a:cs typeface="+mn-cs"/>
            </a:rPr>
            <a:t>が控えていることから、将来負担額に大きな影響が出ることが予想される。有利な起債の活用や、</a:t>
          </a:r>
          <a:r>
            <a:rPr kumimoji="1" lang="ja-JP" altLang="ja-JP" sz="1100">
              <a:solidFill>
                <a:sysClr val="windowText" lastClr="000000"/>
              </a:solidFill>
              <a:effectLst/>
              <a:latin typeface="+mn-lt"/>
              <a:ea typeface="+mn-ea"/>
              <a:cs typeface="+mn-cs"/>
            </a:rPr>
            <a:t>定期的な繰上償還の実施や財政調整基金等への積立を実施し、更なる財政健全化に努めていく。</a:t>
          </a:r>
          <a:endParaRPr lang="ja-JP" altLang="ja-JP" sz="1400">
            <a:solidFill>
              <a:sysClr val="windowText" lastClr="000000"/>
            </a:solidFill>
            <a:effectLst/>
          </a:endParaRPr>
        </a:p>
        <a:p>
          <a:endParaRPr kumimoji="1" lang="ja-JP" altLang="en-US" sz="1400">
            <a:solidFill>
              <a:sysClr val="windowText" lastClr="000000"/>
            </a:solidFill>
            <a:latin typeface="ＭＳ ゴシック" pitchFamily="49" charset="-128"/>
            <a:ea typeface="ＭＳ ゴシック" pitchFamily="49"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5</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石川県川北町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400">
              <a:solidFill>
                <a:schemeClr val="dk1"/>
              </a:solidFill>
              <a:effectLst/>
              <a:latin typeface="+mn-lt"/>
              <a:ea typeface="+mn-ea"/>
              <a:cs typeface="+mn-cs"/>
            </a:rPr>
            <a:t>（増減理由）</a:t>
          </a:r>
          <a:endParaRPr lang="ja-JP" altLang="ja-JP" sz="1800">
            <a:effectLst/>
          </a:endParaRPr>
        </a:p>
        <a:p>
          <a:pPr eaLnBrk="1" fontAlgn="auto" latinLnBrk="0" hangingPunct="1"/>
          <a:r>
            <a:rPr kumimoji="1" lang="ja-JP" altLang="ja-JP" sz="1400">
              <a:solidFill>
                <a:schemeClr val="dk1"/>
              </a:solidFill>
              <a:effectLst/>
              <a:latin typeface="+mn-lt"/>
              <a:ea typeface="+mn-ea"/>
              <a:cs typeface="+mn-cs"/>
            </a:rPr>
            <a:t>ふるさと・水と土保全基金の取り崩し（▲</a:t>
          </a:r>
          <a:r>
            <a:rPr kumimoji="1" lang="en-US" altLang="ja-JP" sz="1400">
              <a:solidFill>
                <a:schemeClr val="dk1"/>
              </a:solidFill>
              <a:effectLst/>
              <a:latin typeface="+mn-lt"/>
              <a:ea typeface="+mn-ea"/>
              <a:cs typeface="+mn-cs"/>
            </a:rPr>
            <a:t>1,000</a:t>
          </a:r>
          <a:r>
            <a:rPr kumimoji="1" lang="ja-JP" altLang="ja-JP" sz="1400">
              <a:solidFill>
                <a:schemeClr val="dk1"/>
              </a:solidFill>
              <a:effectLst/>
              <a:latin typeface="+mn-lt"/>
              <a:ea typeface="+mn-ea"/>
              <a:cs typeface="+mn-cs"/>
            </a:rPr>
            <a:t>千円）</a:t>
          </a:r>
          <a:r>
            <a:rPr kumimoji="1" lang="ja-JP" altLang="en-US" sz="1400">
              <a:solidFill>
                <a:schemeClr val="dk1"/>
              </a:solidFill>
              <a:effectLst/>
              <a:latin typeface="+mn-lt"/>
              <a:ea typeface="+mn-ea"/>
              <a:cs typeface="+mn-cs"/>
            </a:rPr>
            <a:t>や人材育成基金の取り崩し（▲</a:t>
          </a:r>
          <a:r>
            <a:rPr kumimoji="1" lang="en-US" altLang="ja-JP" sz="1400">
              <a:solidFill>
                <a:schemeClr val="dk1"/>
              </a:solidFill>
              <a:effectLst/>
              <a:latin typeface="+mn-lt"/>
              <a:ea typeface="+mn-ea"/>
              <a:cs typeface="+mn-cs"/>
            </a:rPr>
            <a:t>3,936</a:t>
          </a:r>
          <a:r>
            <a:rPr kumimoji="1" lang="ja-JP" altLang="en-US" sz="1400">
              <a:solidFill>
                <a:schemeClr val="dk1"/>
              </a:solidFill>
              <a:effectLst/>
              <a:latin typeface="+mn-lt"/>
              <a:ea typeface="+mn-ea"/>
              <a:cs typeface="+mn-cs"/>
            </a:rPr>
            <a:t>千円）</a:t>
          </a:r>
          <a:r>
            <a:rPr kumimoji="1" lang="ja-JP" altLang="ja-JP" sz="1400">
              <a:solidFill>
                <a:schemeClr val="dk1"/>
              </a:solidFill>
              <a:effectLst/>
              <a:latin typeface="+mn-lt"/>
              <a:ea typeface="+mn-ea"/>
              <a:cs typeface="+mn-cs"/>
            </a:rPr>
            <a:t>を行ったが、予算積立（財政調整基金</a:t>
          </a:r>
          <a:r>
            <a:rPr kumimoji="1" lang="en-US" altLang="ja-JP" sz="1400">
              <a:solidFill>
                <a:schemeClr val="dk1"/>
              </a:solidFill>
              <a:effectLst/>
              <a:latin typeface="+mn-lt"/>
              <a:ea typeface="+mn-ea"/>
              <a:cs typeface="+mn-cs"/>
            </a:rPr>
            <a:t>100,000</a:t>
          </a:r>
          <a:r>
            <a:rPr kumimoji="1" lang="ja-JP" altLang="ja-JP" sz="1400">
              <a:solidFill>
                <a:schemeClr val="dk1"/>
              </a:solidFill>
              <a:effectLst/>
              <a:latin typeface="+mn-lt"/>
              <a:ea typeface="+mn-ea"/>
              <a:cs typeface="+mn-cs"/>
            </a:rPr>
            <a:t>千円、森林環境譲与税基金</a:t>
          </a:r>
          <a:r>
            <a:rPr kumimoji="1" lang="en-US" altLang="ja-JP" sz="1400">
              <a:solidFill>
                <a:schemeClr val="dk1"/>
              </a:solidFill>
              <a:effectLst/>
              <a:latin typeface="+mn-lt"/>
              <a:ea typeface="+mn-ea"/>
              <a:cs typeface="+mn-cs"/>
            </a:rPr>
            <a:t>930</a:t>
          </a:r>
          <a:r>
            <a:rPr kumimoji="1" lang="ja-JP" altLang="ja-JP" sz="1400">
              <a:solidFill>
                <a:schemeClr val="dk1"/>
              </a:solidFill>
              <a:effectLst/>
              <a:latin typeface="+mn-lt"/>
              <a:ea typeface="+mn-ea"/>
              <a:cs typeface="+mn-cs"/>
            </a:rPr>
            <a:t>千円）や利子積立を行った結果、全体として増加となった。</a:t>
          </a:r>
          <a:endParaRPr kumimoji="1" lang="en-US" altLang="ja-JP" sz="1400">
            <a:solidFill>
              <a:schemeClr val="dk1"/>
            </a:solidFill>
            <a:effectLst/>
            <a:latin typeface="+mn-lt"/>
            <a:ea typeface="+mn-ea"/>
            <a:cs typeface="+mn-cs"/>
          </a:endParaRPr>
        </a:p>
        <a:p>
          <a:pPr eaLnBrk="1" fontAlgn="auto" latinLnBrk="0" hangingPunct="1"/>
          <a:endParaRPr kumimoji="1" lang="en-US" altLang="ja-JP" sz="1400">
            <a:solidFill>
              <a:schemeClr val="dk1"/>
            </a:solidFill>
            <a:effectLst/>
            <a:latin typeface="+mn-lt"/>
            <a:ea typeface="+mn-ea"/>
            <a:cs typeface="+mn-cs"/>
          </a:endParaRPr>
        </a:p>
        <a:p>
          <a:pPr eaLnBrk="1" fontAlgn="auto" latinLnBrk="0" hangingPunct="1"/>
          <a:endParaRPr lang="ja-JP" altLang="ja-JP" sz="1800">
            <a:effectLst/>
          </a:endParaRPr>
        </a:p>
        <a:p>
          <a:r>
            <a:rPr kumimoji="1" lang="ja-JP" altLang="ja-JP" sz="1400">
              <a:solidFill>
                <a:schemeClr val="dk1"/>
              </a:solidFill>
              <a:effectLst/>
              <a:latin typeface="+mn-lt"/>
              <a:ea typeface="+mn-ea"/>
              <a:cs typeface="+mn-cs"/>
            </a:rPr>
            <a:t>（今後の方針）</a:t>
          </a:r>
          <a:endParaRPr lang="ja-JP" altLang="ja-JP" sz="1800">
            <a:effectLst/>
          </a:endParaRPr>
        </a:p>
        <a:p>
          <a:pPr eaLnBrk="1" fontAlgn="auto" latinLnBrk="0" hangingPunct="1"/>
          <a:r>
            <a:rPr kumimoji="1" lang="ja-JP" altLang="ja-JP" sz="1400">
              <a:solidFill>
                <a:schemeClr val="dk1"/>
              </a:solidFill>
              <a:effectLst/>
              <a:latin typeface="+mn-lt"/>
              <a:ea typeface="+mn-ea"/>
              <a:cs typeface="+mn-cs"/>
            </a:rPr>
            <a:t>今後も、公共施設の改修費の増額が予想され、大型の投資的事業も控えていることから、中長期的には減少していく見込みである。</a:t>
          </a:r>
          <a:endParaRPr lang="ja-JP" altLang="ja-JP" sz="18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（基金の使途）</a:t>
          </a:r>
          <a:endParaRPr lang="ja-JP" altLang="ja-JP" sz="1400">
            <a:effectLst/>
          </a:endParaRPr>
        </a:p>
        <a:p>
          <a:r>
            <a:rPr kumimoji="1" lang="ja-JP" altLang="ja-JP" sz="1100">
              <a:solidFill>
                <a:schemeClr val="dk1"/>
              </a:solidFill>
              <a:effectLst/>
              <a:latin typeface="+mn-lt"/>
              <a:ea typeface="+mn-ea"/>
              <a:cs typeface="+mn-cs"/>
            </a:rPr>
            <a:t>福祉基金：果実を社会福祉協議会費用等に充当する</a:t>
          </a:r>
          <a:r>
            <a:rPr lang="ja-JP" altLang="ja-JP"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人材育成基金：果実を海外研修派遣費用に随時充当する</a:t>
          </a:r>
          <a:endParaRPr lang="ja-JP" altLang="ja-JP" sz="1400">
            <a:effectLst/>
          </a:endParaRPr>
        </a:p>
        <a:p>
          <a:r>
            <a:rPr kumimoji="1" lang="ja-JP" altLang="ja-JP" sz="1100">
              <a:solidFill>
                <a:schemeClr val="dk1"/>
              </a:solidFill>
              <a:effectLst/>
              <a:latin typeface="+mn-lt"/>
              <a:ea typeface="+mn-ea"/>
              <a:cs typeface="+mn-cs"/>
            </a:rPr>
            <a:t>ふれあい健康センター基金：施設改修費用等に随時充当する</a:t>
          </a:r>
          <a:r>
            <a:rPr lang="ja-JP" altLang="ja-JP"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教育振興基金：小中学生の個人表彰費用に充当する</a:t>
          </a:r>
          <a:endParaRPr lang="ja-JP" altLang="ja-JP" sz="1400">
            <a:effectLst/>
          </a:endParaRPr>
        </a:p>
        <a:p>
          <a:r>
            <a:rPr kumimoji="1" lang="ja-JP" altLang="ja-JP" sz="1100">
              <a:solidFill>
                <a:schemeClr val="dk1"/>
              </a:solidFill>
              <a:effectLst/>
              <a:latin typeface="+mn-lt"/>
              <a:ea typeface="+mn-ea"/>
              <a:cs typeface="+mn-cs"/>
            </a:rPr>
            <a:t>ふるさと・水と土保全基金：農道・水路等の改修費用等に随時充当する</a:t>
          </a:r>
          <a:r>
            <a:rPr lang="ja-JP" altLang="ja-JP" sz="1100">
              <a:solidFill>
                <a:schemeClr val="dk1"/>
              </a:solidFill>
              <a:effectLst/>
              <a:latin typeface="+mn-lt"/>
              <a:ea typeface="+mn-ea"/>
              <a:cs typeface="+mn-cs"/>
            </a:rPr>
            <a:t>　　　森林環境譲与税基金：木材利用の促進や普及啓発等</a:t>
          </a:r>
          <a:endParaRPr lang="ja-JP" altLang="ja-JP" sz="1400">
            <a:effectLst/>
          </a:endParaRPr>
        </a:p>
        <a:p>
          <a:r>
            <a:rPr kumimoji="1" lang="ja-JP" altLang="ja-JP" sz="1100">
              <a:solidFill>
                <a:schemeClr val="dk1"/>
              </a:solidFill>
              <a:effectLst/>
              <a:latin typeface="+mn-lt"/>
              <a:ea typeface="+mn-ea"/>
              <a:cs typeface="+mn-cs"/>
            </a:rPr>
            <a:t>（増減理由）</a:t>
          </a:r>
          <a:br>
            <a:rPr kumimoji="1" lang="en-US" altLang="ja-JP" sz="1100">
              <a:solidFill>
                <a:schemeClr val="dk1"/>
              </a:solidFill>
              <a:effectLst/>
              <a:latin typeface="+mn-lt"/>
              <a:ea typeface="+mn-ea"/>
              <a:cs typeface="+mn-cs"/>
            </a:rPr>
          </a:br>
          <a:r>
            <a:rPr kumimoji="1" lang="ja-JP" altLang="ja-JP" sz="1100">
              <a:solidFill>
                <a:schemeClr val="dk1"/>
              </a:solidFill>
              <a:effectLst/>
              <a:latin typeface="+mn-lt"/>
              <a:ea typeface="+mn-ea"/>
              <a:cs typeface="+mn-cs"/>
            </a:rPr>
            <a:t>人材育成基金：</a:t>
          </a:r>
          <a:r>
            <a:rPr kumimoji="1" lang="en-US" altLang="ja-JP" sz="1100">
              <a:solidFill>
                <a:schemeClr val="dk1"/>
              </a:solidFill>
              <a:effectLst/>
              <a:latin typeface="+mn-lt"/>
              <a:ea typeface="+mn-ea"/>
              <a:cs typeface="+mn-cs"/>
            </a:rPr>
            <a:t>3,936</a:t>
          </a:r>
          <a:r>
            <a:rPr kumimoji="1" lang="ja-JP" altLang="ja-JP" sz="1100">
              <a:solidFill>
                <a:schemeClr val="dk1"/>
              </a:solidFill>
              <a:effectLst/>
              <a:latin typeface="+mn-lt"/>
              <a:ea typeface="+mn-ea"/>
              <a:cs typeface="+mn-cs"/>
            </a:rPr>
            <a:t>千円を取り崩したため</a:t>
          </a:r>
          <a:endParaRPr lang="ja-JP" altLang="ja-JP" sz="1400">
            <a:effectLst/>
          </a:endParaRPr>
        </a:p>
        <a:p>
          <a:r>
            <a:rPr kumimoji="1" lang="ja-JP" altLang="ja-JP" sz="1100">
              <a:solidFill>
                <a:schemeClr val="dk1"/>
              </a:solidFill>
              <a:effectLst/>
              <a:latin typeface="+mn-lt"/>
              <a:ea typeface="+mn-ea"/>
              <a:cs typeface="+mn-cs"/>
            </a:rPr>
            <a:t>ふれあい健康センター基金：利子積立したため</a:t>
          </a:r>
          <a:endParaRPr lang="ja-JP" altLang="ja-JP" sz="1400">
            <a:effectLst/>
          </a:endParaRPr>
        </a:p>
        <a:p>
          <a:r>
            <a:rPr kumimoji="1" lang="ja-JP" altLang="ja-JP" sz="1100">
              <a:solidFill>
                <a:schemeClr val="dk1"/>
              </a:solidFill>
              <a:effectLst/>
              <a:latin typeface="+mn-lt"/>
              <a:ea typeface="+mn-ea"/>
              <a:cs typeface="+mn-cs"/>
            </a:rPr>
            <a:t>ふるさと・水と土保全基金：</a:t>
          </a:r>
          <a:r>
            <a:rPr kumimoji="1" lang="en-US" altLang="ja-JP" sz="1100">
              <a:solidFill>
                <a:schemeClr val="dk1"/>
              </a:solidFill>
              <a:effectLst/>
              <a:latin typeface="+mn-lt"/>
              <a:ea typeface="+mn-ea"/>
              <a:cs typeface="+mn-cs"/>
            </a:rPr>
            <a:t>1,000</a:t>
          </a:r>
          <a:r>
            <a:rPr kumimoji="1" lang="ja-JP" altLang="ja-JP" sz="1100">
              <a:solidFill>
                <a:schemeClr val="dk1"/>
              </a:solidFill>
              <a:effectLst/>
              <a:latin typeface="+mn-lt"/>
              <a:ea typeface="+mn-ea"/>
              <a:cs typeface="+mn-cs"/>
            </a:rPr>
            <a:t>千円を取り崩したため</a:t>
          </a:r>
          <a:endParaRPr lang="ja-JP" altLang="ja-JP" sz="1400">
            <a:effectLst/>
          </a:endParaRPr>
        </a:p>
        <a:p>
          <a:r>
            <a:rPr kumimoji="1" lang="ja-JP" altLang="ja-JP" sz="1100">
              <a:solidFill>
                <a:schemeClr val="dk1"/>
              </a:solidFill>
              <a:effectLst/>
              <a:latin typeface="+mn-lt"/>
              <a:ea typeface="+mn-ea"/>
              <a:cs typeface="+mn-cs"/>
            </a:rPr>
            <a:t>森林環境譲与税基金：予算積立したため</a:t>
          </a:r>
          <a:endParaRPr lang="ja-JP" altLang="ja-JP" sz="1400">
            <a:effectLst/>
          </a:endParaRPr>
        </a:p>
        <a:p>
          <a:r>
            <a:rPr kumimoji="1" lang="ja-JP" altLang="ja-JP" sz="1100">
              <a:solidFill>
                <a:schemeClr val="dk1"/>
              </a:solidFill>
              <a:effectLst/>
              <a:latin typeface="+mn-lt"/>
              <a:ea typeface="+mn-ea"/>
              <a:cs typeface="+mn-cs"/>
            </a:rPr>
            <a:t>（今後の方針）</a:t>
          </a:r>
          <a:endParaRPr lang="ja-JP" altLang="ja-JP" sz="1400">
            <a:effectLst/>
          </a:endParaRPr>
        </a:p>
        <a:p>
          <a:r>
            <a:rPr kumimoji="1" lang="ja-JP" altLang="ja-JP" sz="1100">
              <a:solidFill>
                <a:schemeClr val="dk1"/>
              </a:solidFill>
              <a:effectLst/>
              <a:latin typeface="+mn-lt"/>
              <a:ea typeface="+mn-ea"/>
              <a:cs typeface="+mn-cs"/>
            </a:rPr>
            <a:t>福祉基金：果実を社会福祉協議会費用等に全て充当していく</a:t>
          </a:r>
          <a:endParaRPr lang="ja-JP" altLang="ja-JP" sz="1400">
            <a:effectLst/>
          </a:endParaRPr>
        </a:p>
        <a:p>
          <a:r>
            <a:rPr kumimoji="1" lang="ja-JP" altLang="ja-JP" sz="1100">
              <a:solidFill>
                <a:schemeClr val="dk1"/>
              </a:solidFill>
              <a:effectLst/>
              <a:latin typeface="+mn-lt"/>
              <a:ea typeface="+mn-ea"/>
              <a:cs typeface="+mn-cs"/>
            </a:rPr>
            <a:t>人材育成基金：果実を海外研修派遣費用に随時充当していく</a:t>
          </a:r>
          <a:endParaRPr lang="ja-JP" altLang="ja-JP" sz="1400">
            <a:effectLst/>
          </a:endParaRPr>
        </a:p>
        <a:p>
          <a:r>
            <a:rPr kumimoji="1" lang="ja-JP" altLang="ja-JP" sz="1100">
              <a:solidFill>
                <a:schemeClr val="dk1"/>
              </a:solidFill>
              <a:effectLst/>
              <a:latin typeface="+mn-lt"/>
              <a:ea typeface="+mn-ea"/>
              <a:cs typeface="+mn-cs"/>
            </a:rPr>
            <a:t>ふれあい健康センター基金：施設改修費用等に随時充当していく</a:t>
          </a:r>
          <a:endParaRPr lang="ja-JP" altLang="ja-JP" sz="1400">
            <a:effectLst/>
          </a:endParaRPr>
        </a:p>
        <a:p>
          <a:r>
            <a:rPr kumimoji="1" lang="ja-JP" altLang="ja-JP" sz="1100">
              <a:solidFill>
                <a:schemeClr val="dk1"/>
              </a:solidFill>
              <a:effectLst/>
              <a:latin typeface="+mn-lt"/>
              <a:ea typeface="+mn-ea"/>
              <a:cs typeface="+mn-cs"/>
            </a:rPr>
            <a:t>教育振興基金：小中学生の個人表彰費用に全て充当していく</a:t>
          </a:r>
          <a:endParaRPr lang="ja-JP" altLang="ja-JP" sz="1400">
            <a:effectLst/>
          </a:endParaRPr>
        </a:p>
        <a:p>
          <a:r>
            <a:rPr kumimoji="1" lang="ja-JP" altLang="ja-JP" sz="1100">
              <a:solidFill>
                <a:schemeClr val="dk1"/>
              </a:solidFill>
              <a:effectLst/>
              <a:latin typeface="+mn-lt"/>
              <a:ea typeface="+mn-ea"/>
              <a:cs typeface="+mn-cs"/>
            </a:rPr>
            <a:t>ふるさと水と土保全基金：農道・水路等の改修費用等に随時充当していく</a:t>
          </a:r>
          <a:endParaRPr lang="ja-JP" altLang="ja-JP" sz="1400">
            <a:effectLst/>
          </a:endParaRPr>
        </a:p>
        <a:p>
          <a:r>
            <a:rPr kumimoji="1" lang="ja-JP" altLang="ja-JP" sz="1100">
              <a:solidFill>
                <a:schemeClr val="dk1"/>
              </a:solidFill>
              <a:effectLst/>
              <a:latin typeface="+mn-lt"/>
              <a:ea typeface="+mn-ea"/>
              <a:cs typeface="+mn-cs"/>
            </a:rPr>
            <a:t>森林環境譲与税基金：県産木材を使用した公共施設の改修費用に充当していく</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solidFill>
                <a:schemeClr val="dk1"/>
              </a:solidFill>
              <a:effectLst/>
              <a:latin typeface="+mn-lt"/>
              <a:ea typeface="+mn-ea"/>
              <a:cs typeface="+mn-cs"/>
            </a:rPr>
            <a:t>昨年度に続き</a:t>
          </a:r>
          <a:r>
            <a:rPr kumimoji="1" lang="ja-JP" altLang="ja-JP" sz="1300">
              <a:solidFill>
                <a:schemeClr val="dk1"/>
              </a:solidFill>
              <a:effectLst/>
              <a:latin typeface="+mn-lt"/>
              <a:ea typeface="+mn-ea"/>
              <a:cs typeface="+mn-cs"/>
            </a:rPr>
            <a:t>財政調整基金への予算積立（</a:t>
          </a:r>
          <a:r>
            <a:rPr kumimoji="1" lang="en-US" altLang="ja-JP" sz="1300">
              <a:solidFill>
                <a:schemeClr val="dk1"/>
              </a:solidFill>
              <a:effectLst/>
              <a:latin typeface="+mn-lt"/>
              <a:ea typeface="+mn-ea"/>
              <a:cs typeface="+mn-cs"/>
            </a:rPr>
            <a:t>100,000</a:t>
          </a:r>
          <a:r>
            <a:rPr kumimoji="1" lang="ja-JP" altLang="ja-JP" sz="1300">
              <a:solidFill>
                <a:schemeClr val="dk1"/>
              </a:solidFill>
              <a:effectLst/>
              <a:latin typeface="+mn-lt"/>
              <a:ea typeface="+mn-ea"/>
              <a:cs typeface="+mn-cs"/>
            </a:rPr>
            <a:t>千円）を行った結果、</a:t>
          </a:r>
          <a:r>
            <a:rPr kumimoji="1" lang="en-US" altLang="ja-JP" sz="1300">
              <a:solidFill>
                <a:schemeClr val="dk1"/>
              </a:solidFill>
              <a:effectLst/>
              <a:latin typeface="+mn-lt"/>
              <a:ea typeface="+mn-ea"/>
              <a:cs typeface="+mn-cs"/>
            </a:rPr>
            <a:t>R5</a:t>
          </a:r>
          <a:r>
            <a:rPr kumimoji="1" lang="ja-JP" altLang="ja-JP" sz="1300">
              <a:solidFill>
                <a:schemeClr val="dk1"/>
              </a:solidFill>
              <a:effectLst/>
              <a:latin typeface="+mn-lt"/>
              <a:ea typeface="+mn-ea"/>
              <a:cs typeface="+mn-cs"/>
            </a:rPr>
            <a:t>年度末残高は約</a:t>
          </a:r>
          <a:r>
            <a:rPr kumimoji="1" lang="en-US" altLang="ja-JP" sz="1300">
              <a:solidFill>
                <a:schemeClr val="dk1"/>
              </a:solidFill>
              <a:effectLst/>
              <a:latin typeface="+mn-lt"/>
              <a:ea typeface="+mn-ea"/>
              <a:cs typeface="+mn-cs"/>
            </a:rPr>
            <a:t>16.8</a:t>
          </a:r>
          <a:r>
            <a:rPr kumimoji="1" lang="ja-JP" altLang="ja-JP" sz="1300">
              <a:solidFill>
                <a:schemeClr val="dk1"/>
              </a:solidFill>
              <a:effectLst/>
              <a:latin typeface="+mn-lt"/>
              <a:ea typeface="+mn-ea"/>
              <a:cs typeface="+mn-cs"/>
            </a:rPr>
            <a:t>億円となった。</a:t>
          </a:r>
          <a:endParaRPr lang="ja-JP" altLang="ja-JP" sz="13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a:solidFill>
                <a:schemeClr val="dk1"/>
              </a:solidFill>
              <a:effectLst/>
              <a:latin typeface="+mn-lt"/>
              <a:ea typeface="+mn-ea"/>
              <a:cs typeface="+mn-cs"/>
            </a:rPr>
            <a:t>近年、全国的に頻発している自然災害等への備え等のため、上段にも記載した見込を踏まえ、財政状況も鑑み、出来うる限り積立していく。</a:t>
          </a:r>
          <a:endParaRPr lang="ja-JP" altLang="ja-JP" sz="13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a:solidFill>
                <a:schemeClr val="dk1"/>
              </a:solidFill>
              <a:effectLst/>
              <a:latin typeface="+mn-lt"/>
              <a:ea typeface="+mn-ea"/>
              <a:cs typeface="+mn-cs"/>
            </a:rPr>
            <a:t>利子積立により微増した。</a:t>
          </a:r>
          <a:endParaRPr lang="ja-JP" altLang="ja-JP" sz="13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a:solidFill>
                <a:schemeClr val="dk1"/>
              </a:solidFill>
              <a:effectLst/>
              <a:latin typeface="+mn-lt"/>
              <a:ea typeface="+mn-ea"/>
              <a:cs typeface="+mn-cs"/>
            </a:rPr>
            <a:t>地方債の償還計画を踏まえ、適宜積立していく。</a:t>
          </a:r>
          <a:endParaRPr lang="ja-JP" altLang="ja-JP" sz="13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5431E454-6729-4D52-9FBA-1C87CA4479D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DA5B0AAF-83EE-400F-8617-0A33C2026371}"/>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67</xdr:col>
      <xdr:colOff>0</xdr:colOff>
      <xdr:row>50</xdr:row>
      <xdr:rowOff>0</xdr:rowOff>
    </xdr:from>
    <xdr:to>
      <xdr:col>75</xdr:col>
      <xdr:colOff>0</xdr:colOff>
      <xdr:row>52</xdr:row>
      <xdr:rowOff>0</xdr:rowOff>
    </xdr:to>
    <xdr:sp macro="" textlink="">
      <xdr:nvSpPr>
        <xdr:cNvPr id="4" name="正方形/長方形 3">
          <a:extLst>
            <a:ext uri="{FF2B5EF4-FFF2-40B4-BE49-F238E27FC236}">
              <a16:creationId xmlns:a16="http://schemas.microsoft.com/office/drawing/2014/main" id="{77F1D51C-7D6B-4B74-B0EF-921A1AD83551}"/>
            </a:ext>
          </a:extLst>
        </xdr:cNvPr>
        <xdr:cNvSpPr/>
      </xdr:nvSpPr>
      <xdr:spPr>
        <a:xfrm>
          <a:off x="11760200" y="9099550"/>
          <a:ext cx="1371600" cy="3365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50</xdr:row>
      <xdr:rowOff>0</xdr:rowOff>
    </xdr:from>
    <xdr:to>
      <xdr:col>83</xdr:col>
      <xdr:colOff>0</xdr:colOff>
      <xdr:row>52</xdr:row>
      <xdr:rowOff>0</xdr:rowOff>
    </xdr:to>
    <xdr:sp macro="" textlink="">
      <xdr:nvSpPr>
        <xdr:cNvPr id="5" name="正方形/長方形 4">
          <a:extLst>
            <a:ext uri="{FF2B5EF4-FFF2-40B4-BE49-F238E27FC236}">
              <a16:creationId xmlns:a16="http://schemas.microsoft.com/office/drawing/2014/main" id="{D4F92B0A-40E1-47EE-B29A-B50C1B69E0B4}"/>
            </a:ext>
          </a:extLst>
        </xdr:cNvPr>
        <xdr:cNvSpPr/>
      </xdr:nvSpPr>
      <xdr:spPr>
        <a:xfrm>
          <a:off x="13131800" y="9099550"/>
          <a:ext cx="1371600" cy="3365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67</xdr:col>
      <xdr:colOff>0</xdr:colOff>
      <xdr:row>72</xdr:row>
      <xdr:rowOff>0</xdr:rowOff>
    </xdr:from>
    <xdr:to>
      <xdr:col>75</xdr:col>
      <xdr:colOff>0</xdr:colOff>
      <xdr:row>74</xdr:row>
      <xdr:rowOff>0</xdr:rowOff>
    </xdr:to>
    <xdr:sp macro="" textlink="">
      <xdr:nvSpPr>
        <xdr:cNvPr id="6" name="正方形/長方形 5">
          <a:extLst>
            <a:ext uri="{FF2B5EF4-FFF2-40B4-BE49-F238E27FC236}">
              <a16:creationId xmlns:a16="http://schemas.microsoft.com/office/drawing/2014/main" id="{30070241-ED1F-43FD-BEED-32A48CCE7BEA}"/>
            </a:ext>
          </a:extLst>
        </xdr:cNvPr>
        <xdr:cNvSpPr/>
      </xdr:nvSpPr>
      <xdr:spPr>
        <a:xfrm>
          <a:off x="11760200" y="12782550"/>
          <a:ext cx="1371600" cy="3302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72</xdr:row>
      <xdr:rowOff>0</xdr:rowOff>
    </xdr:from>
    <xdr:to>
      <xdr:col>83</xdr:col>
      <xdr:colOff>0</xdr:colOff>
      <xdr:row>74</xdr:row>
      <xdr:rowOff>0</xdr:rowOff>
    </xdr:to>
    <xdr:sp macro="" textlink="">
      <xdr:nvSpPr>
        <xdr:cNvPr id="7" name="正方形/長方形 6">
          <a:extLst>
            <a:ext uri="{FF2B5EF4-FFF2-40B4-BE49-F238E27FC236}">
              <a16:creationId xmlns:a16="http://schemas.microsoft.com/office/drawing/2014/main" id="{1E75C5B3-394C-47B3-A8B7-64DD7697112C}"/>
            </a:ext>
          </a:extLst>
        </xdr:cNvPr>
        <xdr:cNvSpPr/>
      </xdr:nvSpPr>
      <xdr:spPr>
        <a:xfrm>
          <a:off x="13131800" y="12782550"/>
          <a:ext cx="1371600" cy="3302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0</xdr:col>
      <xdr:colOff>355600</xdr:colOff>
      <xdr:row>0</xdr:row>
      <xdr:rowOff>63500</xdr:rowOff>
    </xdr:from>
    <xdr:to>
      <xdr:col>66</xdr:col>
      <xdr:colOff>187325</xdr:colOff>
      <xdr:row>1</xdr:row>
      <xdr:rowOff>155575</xdr:rowOff>
    </xdr:to>
    <xdr:sp macro="" textlink="">
      <xdr:nvSpPr>
        <xdr:cNvPr id="8" name="正方形/長方形 7">
          <a:extLst>
            <a:ext uri="{FF2B5EF4-FFF2-40B4-BE49-F238E27FC236}">
              <a16:creationId xmlns:a16="http://schemas.microsoft.com/office/drawing/2014/main" id="{59A5A6B3-6D6D-4713-9B3A-74FF82D612F3}"/>
            </a:ext>
          </a:extLst>
        </xdr:cNvPr>
        <xdr:cNvSpPr/>
      </xdr:nvSpPr>
      <xdr:spPr>
        <a:xfrm>
          <a:off x="355600" y="63500"/>
          <a:ext cx="11401425" cy="631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9" name="正方形/長方形 8">
          <a:extLst>
            <a:ext uri="{FF2B5EF4-FFF2-40B4-BE49-F238E27FC236}">
              <a16:creationId xmlns:a16="http://schemas.microsoft.com/office/drawing/2014/main" id="{B9A773E7-F79B-424D-8B3E-DD326662C348}"/>
            </a:ext>
          </a:extLst>
        </xdr:cNvPr>
        <xdr:cNvSpPr/>
      </xdr:nvSpPr>
      <xdr:spPr>
        <a:xfrm>
          <a:off x="15351125" y="190500"/>
          <a:ext cx="3549650" cy="55562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10" name="正方形/長方形 9">
          <a:extLst>
            <a:ext uri="{FF2B5EF4-FFF2-40B4-BE49-F238E27FC236}">
              <a16:creationId xmlns:a16="http://schemas.microsoft.com/office/drawing/2014/main" id="{F8910AA4-1CA1-42DB-9E0E-A2B857AC3B4D}"/>
            </a:ext>
          </a:extLst>
        </xdr:cNvPr>
        <xdr:cNvSpPr/>
      </xdr:nvSpPr>
      <xdr:spPr>
        <a:xfrm>
          <a:off x="15357475" y="215900"/>
          <a:ext cx="3524250" cy="50482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11" name="正方形/長方形 10">
          <a:extLst>
            <a:ext uri="{FF2B5EF4-FFF2-40B4-BE49-F238E27FC236}">
              <a16:creationId xmlns:a16="http://schemas.microsoft.com/office/drawing/2014/main" id="{9A2F90B8-D27D-46DB-88BC-E3933249A37E}"/>
            </a:ext>
          </a:extLst>
        </xdr:cNvPr>
        <xdr:cNvSpPr/>
      </xdr:nvSpPr>
      <xdr:spPr>
        <a:xfrm>
          <a:off x="15382875" y="241300"/>
          <a:ext cx="3467100" cy="44132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石川県川北町</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12" name="正方形/長方形 11">
          <a:extLst>
            <a:ext uri="{FF2B5EF4-FFF2-40B4-BE49-F238E27FC236}">
              <a16:creationId xmlns:a16="http://schemas.microsoft.com/office/drawing/2014/main" id="{6BBEE6A3-A306-410A-96E6-D081654D53EB}"/>
            </a:ext>
          </a:extLst>
        </xdr:cNvPr>
        <xdr:cNvSpPr/>
      </xdr:nvSpPr>
      <xdr:spPr>
        <a:xfrm>
          <a:off x="12823825" y="190500"/>
          <a:ext cx="2393950" cy="55562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13" name="正方形/長方形 12">
          <a:extLst>
            <a:ext uri="{FF2B5EF4-FFF2-40B4-BE49-F238E27FC236}">
              <a16:creationId xmlns:a16="http://schemas.microsoft.com/office/drawing/2014/main" id="{0B6F9DDC-A3AA-4F2F-AB4F-36B332BE8AAC}"/>
            </a:ext>
          </a:extLst>
        </xdr:cNvPr>
        <xdr:cNvSpPr/>
      </xdr:nvSpPr>
      <xdr:spPr>
        <a:xfrm>
          <a:off x="12849225" y="215900"/>
          <a:ext cx="2349500" cy="50482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4" name="正方形/長方形 13">
          <a:extLst>
            <a:ext uri="{FF2B5EF4-FFF2-40B4-BE49-F238E27FC236}">
              <a16:creationId xmlns:a16="http://schemas.microsoft.com/office/drawing/2014/main" id="{7D631CDC-EA95-483C-AC3F-E0C0563A5717}"/>
            </a:ext>
          </a:extLst>
        </xdr:cNvPr>
        <xdr:cNvSpPr/>
      </xdr:nvSpPr>
      <xdr:spPr>
        <a:xfrm>
          <a:off x="12874625" y="241300"/>
          <a:ext cx="2311400" cy="454025"/>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5" name="正方形/長方形 14">
          <a:extLst>
            <a:ext uri="{FF2B5EF4-FFF2-40B4-BE49-F238E27FC236}">
              <a16:creationId xmlns:a16="http://schemas.microsoft.com/office/drawing/2014/main" id="{D5B7B601-F087-4A44-8F60-43462E11E84C}"/>
            </a:ext>
          </a:extLst>
        </xdr:cNvPr>
        <xdr:cNvSpPr/>
      </xdr:nvSpPr>
      <xdr:spPr>
        <a:xfrm>
          <a:off x="444500" y="885825"/>
          <a:ext cx="9083675" cy="17272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6" name="正方形/長方形 15">
          <a:extLst>
            <a:ext uri="{FF2B5EF4-FFF2-40B4-BE49-F238E27FC236}">
              <a16:creationId xmlns:a16="http://schemas.microsoft.com/office/drawing/2014/main" id="{664B5A87-DCD3-4CD1-B1B0-65833F9BF89C}"/>
            </a:ext>
          </a:extLst>
        </xdr:cNvPr>
        <xdr:cNvSpPr/>
      </xdr:nvSpPr>
      <xdr:spPr>
        <a:xfrm>
          <a:off x="568325" y="917575"/>
          <a:ext cx="1244600" cy="1663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7" name="正方形/長方形 16">
          <a:extLst>
            <a:ext uri="{FF2B5EF4-FFF2-40B4-BE49-F238E27FC236}">
              <a16:creationId xmlns:a16="http://schemas.microsoft.com/office/drawing/2014/main" id="{6670C4A4-45E0-46A4-9C0D-3F5EE5267FC5}"/>
            </a:ext>
          </a:extLst>
        </xdr:cNvPr>
        <xdr:cNvSpPr/>
      </xdr:nvSpPr>
      <xdr:spPr>
        <a:xfrm>
          <a:off x="1768475" y="917575"/>
          <a:ext cx="1200150" cy="1663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6,099
6,033
14.64
5,044,165
4,948,751
92,023
2,408,902
4,736,147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8" name="正方形/長方形 17">
          <a:extLst>
            <a:ext uri="{FF2B5EF4-FFF2-40B4-BE49-F238E27FC236}">
              <a16:creationId xmlns:a16="http://schemas.microsoft.com/office/drawing/2014/main" id="{51D27B6D-A6D1-4628-AA4F-712694679436}"/>
            </a:ext>
          </a:extLst>
        </xdr:cNvPr>
        <xdr:cNvSpPr/>
      </xdr:nvSpPr>
      <xdr:spPr>
        <a:xfrm>
          <a:off x="2968625" y="917575"/>
          <a:ext cx="1371600" cy="1663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19" name="正方形/長方形 18">
          <a:extLst>
            <a:ext uri="{FF2B5EF4-FFF2-40B4-BE49-F238E27FC236}">
              <a16:creationId xmlns:a16="http://schemas.microsoft.com/office/drawing/2014/main" id="{634B4798-7652-42CC-91E4-0C24A63D296D}"/>
            </a:ext>
          </a:extLst>
        </xdr:cNvPr>
        <xdr:cNvSpPr/>
      </xdr:nvSpPr>
      <xdr:spPr>
        <a:xfrm>
          <a:off x="4340225" y="936625"/>
          <a:ext cx="1822450" cy="914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20" name="正方形/長方形 19">
          <a:extLst>
            <a:ext uri="{FF2B5EF4-FFF2-40B4-BE49-F238E27FC236}">
              <a16:creationId xmlns:a16="http://schemas.microsoft.com/office/drawing/2014/main" id="{C5D28C4F-203A-4DE2-B9B7-43DF3418058E}"/>
            </a:ext>
          </a:extLst>
        </xdr:cNvPr>
        <xdr:cNvSpPr/>
      </xdr:nvSpPr>
      <xdr:spPr>
        <a:xfrm>
          <a:off x="6162675" y="936625"/>
          <a:ext cx="1136650" cy="914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7.3
4.2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21" name="正方形/長方形 20">
          <a:extLst>
            <a:ext uri="{FF2B5EF4-FFF2-40B4-BE49-F238E27FC236}">
              <a16:creationId xmlns:a16="http://schemas.microsoft.com/office/drawing/2014/main" id="{D03D2E29-9136-445C-BF67-08BED2F7C2F8}"/>
            </a:ext>
          </a:extLst>
        </xdr:cNvPr>
        <xdr:cNvSpPr/>
      </xdr:nvSpPr>
      <xdr:spPr>
        <a:xfrm>
          <a:off x="7362825" y="949325"/>
          <a:ext cx="577850" cy="914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22" name="正方形/長方形 21">
          <a:extLst>
            <a:ext uri="{FF2B5EF4-FFF2-40B4-BE49-F238E27FC236}">
              <a16:creationId xmlns:a16="http://schemas.microsoft.com/office/drawing/2014/main" id="{08741FBD-00FD-40DC-ABB2-2612C2BC03A5}"/>
            </a:ext>
          </a:extLst>
        </xdr:cNvPr>
        <xdr:cNvSpPr/>
      </xdr:nvSpPr>
      <xdr:spPr>
        <a:xfrm>
          <a:off x="4340225" y="1692275"/>
          <a:ext cx="1822450" cy="615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23" name="正方形/長方形 22">
          <a:extLst>
            <a:ext uri="{FF2B5EF4-FFF2-40B4-BE49-F238E27FC236}">
              <a16:creationId xmlns:a16="http://schemas.microsoft.com/office/drawing/2014/main" id="{B8F2EEB2-1FB0-46E7-AA96-4993FAA03448}"/>
            </a:ext>
          </a:extLst>
        </xdr:cNvPr>
        <xdr:cNvSpPr/>
      </xdr:nvSpPr>
      <xdr:spPr>
        <a:xfrm>
          <a:off x="6226175" y="1692275"/>
          <a:ext cx="3302000" cy="615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4" name="角丸四角形 23">
          <a:extLst>
            <a:ext uri="{FF2B5EF4-FFF2-40B4-BE49-F238E27FC236}">
              <a16:creationId xmlns:a16="http://schemas.microsoft.com/office/drawing/2014/main" id="{EA0ADC78-4900-4F4D-9384-C9AB785CB231}"/>
            </a:ext>
          </a:extLst>
        </xdr:cNvPr>
        <xdr:cNvSpPr/>
      </xdr:nvSpPr>
      <xdr:spPr>
        <a:xfrm>
          <a:off x="9985375" y="885825"/>
          <a:ext cx="1371600" cy="123825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5" name="正方形/長方形 24">
          <a:extLst>
            <a:ext uri="{FF2B5EF4-FFF2-40B4-BE49-F238E27FC236}">
              <a16:creationId xmlns:a16="http://schemas.microsoft.com/office/drawing/2014/main" id="{BBA2FC51-B69C-4A5B-9868-5527A7F2AC56}"/>
            </a:ext>
          </a:extLst>
        </xdr:cNvPr>
        <xdr:cNvSpPr/>
      </xdr:nvSpPr>
      <xdr:spPr>
        <a:xfrm>
          <a:off x="10213975" y="949325"/>
          <a:ext cx="120015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6" name="正方形/長方形 25">
          <a:extLst>
            <a:ext uri="{FF2B5EF4-FFF2-40B4-BE49-F238E27FC236}">
              <a16:creationId xmlns:a16="http://schemas.microsoft.com/office/drawing/2014/main" id="{3D52E25E-92C2-4141-9B3F-1D6FD24A4F3D}"/>
            </a:ext>
          </a:extLst>
        </xdr:cNvPr>
        <xdr:cNvSpPr/>
      </xdr:nvSpPr>
      <xdr:spPr>
        <a:xfrm>
          <a:off x="10213975" y="1216025"/>
          <a:ext cx="1200150" cy="501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7" name="正方形/長方形 26">
          <a:extLst>
            <a:ext uri="{FF2B5EF4-FFF2-40B4-BE49-F238E27FC236}">
              <a16:creationId xmlns:a16="http://schemas.microsoft.com/office/drawing/2014/main" id="{B69CB766-872C-4486-9518-F82E9ECB9D0A}"/>
            </a:ext>
          </a:extLst>
        </xdr:cNvPr>
        <xdr:cNvSpPr/>
      </xdr:nvSpPr>
      <xdr:spPr>
        <a:xfrm>
          <a:off x="10213975" y="1546225"/>
          <a:ext cx="1320800" cy="628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8" name="直線コネクタ 27">
          <a:extLst>
            <a:ext uri="{FF2B5EF4-FFF2-40B4-BE49-F238E27FC236}">
              <a16:creationId xmlns:a16="http://schemas.microsoft.com/office/drawing/2014/main" id="{5B5C258F-B0E9-4337-9613-39C55A0374EB}"/>
            </a:ext>
          </a:extLst>
        </xdr:cNvPr>
        <xdr:cNvCxnSpPr/>
      </xdr:nvCxnSpPr>
      <xdr:spPr>
        <a:xfrm flipH="1">
          <a:off x="10048875" y="1038225"/>
          <a:ext cx="1905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29" name="楕円 28">
          <a:extLst>
            <a:ext uri="{FF2B5EF4-FFF2-40B4-BE49-F238E27FC236}">
              <a16:creationId xmlns:a16="http://schemas.microsoft.com/office/drawing/2014/main" id="{D1B47ACA-A534-4A24-B137-C5C8891A97B7}"/>
            </a:ext>
          </a:extLst>
        </xdr:cNvPr>
        <xdr:cNvSpPr/>
      </xdr:nvSpPr>
      <xdr:spPr>
        <a:xfrm>
          <a:off x="10102850" y="1000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30" name="フローチャート: 判断 29">
          <a:extLst>
            <a:ext uri="{FF2B5EF4-FFF2-40B4-BE49-F238E27FC236}">
              <a16:creationId xmlns:a16="http://schemas.microsoft.com/office/drawing/2014/main" id="{F62E9E76-AE8F-4868-BF95-B8EDB493CD36}"/>
            </a:ext>
          </a:extLst>
        </xdr:cNvPr>
        <xdr:cNvSpPr/>
      </xdr:nvSpPr>
      <xdr:spPr>
        <a:xfrm>
          <a:off x="10102850" y="1304925"/>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31" name="直線コネクタ 30">
          <a:extLst>
            <a:ext uri="{FF2B5EF4-FFF2-40B4-BE49-F238E27FC236}">
              <a16:creationId xmlns:a16="http://schemas.microsoft.com/office/drawing/2014/main" id="{E9468D85-9F5F-46A8-8C4D-BC333330B113}"/>
            </a:ext>
          </a:extLst>
        </xdr:cNvPr>
        <xdr:cNvCxnSpPr/>
      </xdr:nvCxnSpPr>
      <xdr:spPr>
        <a:xfrm>
          <a:off x="10147300" y="1546225"/>
          <a:ext cx="0" cy="133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32" name="直線コネクタ 31">
          <a:extLst>
            <a:ext uri="{FF2B5EF4-FFF2-40B4-BE49-F238E27FC236}">
              <a16:creationId xmlns:a16="http://schemas.microsoft.com/office/drawing/2014/main" id="{95C30D10-EEBF-47CD-A111-4D1CEB66BE78}"/>
            </a:ext>
          </a:extLst>
        </xdr:cNvPr>
        <xdr:cNvCxnSpPr/>
      </xdr:nvCxnSpPr>
      <xdr:spPr>
        <a:xfrm>
          <a:off x="10067925" y="1546225"/>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33" name="直線コネクタ 32">
          <a:extLst>
            <a:ext uri="{FF2B5EF4-FFF2-40B4-BE49-F238E27FC236}">
              <a16:creationId xmlns:a16="http://schemas.microsoft.com/office/drawing/2014/main" id="{A02D14ED-800B-4B89-8E2B-F84EE52288FC}"/>
            </a:ext>
          </a:extLst>
        </xdr:cNvPr>
        <xdr:cNvCxnSpPr/>
      </xdr:nvCxnSpPr>
      <xdr:spPr>
        <a:xfrm flipV="1">
          <a:off x="10147300" y="1778000"/>
          <a:ext cx="0" cy="133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4" name="直線コネクタ 33">
          <a:extLst>
            <a:ext uri="{FF2B5EF4-FFF2-40B4-BE49-F238E27FC236}">
              <a16:creationId xmlns:a16="http://schemas.microsoft.com/office/drawing/2014/main" id="{1881A2C8-65FF-43E1-A6B7-7225A8FB74B4}"/>
            </a:ext>
          </a:extLst>
        </xdr:cNvPr>
        <xdr:cNvCxnSpPr/>
      </xdr:nvCxnSpPr>
      <xdr:spPr>
        <a:xfrm>
          <a:off x="10067925" y="1914525"/>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35" name="テキスト ボックス 34">
          <a:extLst>
            <a:ext uri="{FF2B5EF4-FFF2-40B4-BE49-F238E27FC236}">
              <a16:creationId xmlns:a16="http://schemas.microsoft.com/office/drawing/2014/main" id="{FC232487-430F-461A-9DEA-AB1B3238E1CB}"/>
            </a:ext>
          </a:extLst>
        </xdr:cNvPr>
        <xdr:cNvSpPr txBox="1"/>
      </xdr:nvSpPr>
      <xdr:spPr>
        <a:xfrm>
          <a:off x="419100" y="2708275"/>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36" name="テキスト ボックス 35">
          <a:extLst>
            <a:ext uri="{FF2B5EF4-FFF2-40B4-BE49-F238E27FC236}">
              <a16:creationId xmlns:a16="http://schemas.microsoft.com/office/drawing/2014/main" id="{49E3FD85-5317-4D09-ACC7-A670F6850F7D}"/>
            </a:ext>
          </a:extLst>
        </xdr:cNvPr>
        <xdr:cNvSpPr txBox="1"/>
      </xdr:nvSpPr>
      <xdr:spPr>
        <a:xfrm>
          <a:off x="419100" y="2943225"/>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37" name="テキスト ボックス 36">
          <a:extLst>
            <a:ext uri="{FF2B5EF4-FFF2-40B4-BE49-F238E27FC236}">
              <a16:creationId xmlns:a16="http://schemas.microsoft.com/office/drawing/2014/main" id="{B9A03FEC-BF66-4939-89DF-8357CCF25A09}"/>
            </a:ext>
          </a:extLst>
        </xdr:cNvPr>
        <xdr:cNvSpPr txBox="1"/>
      </xdr:nvSpPr>
      <xdr:spPr>
        <a:xfrm>
          <a:off x="419100" y="3171825"/>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4433650" cy="259045"/>
    <xdr:sp macro="" textlink="">
      <xdr:nvSpPr>
        <xdr:cNvPr id="38" name="テキスト ボックス 37">
          <a:extLst>
            <a:ext uri="{FF2B5EF4-FFF2-40B4-BE49-F238E27FC236}">
              <a16:creationId xmlns:a16="http://schemas.microsoft.com/office/drawing/2014/main" id="{176BD4A9-B4B3-427C-B772-4A0D5BFD4125}"/>
            </a:ext>
          </a:extLst>
        </xdr:cNvPr>
        <xdr:cNvSpPr txBox="1"/>
      </xdr:nvSpPr>
      <xdr:spPr>
        <a:xfrm>
          <a:off x="419100" y="3406775"/>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oneCellAnchor>
    <xdr:from>
      <xdr:col>0</xdr:col>
      <xdr:colOff>419100</xdr:colOff>
      <xdr:row>17</xdr:row>
      <xdr:rowOff>142875</xdr:rowOff>
    </xdr:from>
    <xdr:ext cx="184731" cy="259045"/>
    <xdr:sp macro="" textlink="">
      <xdr:nvSpPr>
        <xdr:cNvPr id="39" name="テキスト ボックス 38">
          <a:extLst>
            <a:ext uri="{FF2B5EF4-FFF2-40B4-BE49-F238E27FC236}">
              <a16:creationId xmlns:a16="http://schemas.microsoft.com/office/drawing/2014/main" id="{D8974716-410E-4FA6-AB2D-34C210EB3876}"/>
            </a:ext>
          </a:extLst>
        </xdr:cNvPr>
        <xdr:cNvSpPr txBox="1"/>
      </xdr:nvSpPr>
      <xdr:spPr>
        <a:xfrm>
          <a:off x="419100" y="3641725"/>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40" name="正方形/長方形 39">
          <a:extLst>
            <a:ext uri="{FF2B5EF4-FFF2-40B4-BE49-F238E27FC236}">
              <a16:creationId xmlns:a16="http://schemas.microsoft.com/office/drawing/2014/main" id="{9C0A1F98-A321-429D-AAB4-092E5D92A232}"/>
            </a:ext>
          </a:extLst>
        </xdr:cNvPr>
        <xdr:cNvSpPr/>
      </xdr:nvSpPr>
      <xdr:spPr>
        <a:xfrm>
          <a:off x="1152525" y="4143375"/>
          <a:ext cx="3822700" cy="3111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41" name="正方形/長方形 40">
          <a:extLst>
            <a:ext uri="{FF2B5EF4-FFF2-40B4-BE49-F238E27FC236}">
              <a16:creationId xmlns:a16="http://schemas.microsoft.com/office/drawing/2014/main" id="{FF20EF40-8B58-4F5C-A206-2E0AC464BAB7}"/>
            </a:ext>
          </a:extLst>
        </xdr:cNvPr>
        <xdr:cNvSpPr/>
      </xdr:nvSpPr>
      <xdr:spPr>
        <a:xfrm>
          <a:off x="1811514" y="4507167"/>
          <a:ext cx="1552221" cy="2630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42" name="正方形/長方形 41">
          <a:extLst>
            <a:ext uri="{FF2B5EF4-FFF2-40B4-BE49-F238E27FC236}">
              <a16:creationId xmlns:a16="http://schemas.microsoft.com/office/drawing/2014/main" id="{E36BDF7C-B0C1-4EF4-8148-7FC1F809D748}"/>
            </a:ext>
          </a:extLst>
        </xdr:cNvPr>
        <xdr:cNvSpPr/>
      </xdr:nvSpPr>
      <xdr:spPr>
        <a:xfrm>
          <a:off x="3462014" y="4490496"/>
          <a:ext cx="759471" cy="2963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[ 57.2</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43" name="正方形/長方形 42">
          <a:extLst>
            <a:ext uri="{FF2B5EF4-FFF2-40B4-BE49-F238E27FC236}">
              <a16:creationId xmlns:a16="http://schemas.microsoft.com/office/drawing/2014/main" id="{6D51220A-896D-4EF4-AFA3-4DB37EF8C7B9}"/>
            </a:ext>
          </a:extLst>
        </xdr:cNvPr>
        <xdr:cNvSpPr/>
      </xdr:nvSpPr>
      <xdr:spPr>
        <a:xfrm>
          <a:off x="4924425" y="4267200"/>
          <a:ext cx="1371600" cy="250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4" name="正方形/長方形 43">
          <a:extLst>
            <a:ext uri="{FF2B5EF4-FFF2-40B4-BE49-F238E27FC236}">
              <a16:creationId xmlns:a16="http://schemas.microsoft.com/office/drawing/2014/main" id="{68B3B9A4-6071-4F1B-AD47-4B17C6BE2B1D}"/>
            </a:ext>
          </a:extLst>
        </xdr:cNvPr>
        <xdr:cNvSpPr/>
      </xdr:nvSpPr>
      <xdr:spPr>
        <a:xfrm>
          <a:off x="4924425" y="4454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5" name="正方形/長方形 44">
          <a:extLst>
            <a:ext uri="{FF2B5EF4-FFF2-40B4-BE49-F238E27FC236}">
              <a16:creationId xmlns:a16="http://schemas.microsoft.com/office/drawing/2014/main" id="{CC5DCD02-3875-4F7A-9D71-AA94158E8B7D}"/>
            </a:ext>
          </a:extLst>
        </xdr:cNvPr>
        <xdr:cNvSpPr/>
      </xdr:nvSpPr>
      <xdr:spPr>
        <a:xfrm>
          <a:off x="6296025" y="4267200"/>
          <a:ext cx="1371600" cy="250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6" name="正方形/長方形 45">
          <a:extLst>
            <a:ext uri="{FF2B5EF4-FFF2-40B4-BE49-F238E27FC236}">
              <a16:creationId xmlns:a16="http://schemas.microsoft.com/office/drawing/2014/main" id="{EB990BE3-AA17-4485-9AD6-C25485285C52}"/>
            </a:ext>
          </a:extLst>
        </xdr:cNvPr>
        <xdr:cNvSpPr/>
      </xdr:nvSpPr>
      <xdr:spPr>
        <a:xfrm>
          <a:off x="6296025" y="4454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7" name="正方形/長方形 46">
          <a:extLst>
            <a:ext uri="{FF2B5EF4-FFF2-40B4-BE49-F238E27FC236}">
              <a16:creationId xmlns:a16="http://schemas.microsoft.com/office/drawing/2014/main" id="{3D7168AC-14A2-44AE-A482-CBD017062423}"/>
            </a:ext>
          </a:extLst>
        </xdr:cNvPr>
        <xdr:cNvSpPr/>
      </xdr:nvSpPr>
      <xdr:spPr>
        <a:xfrm>
          <a:off x="7794625" y="4267200"/>
          <a:ext cx="1371600" cy="250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8" name="正方形/長方形 47">
          <a:extLst>
            <a:ext uri="{FF2B5EF4-FFF2-40B4-BE49-F238E27FC236}">
              <a16:creationId xmlns:a16="http://schemas.microsoft.com/office/drawing/2014/main" id="{85E23388-76E1-440C-94B7-EDF25F8906B9}"/>
            </a:ext>
          </a:extLst>
        </xdr:cNvPr>
        <xdr:cNvSpPr/>
      </xdr:nvSpPr>
      <xdr:spPr>
        <a:xfrm>
          <a:off x="7794625" y="4454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9" name="正方形/長方形 48">
          <a:extLst>
            <a:ext uri="{FF2B5EF4-FFF2-40B4-BE49-F238E27FC236}">
              <a16:creationId xmlns:a16="http://schemas.microsoft.com/office/drawing/2014/main" id="{000C5086-0D7C-43B5-AC55-60ED74CC1A2A}"/>
            </a:ext>
          </a:extLst>
        </xdr:cNvPr>
        <xdr:cNvSpPr/>
      </xdr:nvSpPr>
      <xdr:spPr>
        <a:xfrm>
          <a:off x="1152525" y="4822825"/>
          <a:ext cx="3822700" cy="2076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50" name="正方形/長方形 49">
          <a:extLst>
            <a:ext uri="{FF2B5EF4-FFF2-40B4-BE49-F238E27FC236}">
              <a16:creationId xmlns:a16="http://schemas.microsoft.com/office/drawing/2014/main" id="{37D9C275-1217-482F-9177-33C030FC656B}"/>
            </a:ext>
          </a:extLst>
        </xdr:cNvPr>
        <xdr:cNvSpPr/>
      </xdr:nvSpPr>
      <xdr:spPr>
        <a:xfrm>
          <a:off x="5222875" y="4822825"/>
          <a:ext cx="4286250" cy="20764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51" name="正方形/長方形 50">
          <a:extLst>
            <a:ext uri="{FF2B5EF4-FFF2-40B4-BE49-F238E27FC236}">
              <a16:creationId xmlns:a16="http://schemas.microsoft.com/office/drawing/2014/main" id="{67D51DA5-C75C-4C7D-8B86-0CAAE9CF34AD}"/>
            </a:ext>
          </a:extLst>
        </xdr:cNvPr>
        <xdr:cNvSpPr/>
      </xdr:nvSpPr>
      <xdr:spPr>
        <a:xfrm>
          <a:off x="5222875" y="4886325"/>
          <a:ext cx="41148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52" name="テキスト ボックス 51">
          <a:extLst>
            <a:ext uri="{FF2B5EF4-FFF2-40B4-BE49-F238E27FC236}">
              <a16:creationId xmlns:a16="http://schemas.microsoft.com/office/drawing/2014/main" id="{A7CAA10E-7D17-4A97-9541-F1F295E89273}"/>
            </a:ext>
          </a:extLst>
        </xdr:cNvPr>
        <xdr:cNvSpPr txBox="1"/>
      </xdr:nvSpPr>
      <xdr:spPr>
        <a:xfrm>
          <a:off x="5280025" y="5102225"/>
          <a:ext cx="4102100" cy="17145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ysClr val="windowText" lastClr="000000"/>
              </a:solidFill>
              <a:effectLst/>
              <a:latin typeface="+mn-lt"/>
              <a:ea typeface="+mn-ea"/>
              <a:cs typeface="+mn-cs"/>
            </a:rPr>
            <a:t>有形固定資産減価償却率は類似団体内平均・全国平均及び石川県平均よりも下回っている。</a:t>
          </a:r>
          <a:br>
            <a:rPr kumimoji="1" lang="en-US" altLang="ja-JP" sz="1100">
              <a:solidFill>
                <a:sysClr val="windowText" lastClr="000000"/>
              </a:solidFill>
              <a:effectLst/>
              <a:latin typeface="+mn-lt"/>
              <a:ea typeface="+mn-ea"/>
              <a:cs typeface="+mn-cs"/>
            </a:rPr>
          </a:br>
          <a:r>
            <a:rPr kumimoji="1" lang="ja-JP" altLang="ja-JP" sz="1100">
              <a:solidFill>
                <a:sysClr val="windowText" lastClr="000000"/>
              </a:solidFill>
              <a:effectLst/>
              <a:latin typeface="+mn-lt"/>
              <a:ea typeface="+mn-ea"/>
              <a:cs typeface="+mn-cs"/>
            </a:rPr>
            <a:t>現在、遊休施設等はなく、全ての施設が、目的に沿って稼働している。令和</a:t>
          </a:r>
          <a:r>
            <a:rPr kumimoji="1" lang="en-US" altLang="ja-JP" sz="1100">
              <a:solidFill>
                <a:sysClr val="windowText" lastClr="000000"/>
              </a:solidFill>
              <a:effectLst/>
              <a:latin typeface="+mn-lt"/>
              <a:ea typeface="+mn-ea"/>
              <a:cs typeface="+mn-cs"/>
            </a:rPr>
            <a:t>3</a:t>
          </a:r>
          <a:r>
            <a:rPr kumimoji="1" lang="ja-JP" altLang="ja-JP" sz="1100">
              <a:solidFill>
                <a:sysClr val="windowText" lastClr="000000"/>
              </a:solidFill>
              <a:effectLst/>
              <a:latin typeface="+mn-lt"/>
              <a:ea typeface="+mn-ea"/>
              <a:cs typeface="+mn-cs"/>
            </a:rPr>
            <a:t>年度に策定した個別施設計画に基づき、今後も適正な維持管理に努めていく。</a:t>
          </a:r>
          <a:endParaRPr lang="ja-JP" altLang="ja-JP">
            <a:solidFill>
              <a:sysClr val="windowText" lastClr="000000"/>
            </a:solidFill>
            <a:effectLst/>
          </a:endParaRPr>
        </a:p>
      </xdr:txBody>
    </xdr:sp>
    <xdr:clientData/>
  </xdr:twoCellAnchor>
  <xdr:oneCellAnchor>
    <xdr:from>
      <xdr:col>4</xdr:col>
      <xdr:colOff>174625</xdr:colOff>
      <xdr:row>23</xdr:row>
      <xdr:rowOff>47625</xdr:rowOff>
    </xdr:from>
    <xdr:ext cx="349839" cy="225703"/>
    <xdr:sp macro="" textlink="">
      <xdr:nvSpPr>
        <xdr:cNvPr id="53" name="テキスト ボックス 52">
          <a:extLst>
            <a:ext uri="{FF2B5EF4-FFF2-40B4-BE49-F238E27FC236}">
              <a16:creationId xmlns:a16="http://schemas.microsoft.com/office/drawing/2014/main" id="{AF6A99C7-B8E4-4555-917E-4915DFD460A4}"/>
            </a:ext>
          </a:extLst>
        </xdr:cNvPr>
        <xdr:cNvSpPr txBox="1"/>
      </xdr:nvSpPr>
      <xdr:spPr>
        <a:xfrm>
          <a:off x="1127125" y="463867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4" name="直線コネクタ 53">
          <a:extLst>
            <a:ext uri="{FF2B5EF4-FFF2-40B4-BE49-F238E27FC236}">
              <a16:creationId xmlns:a16="http://schemas.microsoft.com/office/drawing/2014/main" id="{2D637A48-DA91-4F75-B81A-483E71AEA595}"/>
            </a:ext>
          </a:extLst>
        </xdr:cNvPr>
        <xdr:cNvCxnSpPr/>
      </xdr:nvCxnSpPr>
      <xdr:spPr>
        <a:xfrm>
          <a:off x="1152525" y="6899275"/>
          <a:ext cx="3822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36</xdr:row>
      <xdr:rowOff>74474</xdr:rowOff>
    </xdr:from>
    <xdr:ext cx="410689" cy="225703"/>
    <xdr:sp macro="" textlink="">
      <xdr:nvSpPr>
        <xdr:cNvPr id="55" name="テキスト ボックス 54">
          <a:extLst>
            <a:ext uri="{FF2B5EF4-FFF2-40B4-BE49-F238E27FC236}">
              <a16:creationId xmlns:a16="http://schemas.microsoft.com/office/drawing/2014/main" id="{7B2772E7-2F1B-41B1-8E51-8B9D0557529E}"/>
            </a:ext>
          </a:extLst>
        </xdr:cNvPr>
        <xdr:cNvSpPr txBox="1"/>
      </xdr:nvSpPr>
      <xdr:spPr>
        <a:xfrm>
          <a:off x="735486" y="6811824"/>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79375</xdr:rowOff>
    </xdr:from>
    <xdr:to>
      <xdr:col>27</xdr:col>
      <xdr:colOff>73025</xdr:colOff>
      <xdr:row>34</xdr:row>
      <xdr:rowOff>79375</xdr:rowOff>
    </xdr:to>
    <xdr:cxnSp macro="">
      <xdr:nvCxnSpPr>
        <xdr:cNvPr id="56" name="直線コネクタ 55">
          <a:extLst>
            <a:ext uri="{FF2B5EF4-FFF2-40B4-BE49-F238E27FC236}">
              <a16:creationId xmlns:a16="http://schemas.microsoft.com/office/drawing/2014/main" id="{119ACC91-CBD8-4F07-8C78-5F8E74F6BD9D}"/>
            </a:ext>
          </a:extLst>
        </xdr:cNvPr>
        <xdr:cNvCxnSpPr/>
      </xdr:nvCxnSpPr>
      <xdr:spPr>
        <a:xfrm>
          <a:off x="1152525" y="6486525"/>
          <a:ext cx="3822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33</xdr:row>
      <xdr:rowOff>157024</xdr:rowOff>
    </xdr:from>
    <xdr:ext cx="410689" cy="225703"/>
    <xdr:sp macro="" textlink="">
      <xdr:nvSpPr>
        <xdr:cNvPr id="57" name="テキスト ボックス 56">
          <a:extLst>
            <a:ext uri="{FF2B5EF4-FFF2-40B4-BE49-F238E27FC236}">
              <a16:creationId xmlns:a16="http://schemas.microsoft.com/office/drawing/2014/main" id="{F9747D12-C4A5-4CEF-8E7D-42E4EA9280A0}"/>
            </a:ext>
          </a:extLst>
        </xdr:cNvPr>
        <xdr:cNvSpPr txBox="1"/>
      </xdr:nvSpPr>
      <xdr:spPr>
        <a:xfrm>
          <a:off x="735486" y="6399074"/>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31</xdr:row>
      <xdr:rowOff>161925</xdr:rowOff>
    </xdr:from>
    <xdr:to>
      <xdr:col>27</xdr:col>
      <xdr:colOff>73025</xdr:colOff>
      <xdr:row>31</xdr:row>
      <xdr:rowOff>161925</xdr:rowOff>
    </xdr:to>
    <xdr:cxnSp macro="">
      <xdr:nvCxnSpPr>
        <xdr:cNvPr id="58" name="直線コネクタ 57">
          <a:extLst>
            <a:ext uri="{FF2B5EF4-FFF2-40B4-BE49-F238E27FC236}">
              <a16:creationId xmlns:a16="http://schemas.microsoft.com/office/drawing/2014/main" id="{42670A87-7A94-42F6-8CA0-FE6BA9DC2A58}"/>
            </a:ext>
          </a:extLst>
        </xdr:cNvPr>
        <xdr:cNvCxnSpPr/>
      </xdr:nvCxnSpPr>
      <xdr:spPr>
        <a:xfrm>
          <a:off x="1152525" y="6073775"/>
          <a:ext cx="3822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31</xdr:row>
      <xdr:rowOff>68124</xdr:rowOff>
    </xdr:from>
    <xdr:ext cx="359394" cy="225703"/>
    <xdr:sp macro="" textlink="">
      <xdr:nvSpPr>
        <xdr:cNvPr id="59" name="テキスト ボックス 58">
          <a:extLst>
            <a:ext uri="{FF2B5EF4-FFF2-40B4-BE49-F238E27FC236}">
              <a16:creationId xmlns:a16="http://schemas.microsoft.com/office/drawing/2014/main" id="{49000140-4058-451E-95B7-31CA8F1A3442}"/>
            </a:ext>
          </a:extLst>
        </xdr:cNvPr>
        <xdr:cNvSpPr txBox="1"/>
      </xdr:nvSpPr>
      <xdr:spPr>
        <a:xfrm>
          <a:off x="786781" y="59799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29</xdr:row>
      <xdr:rowOff>73025</xdr:rowOff>
    </xdr:from>
    <xdr:to>
      <xdr:col>27</xdr:col>
      <xdr:colOff>73025</xdr:colOff>
      <xdr:row>29</xdr:row>
      <xdr:rowOff>73025</xdr:rowOff>
    </xdr:to>
    <xdr:cxnSp macro="">
      <xdr:nvCxnSpPr>
        <xdr:cNvPr id="60" name="直線コネクタ 59">
          <a:extLst>
            <a:ext uri="{FF2B5EF4-FFF2-40B4-BE49-F238E27FC236}">
              <a16:creationId xmlns:a16="http://schemas.microsoft.com/office/drawing/2014/main" id="{5C88EEDD-D9C6-4C97-9661-DB062BA2B259}"/>
            </a:ext>
          </a:extLst>
        </xdr:cNvPr>
        <xdr:cNvCxnSpPr/>
      </xdr:nvCxnSpPr>
      <xdr:spPr>
        <a:xfrm>
          <a:off x="1152525" y="5654675"/>
          <a:ext cx="3822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150674</xdr:rowOff>
    </xdr:from>
    <xdr:ext cx="359394" cy="225703"/>
    <xdr:sp macro="" textlink="">
      <xdr:nvSpPr>
        <xdr:cNvPr id="61" name="テキスト ボックス 60">
          <a:extLst>
            <a:ext uri="{FF2B5EF4-FFF2-40B4-BE49-F238E27FC236}">
              <a16:creationId xmlns:a16="http://schemas.microsoft.com/office/drawing/2014/main" id="{332C8ED2-783A-4635-AF4D-ED75B5C84070}"/>
            </a:ext>
          </a:extLst>
        </xdr:cNvPr>
        <xdr:cNvSpPr txBox="1"/>
      </xdr:nvSpPr>
      <xdr:spPr>
        <a:xfrm>
          <a:off x="786781" y="556722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155575</xdr:rowOff>
    </xdr:from>
    <xdr:to>
      <xdr:col>27</xdr:col>
      <xdr:colOff>73025</xdr:colOff>
      <xdr:row>26</xdr:row>
      <xdr:rowOff>155575</xdr:rowOff>
    </xdr:to>
    <xdr:cxnSp macro="">
      <xdr:nvCxnSpPr>
        <xdr:cNvPr id="62" name="直線コネクタ 61">
          <a:extLst>
            <a:ext uri="{FF2B5EF4-FFF2-40B4-BE49-F238E27FC236}">
              <a16:creationId xmlns:a16="http://schemas.microsoft.com/office/drawing/2014/main" id="{E487B5AC-6BF3-4A6C-9690-F00F0C42C9AA}"/>
            </a:ext>
          </a:extLst>
        </xdr:cNvPr>
        <xdr:cNvCxnSpPr/>
      </xdr:nvCxnSpPr>
      <xdr:spPr>
        <a:xfrm>
          <a:off x="1152525" y="5241925"/>
          <a:ext cx="3822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26</xdr:row>
      <xdr:rowOff>61774</xdr:rowOff>
    </xdr:from>
    <xdr:ext cx="359394" cy="225703"/>
    <xdr:sp macro="" textlink="">
      <xdr:nvSpPr>
        <xdr:cNvPr id="63" name="テキスト ボックス 62">
          <a:extLst>
            <a:ext uri="{FF2B5EF4-FFF2-40B4-BE49-F238E27FC236}">
              <a16:creationId xmlns:a16="http://schemas.microsoft.com/office/drawing/2014/main" id="{0F7CA76B-B18D-496B-B4CC-008BD33DDB68}"/>
            </a:ext>
          </a:extLst>
        </xdr:cNvPr>
        <xdr:cNvSpPr txBox="1"/>
      </xdr:nvSpPr>
      <xdr:spPr>
        <a:xfrm>
          <a:off x="786781" y="514812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4" name="直線コネクタ 63">
          <a:extLst>
            <a:ext uri="{FF2B5EF4-FFF2-40B4-BE49-F238E27FC236}">
              <a16:creationId xmlns:a16="http://schemas.microsoft.com/office/drawing/2014/main" id="{F4C65BA0-A34A-462A-81B6-9AF5C4C0D3BA}"/>
            </a:ext>
          </a:extLst>
        </xdr:cNvPr>
        <xdr:cNvCxnSpPr/>
      </xdr:nvCxnSpPr>
      <xdr:spPr>
        <a:xfrm>
          <a:off x="1152525" y="4822825"/>
          <a:ext cx="3822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65" name="テキスト ボックス 64">
          <a:extLst>
            <a:ext uri="{FF2B5EF4-FFF2-40B4-BE49-F238E27FC236}">
              <a16:creationId xmlns:a16="http://schemas.microsoft.com/office/drawing/2014/main" id="{7F216284-9F89-4198-9F35-24320BF63650}"/>
            </a:ext>
          </a:extLst>
        </xdr:cNvPr>
        <xdr:cNvSpPr txBox="1"/>
      </xdr:nvSpPr>
      <xdr:spPr>
        <a:xfrm>
          <a:off x="786781" y="47353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6" name="有形固定資産減価償却率グラフ枠">
          <a:extLst>
            <a:ext uri="{FF2B5EF4-FFF2-40B4-BE49-F238E27FC236}">
              <a16:creationId xmlns:a16="http://schemas.microsoft.com/office/drawing/2014/main" id="{FB7D0355-5F90-433A-8605-34F405582867}"/>
            </a:ext>
          </a:extLst>
        </xdr:cNvPr>
        <xdr:cNvSpPr/>
      </xdr:nvSpPr>
      <xdr:spPr>
        <a:xfrm>
          <a:off x="1152525" y="4822825"/>
          <a:ext cx="3822700" cy="2076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26</xdr:row>
      <xdr:rowOff>88646</xdr:rowOff>
    </xdr:from>
    <xdr:to>
      <xdr:col>23</xdr:col>
      <xdr:colOff>85090</xdr:colOff>
      <xdr:row>32</xdr:row>
      <xdr:rowOff>148082</xdr:rowOff>
    </xdr:to>
    <xdr:cxnSp macro="">
      <xdr:nvCxnSpPr>
        <xdr:cNvPr id="67" name="直線コネクタ 66">
          <a:extLst>
            <a:ext uri="{FF2B5EF4-FFF2-40B4-BE49-F238E27FC236}">
              <a16:creationId xmlns:a16="http://schemas.microsoft.com/office/drawing/2014/main" id="{C9F3E30C-1BF8-42B4-8EC3-A5262E0DE383}"/>
            </a:ext>
          </a:extLst>
        </xdr:cNvPr>
        <xdr:cNvCxnSpPr/>
      </xdr:nvCxnSpPr>
      <xdr:spPr>
        <a:xfrm flipV="1">
          <a:off x="4300220" y="5174996"/>
          <a:ext cx="1270" cy="10500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32</xdr:row>
      <xdr:rowOff>151909</xdr:rowOff>
    </xdr:from>
    <xdr:ext cx="405111" cy="259045"/>
    <xdr:sp macro="" textlink="">
      <xdr:nvSpPr>
        <xdr:cNvPr id="68" name="有形固定資産減価償却率最小値テキスト">
          <a:extLst>
            <a:ext uri="{FF2B5EF4-FFF2-40B4-BE49-F238E27FC236}">
              <a16:creationId xmlns:a16="http://schemas.microsoft.com/office/drawing/2014/main" id="{C161D182-72A3-4907-AEF0-52F404757ECB}"/>
            </a:ext>
          </a:extLst>
        </xdr:cNvPr>
        <xdr:cNvSpPr txBox="1"/>
      </xdr:nvSpPr>
      <xdr:spPr>
        <a:xfrm>
          <a:off x="4352925" y="62288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32</xdr:row>
      <xdr:rowOff>148082</xdr:rowOff>
    </xdr:from>
    <xdr:to>
      <xdr:col>23</xdr:col>
      <xdr:colOff>174625</xdr:colOff>
      <xdr:row>32</xdr:row>
      <xdr:rowOff>148082</xdr:rowOff>
    </xdr:to>
    <xdr:cxnSp macro="">
      <xdr:nvCxnSpPr>
        <xdr:cNvPr id="69" name="直線コネクタ 68">
          <a:extLst>
            <a:ext uri="{FF2B5EF4-FFF2-40B4-BE49-F238E27FC236}">
              <a16:creationId xmlns:a16="http://schemas.microsoft.com/office/drawing/2014/main" id="{5D9083C8-F896-4E11-86AA-FA885BB82851}"/>
            </a:ext>
          </a:extLst>
        </xdr:cNvPr>
        <xdr:cNvCxnSpPr/>
      </xdr:nvCxnSpPr>
      <xdr:spPr>
        <a:xfrm>
          <a:off x="4213225" y="6225032"/>
          <a:ext cx="1714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25</xdr:row>
      <xdr:rowOff>35323</xdr:rowOff>
    </xdr:from>
    <xdr:ext cx="405111" cy="259045"/>
    <xdr:sp macro="" textlink="">
      <xdr:nvSpPr>
        <xdr:cNvPr id="70" name="有形固定資産減価償却率最大値テキスト">
          <a:extLst>
            <a:ext uri="{FF2B5EF4-FFF2-40B4-BE49-F238E27FC236}">
              <a16:creationId xmlns:a16="http://schemas.microsoft.com/office/drawing/2014/main" id="{1630FFFA-460A-46F2-89ED-0F6DA36EF31A}"/>
            </a:ext>
          </a:extLst>
        </xdr:cNvPr>
        <xdr:cNvSpPr txBox="1"/>
      </xdr:nvSpPr>
      <xdr:spPr>
        <a:xfrm>
          <a:off x="4352925" y="49565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26</xdr:row>
      <xdr:rowOff>88646</xdr:rowOff>
    </xdr:from>
    <xdr:to>
      <xdr:col>23</xdr:col>
      <xdr:colOff>174625</xdr:colOff>
      <xdr:row>26</xdr:row>
      <xdr:rowOff>88646</xdr:rowOff>
    </xdr:to>
    <xdr:cxnSp macro="">
      <xdr:nvCxnSpPr>
        <xdr:cNvPr id="71" name="直線コネクタ 70">
          <a:extLst>
            <a:ext uri="{FF2B5EF4-FFF2-40B4-BE49-F238E27FC236}">
              <a16:creationId xmlns:a16="http://schemas.microsoft.com/office/drawing/2014/main" id="{06139B8C-E1CE-4778-A335-6835D3FCE873}"/>
            </a:ext>
          </a:extLst>
        </xdr:cNvPr>
        <xdr:cNvCxnSpPr/>
      </xdr:nvCxnSpPr>
      <xdr:spPr>
        <a:xfrm>
          <a:off x="4213225" y="5174996"/>
          <a:ext cx="1714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29</xdr:row>
      <xdr:rowOff>151782</xdr:rowOff>
    </xdr:from>
    <xdr:ext cx="405111" cy="259045"/>
    <xdr:sp macro="" textlink="">
      <xdr:nvSpPr>
        <xdr:cNvPr id="72" name="有形固定資産減価償却率平均値テキスト">
          <a:extLst>
            <a:ext uri="{FF2B5EF4-FFF2-40B4-BE49-F238E27FC236}">
              <a16:creationId xmlns:a16="http://schemas.microsoft.com/office/drawing/2014/main" id="{BCE54D1B-72FD-4742-A2DF-D7719DDC5934}"/>
            </a:ext>
          </a:extLst>
        </xdr:cNvPr>
        <xdr:cNvSpPr txBox="1"/>
      </xdr:nvSpPr>
      <xdr:spPr>
        <a:xfrm>
          <a:off x="4352925" y="573343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1905</xdr:rowOff>
    </xdr:from>
    <xdr:to>
      <xdr:col>23</xdr:col>
      <xdr:colOff>136525</xdr:colOff>
      <xdr:row>30</xdr:row>
      <xdr:rowOff>103505</xdr:rowOff>
    </xdr:to>
    <xdr:sp macro="" textlink="">
      <xdr:nvSpPr>
        <xdr:cNvPr id="73" name="フローチャート: 判断 72">
          <a:extLst>
            <a:ext uri="{FF2B5EF4-FFF2-40B4-BE49-F238E27FC236}">
              <a16:creationId xmlns:a16="http://schemas.microsoft.com/office/drawing/2014/main" id="{39F12CB4-4491-4262-9DD0-D8008B6649DA}"/>
            </a:ext>
          </a:extLst>
        </xdr:cNvPr>
        <xdr:cNvSpPr/>
      </xdr:nvSpPr>
      <xdr:spPr>
        <a:xfrm>
          <a:off x="4251325" y="57486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30</xdr:row>
      <xdr:rowOff>4064</xdr:rowOff>
    </xdr:from>
    <xdr:to>
      <xdr:col>19</xdr:col>
      <xdr:colOff>187325</xdr:colOff>
      <xdr:row>30</xdr:row>
      <xdr:rowOff>105664</xdr:rowOff>
    </xdr:to>
    <xdr:sp macro="" textlink="">
      <xdr:nvSpPr>
        <xdr:cNvPr id="74" name="フローチャート: 判断 73">
          <a:extLst>
            <a:ext uri="{FF2B5EF4-FFF2-40B4-BE49-F238E27FC236}">
              <a16:creationId xmlns:a16="http://schemas.microsoft.com/office/drawing/2014/main" id="{EBE8444D-1D23-4C62-AA25-94AF4DF539E3}"/>
            </a:ext>
          </a:extLst>
        </xdr:cNvPr>
        <xdr:cNvSpPr/>
      </xdr:nvSpPr>
      <xdr:spPr>
        <a:xfrm>
          <a:off x="3616325" y="5750814"/>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29</xdr:row>
      <xdr:rowOff>156083</xdr:rowOff>
    </xdr:from>
    <xdr:to>
      <xdr:col>15</xdr:col>
      <xdr:colOff>187325</xdr:colOff>
      <xdr:row>30</xdr:row>
      <xdr:rowOff>86233</xdr:rowOff>
    </xdr:to>
    <xdr:sp macro="" textlink="">
      <xdr:nvSpPr>
        <xdr:cNvPr id="75" name="フローチャート: 判断 74">
          <a:extLst>
            <a:ext uri="{FF2B5EF4-FFF2-40B4-BE49-F238E27FC236}">
              <a16:creationId xmlns:a16="http://schemas.microsoft.com/office/drawing/2014/main" id="{0D7F330C-D417-46B6-90D6-217EB1C9DBA3}"/>
            </a:ext>
          </a:extLst>
        </xdr:cNvPr>
        <xdr:cNvSpPr/>
      </xdr:nvSpPr>
      <xdr:spPr>
        <a:xfrm>
          <a:off x="2930525" y="5737733"/>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29</xdr:row>
      <xdr:rowOff>108585</xdr:rowOff>
    </xdr:from>
    <xdr:to>
      <xdr:col>11</xdr:col>
      <xdr:colOff>187325</xdr:colOff>
      <xdr:row>30</xdr:row>
      <xdr:rowOff>38735</xdr:rowOff>
    </xdr:to>
    <xdr:sp macro="" textlink="">
      <xdr:nvSpPr>
        <xdr:cNvPr id="76" name="フローチャート: 判断 75">
          <a:extLst>
            <a:ext uri="{FF2B5EF4-FFF2-40B4-BE49-F238E27FC236}">
              <a16:creationId xmlns:a16="http://schemas.microsoft.com/office/drawing/2014/main" id="{03665E44-D7EF-464F-B812-BB5CE15E5051}"/>
            </a:ext>
          </a:extLst>
        </xdr:cNvPr>
        <xdr:cNvSpPr/>
      </xdr:nvSpPr>
      <xdr:spPr>
        <a:xfrm>
          <a:off x="2244725" y="5690235"/>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29</xdr:row>
      <xdr:rowOff>82677</xdr:rowOff>
    </xdr:from>
    <xdr:to>
      <xdr:col>7</xdr:col>
      <xdr:colOff>187325</xdr:colOff>
      <xdr:row>30</xdr:row>
      <xdr:rowOff>12827</xdr:rowOff>
    </xdr:to>
    <xdr:sp macro="" textlink="">
      <xdr:nvSpPr>
        <xdr:cNvPr id="77" name="フローチャート: 判断 76">
          <a:extLst>
            <a:ext uri="{FF2B5EF4-FFF2-40B4-BE49-F238E27FC236}">
              <a16:creationId xmlns:a16="http://schemas.microsoft.com/office/drawing/2014/main" id="{BC574EBD-9EC7-41C9-800A-35ED64610C5A}"/>
            </a:ext>
          </a:extLst>
        </xdr:cNvPr>
        <xdr:cNvSpPr/>
      </xdr:nvSpPr>
      <xdr:spPr>
        <a:xfrm>
          <a:off x="1558925" y="5664327"/>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78" name="テキスト ボックス 77">
          <a:extLst>
            <a:ext uri="{FF2B5EF4-FFF2-40B4-BE49-F238E27FC236}">
              <a16:creationId xmlns:a16="http://schemas.microsoft.com/office/drawing/2014/main" id="{FA7EE766-8C7F-4B44-8166-4AFD0A775C65}"/>
            </a:ext>
          </a:extLst>
        </xdr:cNvPr>
        <xdr:cNvSpPr txBox="1"/>
      </xdr:nvSpPr>
      <xdr:spPr>
        <a:xfrm>
          <a:off x="4143375" y="69451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79" name="テキスト ボックス 78">
          <a:extLst>
            <a:ext uri="{FF2B5EF4-FFF2-40B4-BE49-F238E27FC236}">
              <a16:creationId xmlns:a16="http://schemas.microsoft.com/office/drawing/2014/main" id="{404DB479-4BDA-4F63-9052-39A7F891E27B}"/>
            </a:ext>
          </a:extLst>
        </xdr:cNvPr>
        <xdr:cNvSpPr txBox="1"/>
      </xdr:nvSpPr>
      <xdr:spPr>
        <a:xfrm>
          <a:off x="3508375" y="69451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80" name="テキスト ボックス 79">
          <a:extLst>
            <a:ext uri="{FF2B5EF4-FFF2-40B4-BE49-F238E27FC236}">
              <a16:creationId xmlns:a16="http://schemas.microsoft.com/office/drawing/2014/main" id="{E2996922-B4A4-44B9-9E3A-B621A984A191}"/>
            </a:ext>
          </a:extLst>
        </xdr:cNvPr>
        <xdr:cNvSpPr txBox="1"/>
      </xdr:nvSpPr>
      <xdr:spPr>
        <a:xfrm>
          <a:off x="2822575" y="69451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81" name="テキスト ボックス 80">
          <a:extLst>
            <a:ext uri="{FF2B5EF4-FFF2-40B4-BE49-F238E27FC236}">
              <a16:creationId xmlns:a16="http://schemas.microsoft.com/office/drawing/2014/main" id="{40106F50-B0E2-4705-B5C9-FA23DE6F70BD}"/>
            </a:ext>
          </a:extLst>
        </xdr:cNvPr>
        <xdr:cNvSpPr txBox="1"/>
      </xdr:nvSpPr>
      <xdr:spPr>
        <a:xfrm>
          <a:off x="2136775" y="69451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2" name="テキスト ボックス 81">
          <a:extLst>
            <a:ext uri="{FF2B5EF4-FFF2-40B4-BE49-F238E27FC236}">
              <a16:creationId xmlns:a16="http://schemas.microsoft.com/office/drawing/2014/main" id="{C8B640EC-D988-4BBD-A532-83301654385B}"/>
            </a:ext>
          </a:extLst>
        </xdr:cNvPr>
        <xdr:cNvSpPr txBox="1"/>
      </xdr:nvSpPr>
      <xdr:spPr>
        <a:xfrm>
          <a:off x="1450975" y="69451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28</xdr:row>
      <xdr:rowOff>133223</xdr:rowOff>
    </xdr:from>
    <xdr:to>
      <xdr:col>23</xdr:col>
      <xdr:colOff>136525</xdr:colOff>
      <xdr:row>29</xdr:row>
      <xdr:rowOff>63373</xdr:rowOff>
    </xdr:to>
    <xdr:sp macro="" textlink="">
      <xdr:nvSpPr>
        <xdr:cNvPr id="83" name="楕円 82">
          <a:extLst>
            <a:ext uri="{FF2B5EF4-FFF2-40B4-BE49-F238E27FC236}">
              <a16:creationId xmlns:a16="http://schemas.microsoft.com/office/drawing/2014/main" id="{5349D0C6-8C9D-4976-8432-59C5EFD76356}"/>
            </a:ext>
          </a:extLst>
        </xdr:cNvPr>
        <xdr:cNvSpPr/>
      </xdr:nvSpPr>
      <xdr:spPr>
        <a:xfrm>
          <a:off x="4251325" y="5549773"/>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27</xdr:row>
      <xdr:rowOff>156100</xdr:rowOff>
    </xdr:from>
    <xdr:ext cx="405111" cy="259045"/>
    <xdr:sp macro="" textlink="">
      <xdr:nvSpPr>
        <xdr:cNvPr id="84" name="有形固定資産減価償却率該当値テキスト">
          <a:extLst>
            <a:ext uri="{FF2B5EF4-FFF2-40B4-BE49-F238E27FC236}">
              <a16:creationId xmlns:a16="http://schemas.microsoft.com/office/drawing/2014/main" id="{8F0E8DAE-5794-438A-9E42-1D1514693CC9}"/>
            </a:ext>
          </a:extLst>
        </xdr:cNvPr>
        <xdr:cNvSpPr txBox="1"/>
      </xdr:nvSpPr>
      <xdr:spPr>
        <a:xfrm>
          <a:off x="4352925" y="54075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28</xdr:row>
      <xdr:rowOff>146177</xdr:rowOff>
    </xdr:from>
    <xdr:to>
      <xdr:col>19</xdr:col>
      <xdr:colOff>187325</xdr:colOff>
      <xdr:row>29</xdr:row>
      <xdr:rowOff>76327</xdr:rowOff>
    </xdr:to>
    <xdr:sp macro="" textlink="">
      <xdr:nvSpPr>
        <xdr:cNvPr id="85" name="楕円 84">
          <a:extLst>
            <a:ext uri="{FF2B5EF4-FFF2-40B4-BE49-F238E27FC236}">
              <a16:creationId xmlns:a16="http://schemas.microsoft.com/office/drawing/2014/main" id="{7B4269EF-6145-44CE-965D-C4E3C066EB05}"/>
            </a:ext>
          </a:extLst>
        </xdr:cNvPr>
        <xdr:cNvSpPr/>
      </xdr:nvSpPr>
      <xdr:spPr>
        <a:xfrm>
          <a:off x="3616325" y="5562727"/>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29</xdr:row>
      <xdr:rowOff>12573</xdr:rowOff>
    </xdr:from>
    <xdr:to>
      <xdr:col>23</xdr:col>
      <xdr:colOff>85725</xdr:colOff>
      <xdr:row>29</xdr:row>
      <xdr:rowOff>25527</xdr:rowOff>
    </xdr:to>
    <xdr:cxnSp macro="">
      <xdr:nvCxnSpPr>
        <xdr:cNvPr id="86" name="直線コネクタ 85">
          <a:extLst>
            <a:ext uri="{FF2B5EF4-FFF2-40B4-BE49-F238E27FC236}">
              <a16:creationId xmlns:a16="http://schemas.microsoft.com/office/drawing/2014/main" id="{62742901-097B-42B3-A2C8-77F34BB15405}"/>
            </a:ext>
          </a:extLst>
        </xdr:cNvPr>
        <xdr:cNvCxnSpPr/>
      </xdr:nvCxnSpPr>
      <xdr:spPr>
        <a:xfrm flipV="1">
          <a:off x="3667125" y="5594223"/>
          <a:ext cx="635000" cy="129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28</xdr:row>
      <xdr:rowOff>102997</xdr:rowOff>
    </xdr:from>
    <xdr:to>
      <xdr:col>15</xdr:col>
      <xdr:colOff>187325</xdr:colOff>
      <xdr:row>29</xdr:row>
      <xdr:rowOff>33147</xdr:rowOff>
    </xdr:to>
    <xdr:sp macro="" textlink="">
      <xdr:nvSpPr>
        <xdr:cNvPr id="87" name="楕円 86">
          <a:extLst>
            <a:ext uri="{FF2B5EF4-FFF2-40B4-BE49-F238E27FC236}">
              <a16:creationId xmlns:a16="http://schemas.microsoft.com/office/drawing/2014/main" id="{7514CF7E-0B32-45E6-8AE5-4CC419F67D20}"/>
            </a:ext>
          </a:extLst>
        </xdr:cNvPr>
        <xdr:cNvSpPr/>
      </xdr:nvSpPr>
      <xdr:spPr>
        <a:xfrm>
          <a:off x="2930525" y="5519547"/>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28</xdr:row>
      <xdr:rowOff>153797</xdr:rowOff>
    </xdr:from>
    <xdr:to>
      <xdr:col>19</xdr:col>
      <xdr:colOff>136525</xdr:colOff>
      <xdr:row>29</xdr:row>
      <xdr:rowOff>25527</xdr:rowOff>
    </xdr:to>
    <xdr:cxnSp macro="">
      <xdr:nvCxnSpPr>
        <xdr:cNvPr id="88" name="直線コネクタ 87">
          <a:extLst>
            <a:ext uri="{FF2B5EF4-FFF2-40B4-BE49-F238E27FC236}">
              <a16:creationId xmlns:a16="http://schemas.microsoft.com/office/drawing/2014/main" id="{78A2DFEE-75BB-4417-A254-92FA00DC87B4}"/>
            </a:ext>
          </a:extLst>
        </xdr:cNvPr>
        <xdr:cNvCxnSpPr/>
      </xdr:nvCxnSpPr>
      <xdr:spPr>
        <a:xfrm>
          <a:off x="2981325" y="5570347"/>
          <a:ext cx="685800" cy="368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28</xdr:row>
      <xdr:rowOff>74930</xdr:rowOff>
    </xdr:from>
    <xdr:to>
      <xdr:col>11</xdr:col>
      <xdr:colOff>187325</xdr:colOff>
      <xdr:row>29</xdr:row>
      <xdr:rowOff>5080</xdr:rowOff>
    </xdr:to>
    <xdr:sp macro="" textlink="">
      <xdr:nvSpPr>
        <xdr:cNvPr id="89" name="楕円 88">
          <a:extLst>
            <a:ext uri="{FF2B5EF4-FFF2-40B4-BE49-F238E27FC236}">
              <a16:creationId xmlns:a16="http://schemas.microsoft.com/office/drawing/2014/main" id="{34346083-ECB9-4530-88FF-0CBF76CD580E}"/>
            </a:ext>
          </a:extLst>
        </xdr:cNvPr>
        <xdr:cNvSpPr/>
      </xdr:nvSpPr>
      <xdr:spPr>
        <a:xfrm>
          <a:off x="2244725" y="5491480"/>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28</xdr:row>
      <xdr:rowOff>125730</xdr:rowOff>
    </xdr:from>
    <xdr:to>
      <xdr:col>15</xdr:col>
      <xdr:colOff>136525</xdr:colOff>
      <xdr:row>28</xdr:row>
      <xdr:rowOff>153797</xdr:rowOff>
    </xdr:to>
    <xdr:cxnSp macro="">
      <xdr:nvCxnSpPr>
        <xdr:cNvPr id="90" name="直線コネクタ 89">
          <a:extLst>
            <a:ext uri="{FF2B5EF4-FFF2-40B4-BE49-F238E27FC236}">
              <a16:creationId xmlns:a16="http://schemas.microsoft.com/office/drawing/2014/main" id="{C4528D8D-B1DF-45B5-9E3B-073C1CDBC3D8}"/>
            </a:ext>
          </a:extLst>
        </xdr:cNvPr>
        <xdr:cNvCxnSpPr/>
      </xdr:nvCxnSpPr>
      <xdr:spPr>
        <a:xfrm>
          <a:off x="2295525" y="5542280"/>
          <a:ext cx="685800" cy="280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28</xdr:row>
      <xdr:rowOff>46863</xdr:rowOff>
    </xdr:from>
    <xdr:to>
      <xdr:col>7</xdr:col>
      <xdr:colOff>187325</xdr:colOff>
      <xdr:row>28</xdr:row>
      <xdr:rowOff>148463</xdr:rowOff>
    </xdr:to>
    <xdr:sp macro="" textlink="">
      <xdr:nvSpPr>
        <xdr:cNvPr id="91" name="楕円 90">
          <a:extLst>
            <a:ext uri="{FF2B5EF4-FFF2-40B4-BE49-F238E27FC236}">
              <a16:creationId xmlns:a16="http://schemas.microsoft.com/office/drawing/2014/main" id="{26B30490-316C-43BE-A60C-6B1BCEC23D9C}"/>
            </a:ext>
          </a:extLst>
        </xdr:cNvPr>
        <xdr:cNvSpPr/>
      </xdr:nvSpPr>
      <xdr:spPr>
        <a:xfrm>
          <a:off x="1558925" y="5463413"/>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28</xdr:row>
      <xdr:rowOff>97663</xdr:rowOff>
    </xdr:from>
    <xdr:to>
      <xdr:col>11</xdr:col>
      <xdr:colOff>136525</xdr:colOff>
      <xdr:row>28</xdr:row>
      <xdr:rowOff>125730</xdr:rowOff>
    </xdr:to>
    <xdr:cxnSp macro="">
      <xdr:nvCxnSpPr>
        <xdr:cNvPr id="92" name="直線コネクタ 91">
          <a:extLst>
            <a:ext uri="{FF2B5EF4-FFF2-40B4-BE49-F238E27FC236}">
              <a16:creationId xmlns:a16="http://schemas.microsoft.com/office/drawing/2014/main" id="{D3139B37-1296-4F91-A777-60B936799DEC}"/>
            </a:ext>
          </a:extLst>
        </xdr:cNvPr>
        <xdr:cNvCxnSpPr/>
      </xdr:nvCxnSpPr>
      <xdr:spPr>
        <a:xfrm>
          <a:off x="1609725" y="5514213"/>
          <a:ext cx="685800" cy="280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30</xdr:row>
      <xdr:rowOff>96791</xdr:rowOff>
    </xdr:from>
    <xdr:ext cx="405111" cy="259045"/>
    <xdr:sp macro="" textlink="">
      <xdr:nvSpPr>
        <xdr:cNvPr id="93" name="n_1aveValue有形固定資産減価償却率">
          <a:extLst>
            <a:ext uri="{FF2B5EF4-FFF2-40B4-BE49-F238E27FC236}">
              <a16:creationId xmlns:a16="http://schemas.microsoft.com/office/drawing/2014/main" id="{F0418C25-2D91-4F79-9F43-DDF206AE6A26}"/>
            </a:ext>
          </a:extLst>
        </xdr:cNvPr>
        <xdr:cNvSpPr txBox="1"/>
      </xdr:nvSpPr>
      <xdr:spPr>
        <a:xfrm>
          <a:off x="3470919" y="58435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30</xdr:row>
      <xdr:rowOff>77360</xdr:rowOff>
    </xdr:from>
    <xdr:ext cx="405111" cy="259045"/>
    <xdr:sp macro="" textlink="">
      <xdr:nvSpPr>
        <xdr:cNvPr id="94" name="n_2aveValue有形固定資産減価償却率">
          <a:extLst>
            <a:ext uri="{FF2B5EF4-FFF2-40B4-BE49-F238E27FC236}">
              <a16:creationId xmlns:a16="http://schemas.microsoft.com/office/drawing/2014/main" id="{3D87B988-F242-4D14-A74D-FF282631A58B}"/>
            </a:ext>
          </a:extLst>
        </xdr:cNvPr>
        <xdr:cNvSpPr txBox="1"/>
      </xdr:nvSpPr>
      <xdr:spPr>
        <a:xfrm>
          <a:off x="2797819" y="58241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30</xdr:row>
      <xdr:rowOff>29862</xdr:rowOff>
    </xdr:from>
    <xdr:ext cx="405111" cy="259045"/>
    <xdr:sp macro="" textlink="">
      <xdr:nvSpPr>
        <xdr:cNvPr id="95" name="n_3aveValue有形固定資産減価償却率">
          <a:extLst>
            <a:ext uri="{FF2B5EF4-FFF2-40B4-BE49-F238E27FC236}">
              <a16:creationId xmlns:a16="http://schemas.microsoft.com/office/drawing/2014/main" id="{B5132AE5-10C8-45CB-B9E8-67E043FB21B9}"/>
            </a:ext>
          </a:extLst>
        </xdr:cNvPr>
        <xdr:cNvSpPr txBox="1"/>
      </xdr:nvSpPr>
      <xdr:spPr>
        <a:xfrm>
          <a:off x="2112019" y="57766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30</xdr:row>
      <xdr:rowOff>3954</xdr:rowOff>
    </xdr:from>
    <xdr:ext cx="405111" cy="259045"/>
    <xdr:sp macro="" textlink="">
      <xdr:nvSpPr>
        <xdr:cNvPr id="96" name="n_4aveValue有形固定資産減価償却率">
          <a:extLst>
            <a:ext uri="{FF2B5EF4-FFF2-40B4-BE49-F238E27FC236}">
              <a16:creationId xmlns:a16="http://schemas.microsoft.com/office/drawing/2014/main" id="{F8116ADC-061A-4485-88D0-0E60E24F462F}"/>
            </a:ext>
          </a:extLst>
        </xdr:cNvPr>
        <xdr:cNvSpPr txBox="1"/>
      </xdr:nvSpPr>
      <xdr:spPr>
        <a:xfrm>
          <a:off x="1426219" y="57507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27</xdr:row>
      <xdr:rowOff>92854</xdr:rowOff>
    </xdr:from>
    <xdr:ext cx="405111" cy="259045"/>
    <xdr:sp macro="" textlink="">
      <xdr:nvSpPr>
        <xdr:cNvPr id="97" name="n_1mainValue有形固定資産減価償却率">
          <a:extLst>
            <a:ext uri="{FF2B5EF4-FFF2-40B4-BE49-F238E27FC236}">
              <a16:creationId xmlns:a16="http://schemas.microsoft.com/office/drawing/2014/main" id="{6FA24C49-8DFA-46F2-8775-E73ABE7DD889}"/>
            </a:ext>
          </a:extLst>
        </xdr:cNvPr>
        <xdr:cNvSpPr txBox="1"/>
      </xdr:nvSpPr>
      <xdr:spPr>
        <a:xfrm>
          <a:off x="3470919" y="53443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27</xdr:row>
      <xdr:rowOff>49674</xdr:rowOff>
    </xdr:from>
    <xdr:ext cx="405111" cy="259045"/>
    <xdr:sp macro="" textlink="">
      <xdr:nvSpPr>
        <xdr:cNvPr id="98" name="n_2mainValue有形固定資産減価償却率">
          <a:extLst>
            <a:ext uri="{FF2B5EF4-FFF2-40B4-BE49-F238E27FC236}">
              <a16:creationId xmlns:a16="http://schemas.microsoft.com/office/drawing/2014/main" id="{9F746652-51B9-401D-A33E-D8528EF98E75}"/>
            </a:ext>
          </a:extLst>
        </xdr:cNvPr>
        <xdr:cNvSpPr txBox="1"/>
      </xdr:nvSpPr>
      <xdr:spPr>
        <a:xfrm>
          <a:off x="2797819" y="53011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27</xdr:row>
      <xdr:rowOff>21607</xdr:rowOff>
    </xdr:from>
    <xdr:ext cx="405111" cy="259045"/>
    <xdr:sp macro="" textlink="">
      <xdr:nvSpPr>
        <xdr:cNvPr id="99" name="n_3mainValue有形固定資産減価償却率">
          <a:extLst>
            <a:ext uri="{FF2B5EF4-FFF2-40B4-BE49-F238E27FC236}">
              <a16:creationId xmlns:a16="http://schemas.microsoft.com/office/drawing/2014/main" id="{6B4E35B6-A816-43EF-82FF-AB378B6E5639}"/>
            </a:ext>
          </a:extLst>
        </xdr:cNvPr>
        <xdr:cNvSpPr txBox="1"/>
      </xdr:nvSpPr>
      <xdr:spPr>
        <a:xfrm>
          <a:off x="2112019" y="52730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26</xdr:row>
      <xdr:rowOff>164990</xdr:rowOff>
    </xdr:from>
    <xdr:ext cx="405111" cy="259045"/>
    <xdr:sp macro="" textlink="">
      <xdr:nvSpPr>
        <xdr:cNvPr id="100" name="n_4mainValue有形固定資産減価償却率">
          <a:extLst>
            <a:ext uri="{FF2B5EF4-FFF2-40B4-BE49-F238E27FC236}">
              <a16:creationId xmlns:a16="http://schemas.microsoft.com/office/drawing/2014/main" id="{A2558126-7F0D-4611-90CA-C14293B7CCA4}"/>
            </a:ext>
          </a:extLst>
        </xdr:cNvPr>
        <xdr:cNvSpPr txBox="1"/>
      </xdr:nvSpPr>
      <xdr:spPr>
        <a:xfrm>
          <a:off x="1426219" y="52513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101" name="正方形/長方形 100">
          <a:extLst>
            <a:ext uri="{FF2B5EF4-FFF2-40B4-BE49-F238E27FC236}">
              <a16:creationId xmlns:a16="http://schemas.microsoft.com/office/drawing/2014/main" id="{BE34EFCC-AAA0-4C28-8929-09D2B38F034C}"/>
            </a:ext>
          </a:extLst>
        </xdr:cNvPr>
        <xdr:cNvSpPr/>
      </xdr:nvSpPr>
      <xdr:spPr>
        <a:xfrm>
          <a:off x="10194925" y="4143375"/>
          <a:ext cx="3803650" cy="3111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02" name="正方形/長方形 101">
          <a:extLst>
            <a:ext uri="{FF2B5EF4-FFF2-40B4-BE49-F238E27FC236}">
              <a16:creationId xmlns:a16="http://schemas.microsoft.com/office/drawing/2014/main" id="{D596BE4D-3774-43B7-875C-21385E418F96}"/>
            </a:ext>
          </a:extLst>
        </xdr:cNvPr>
        <xdr:cNvSpPr/>
      </xdr:nvSpPr>
      <xdr:spPr>
        <a:xfrm>
          <a:off x="11150868" y="4507167"/>
          <a:ext cx="939264" cy="2630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103" name="正方形/長方形 102">
          <a:extLst>
            <a:ext uri="{FF2B5EF4-FFF2-40B4-BE49-F238E27FC236}">
              <a16:creationId xmlns:a16="http://schemas.microsoft.com/office/drawing/2014/main" id="{81EAAAF5-5F01-4600-A6C7-FC4317E20880}"/>
            </a:ext>
          </a:extLst>
        </xdr:cNvPr>
        <xdr:cNvSpPr/>
      </xdr:nvSpPr>
      <xdr:spPr>
        <a:xfrm>
          <a:off x="12443365" y="4490496"/>
          <a:ext cx="862519" cy="2963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[ 451.6</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04" name="正方形/長方形 103">
          <a:extLst>
            <a:ext uri="{FF2B5EF4-FFF2-40B4-BE49-F238E27FC236}">
              <a16:creationId xmlns:a16="http://schemas.microsoft.com/office/drawing/2014/main" id="{9F9CC4F0-5B2D-4419-BF48-FD8F048C1EAF}"/>
            </a:ext>
          </a:extLst>
        </xdr:cNvPr>
        <xdr:cNvSpPr/>
      </xdr:nvSpPr>
      <xdr:spPr>
        <a:xfrm>
          <a:off x="13966825" y="4267200"/>
          <a:ext cx="1371600" cy="250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05" name="正方形/長方形 104">
          <a:extLst>
            <a:ext uri="{FF2B5EF4-FFF2-40B4-BE49-F238E27FC236}">
              <a16:creationId xmlns:a16="http://schemas.microsoft.com/office/drawing/2014/main" id="{02747B2F-DD3A-453E-8052-4D704B1D7E3E}"/>
            </a:ext>
          </a:extLst>
        </xdr:cNvPr>
        <xdr:cNvSpPr/>
      </xdr:nvSpPr>
      <xdr:spPr>
        <a:xfrm>
          <a:off x="13966825" y="4454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06" name="正方形/長方形 105">
          <a:extLst>
            <a:ext uri="{FF2B5EF4-FFF2-40B4-BE49-F238E27FC236}">
              <a16:creationId xmlns:a16="http://schemas.microsoft.com/office/drawing/2014/main" id="{66F8D4B9-3B48-4B61-8071-95DB3F38DAB6}"/>
            </a:ext>
          </a:extLst>
        </xdr:cNvPr>
        <xdr:cNvSpPr/>
      </xdr:nvSpPr>
      <xdr:spPr>
        <a:xfrm>
          <a:off x="15338425" y="4267200"/>
          <a:ext cx="1371600" cy="250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07" name="正方形/長方形 106">
          <a:extLst>
            <a:ext uri="{FF2B5EF4-FFF2-40B4-BE49-F238E27FC236}">
              <a16:creationId xmlns:a16="http://schemas.microsoft.com/office/drawing/2014/main" id="{760616ED-7C6C-4968-BD2F-D9B85BDE206F}"/>
            </a:ext>
          </a:extLst>
        </xdr:cNvPr>
        <xdr:cNvSpPr/>
      </xdr:nvSpPr>
      <xdr:spPr>
        <a:xfrm>
          <a:off x="15338425" y="4454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08" name="正方形/長方形 107">
          <a:extLst>
            <a:ext uri="{FF2B5EF4-FFF2-40B4-BE49-F238E27FC236}">
              <a16:creationId xmlns:a16="http://schemas.microsoft.com/office/drawing/2014/main" id="{20245A5C-7DB7-41EB-B459-B715190AE8B8}"/>
            </a:ext>
          </a:extLst>
        </xdr:cNvPr>
        <xdr:cNvSpPr/>
      </xdr:nvSpPr>
      <xdr:spPr>
        <a:xfrm>
          <a:off x="16817975" y="4267200"/>
          <a:ext cx="1371600" cy="250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09" name="正方形/長方形 108">
          <a:extLst>
            <a:ext uri="{FF2B5EF4-FFF2-40B4-BE49-F238E27FC236}">
              <a16:creationId xmlns:a16="http://schemas.microsoft.com/office/drawing/2014/main" id="{4908F41E-3272-4E1A-AA4B-10AEFE9691A2}"/>
            </a:ext>
          </a:extLst>
        </xdr:cNvPr>
        <xdr:cNvSpPr/>
      </xdr:nvSpPr>
      <xdr:spPr>
        <a:xfrm>
          <a:off x="16817975" y="4454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10" name="正方形/長方形 109">
          <a:extLst>
            <a:ext uri="{FF2B5EF4-FFF2-40B4-BE49-F238E27FC236}">
              <a16:creationId xmlns:a16="http://schemas.microsoft.com/office/drawing/2014/main" id="{5ECE6B4F-5335-457D-825F-4B678D7DE3AA}"/>
            </a:ext>
          </a:extLst>
        </xdr:cNvPr>
        <xdr:cNvSpPr/>
      </xdr:nvSpPr>
      <xdr:spPr>
        <a:xfrm>
          <a:off x="10194925" y="4822825"/>
          <a:ext cx="3803650" cy="2076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11" name="正方形/長方形 110">
          <a:extLst>
            <a:ext uri="{FF2B5EF4-FFF2-40B4-BE49-F238E27FC236}">
              <a16:creationId xmlns:a16="http://schemas.microsoft.com/office/drawing/2014/main" id="{AFC09BEB-0D14-4DAA-8EC4-9023041045B1}"/>
            </a:ext>
          </a:extLst>
        </xdr:cNvPr>
        <xdr:cNvSpPr/>
      </xdr:nvSpPr>
      <xdr:spPr>
        <a:xfrm>
          <a:off x="14246225" y="4822825"/>
          <a:ext cx="4286250" cy="20764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12" name="正方形/長方形 111">
          <a:extLst>
            <a:ext uri="{FF2B5EF4-FFF2-40B4-BE49-F238E27FC236}">
              <a16:creationId xmlns:a16="http://schemas.microsoft.com/office/drawing/2014/main" id="{E47DAF01-518E-42A9-965B-79278DAAC38F}"/>
            </a:ext>
          </a:extLst>
        </xdr:cNvPr>
        <xdr:cNvSpPr/>
      </xdr:nvSpPr>
      <xdr:spPr>
        <a:xfrm>
          <a:off x="14246225" y="4886325"/>
          <a:ext cx="41148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13" name="テキスト ボックス 112">
          <a:extLst>
            <a:ext uri="{FF2B5EF4-FFF2-40B4-BE49-F238E27FC236}">
              <a16:creationId xmlns:a16="http://schemas.microsoft.com/office/drawing/2014/main" id="{713BD03F-0D7F-4290-BF60-106DE201D578}"/>
            </a:ext>
          </a:extLst>
        </xdr:cNvPr>
        <xdr:cNvSpPr txBox="1"/>
      </xdr:nvSpPr>
      <xdr:spPr>
        <a:xfrm>
          <a:off x="14322425" y="5102225"/>
          <a:ext cx="4102100" cy="17145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ysClr val="windowText" lastClr="000000"/>
              </a:solidFill>
              <a:effectLst/>
              <a:latin typeface="+mn-lt"/>
              <a:ea typeface="+mn-ea"/>
              <a:cs typeface="+mn-cs"/>
            </a:rPr>
            <a:t>債務償還比率は類似団体内平均では上回っているものの、全国平均及び石川県平均は下回っている。主な要因としては、繰上償還を定期的に実施（平成</a:t>
          </a:r>
          <a:r>
            <a:rPr kumimoji="1" lang="en-US" altLang="ja-JP" sz="1100">
              <a:solidFill>
                <a:sysClr val="windowText" lastClr="000000"/>
              </a:solidFill>
              <a:effectLst/>
              <a:latin typeface="+mn-lt"/>
              <a:ea typeface="+mn-ea"/>
              <a:cs typeface="+mn-cs"/>
            </a:rPr>
            <a:t>28</a:t>
          </a:r>
          <a:r>
            <a:rPr kumimoji="1" lang="ja-JP" altLang="ja-JP" sz="1100">
              <a:solidFill>
                <a:sysClr val="windowText" lastClr="000000"/>
              </a:solidFill>
              <a:effectLst/>
              <a:latin typeface="+mn-lt"/>
              <a:ea typeface="+mn-ea"/>
              <a:cs typeface="+mn-cs"/>
            </a:rPr>
            <a:t>年度</a:t>
          </a:r>
          <a:r>
            <a:rPr kumimoji="1" lang="en-US" altLang="ja-JP" sz="1100">
              <a:solidFill>
                <a:sysClr val="windowText" lastClr="000000"/>
              </a:solidFill>
              <a:effectLst/>
              <a:latin typeface="+mn-lt"/>
              <a:ea typeface="+mn-ea"/>
              <a:cs typeface="+mn-cs"/>
            </a:rPr>
            <a:t>10,000</a:t>
          </a:r>
          <a:r>
            <a:rPr kumimoji="1" lang="ja-JP" altLang="ja-JP" sz="1100">
              <a:solidFill>
                <a:sysClr val="windowText" lastClr="000000"/>
              </a:solidFill>
              <a:effectLst/>
              <a:latin typeface="+mn-lt"/>
              <a:ea typeface="+mn-ea"/>
              <a:cs typeface="+mn-cs"/>
            </a:rPr>
            <a:t>千円、平成</a:t>
          </a:r>
          <a:r>
            <a:rPr kumimoji="1" lang="en-US" altLang="ja-JP" sz="1100">
              <a:solidFill>
                <a:sysClr val="windowText" lastClr="000000"/>
              </a:solidFill>
              <a:effectLst/>
              <a:latin typeface="+mn-lt"/>
              <a:ea typeface="+mn-ea"/>
              <a:cs typeface="+mn-cs"/>
            </a:rPr>
            <a:t>29</a:t>
          </a:r>
          <a:r>
            <a:rPr kumimoji="1" lang="ja-JP" altLang="ja-JP" sz="1100">
              <a:solidFill>
                <a:sysClr val="windowText" lastClr="000000"/>
              </a:solidFill>
              <a:effectLst/>
              <a:latin typeface="+mn-lt"/>
              <a:ea typeface="+mn-ea"/>
              <a:cs typeface="+mn-cs"/>
            </a:rPr>
            <a:t>年度</a:t>
          </a:r>
          <a:r>
            <a:rPr kumimoji="1" lang="en-US" altLang="ja-JP" sz="1100">
              <a:solidFill>
                <a:sysClr val="windowText" lastClr="000000"/>
              </a:solidFill>
              <a:effectLst/>
              <a:latin typeface="+mn-lt"/>
              <a:ea typeface="+mn-ea"/>
              <a:cs typeface="+mn-cs"/>
            </a:rPr>
            <a:t>72,421</a:t>
          </a:r>
          <a:r>
            <a:rPr kumimoji="1" lang="ja-JP" altLang="ja-JP" sz="1100">
              <a:solidFill>
                <a:sysClr val="windowText" lastClr="000000"/>
              </a:solidFill>
              <a:effectLst/>
              <a:latin typeface="+mn-lt"/>
              <a:ea typeface="+mn-ea"/>
              <a:cs typeface="+mn-cs"/>
            </a:rPr>
            <a:t>千円、令和</a:t>
          </a:r>
          <a:r>
            <a:rPr kumimoji="1" lang="en-US" altLang="ja-JP" sz="1100">
              <a:solidFill>
                <a:sysClr val="windowText" lastClr="000000"/>
              </a:solidFill>
              <a:effectLst/>
              <a:latin typeface="+mn-lt"/>
              <a:ea typeface="+mn-ea"/>
              <a:cs typeface="+mn-cs"/>
            </a:rPr>
            <a:t>2</a:t>
          </a:r>
          <a:r>
            <a:rPr kumimoji="1" lang="ja-JP" altLang="ja-JP" sz="1100">
              <a:solidFill>
                <a:sysClr val="windowText" lastClr="000000"/>
              </a:solidFill>
              <a:effectLst/>
              <a:latin typeface="+mn-lt"/>
              <a:ea typeface="+mn-ea"/>
              <a:cs typeface="+mn-cs"/>
            </a:rPr>
            <a:t>年度</a:t>
          </a:r>
          <a:r>
            <a:rPr kumimoji="1" lang="en-US" altLang="ja-JP" sz="1100">
              <a:solidFill>
                <a:sysClr val="windowText" lastClr="000000"/>
              </a:solidFill>
              <a:effectLst/>
              <a:latin typeface="+mn-lt"/>
              <a:ea typeface="+mn-ea"/>
              <a:cs typeface="+mn-cs"/>
            </a:rPr>
            <a:t>75,854</a:t>
          </a:r>
          <a:r>
            <a:rPr kumimoji="1" lang="ja-JP" altLang="ja-JP" sz="1100">
              <a:solidFill>
                <a:sysClr val="windowText" lastClr="000000"/>
              </a:solidFill>
              <a:effectLst/>
              <a:latin typeface="+mn-lt"/>
              <a:ea typeface="+mn-ea"/>
              <a:cs typeface="+mn-cs"/>
            </a:rPr>
            <a:t>千円、令和</a:t>
          </a:r>
          <a:r>
            <a:rPr kumimoji="1" lang="en-US" altLang="ja-JP" sz="1100">
              <a:solidFill>
                <a:sysClr val="windowText" lastClr="000000"/>
              </a:solidFill>
              <a:effectLst/>
              <a:latin typeface="+mn-lt"/>
              <a:ea typeface="+mn-ea"/>
              <a:cs typeface="+mn-cs"/>
            </a:rPr>
            <a:t>4</a:t>
          </a:r>
          <a:r>
            <a:rPr kumimoji="1" lang="ja-JP" altLang="ja-JP" sz="1100">
              <a:solidFill>
                <a:sysClr val="windowText" lastClr="000000"/>
              </a:solidFill>
              <a:effectLst/>
              <a:latin typeface="+mn-lt"/>
              <a:ea typeface="+mn-ea"/>
              <a:cs typeface="+mn-cs"/>
            </a:rPr>
            <a:t>年度</a:t>
          </a:r>
          <a:r>
            <a:rPr kumimoji="1" lang="en-US" altLang="ja-JP" sz="1100">
              <a:solidFill>
                <a:sysClr val="windowText" lastClr="000000"/>
              </a:solidFill>
              <a:effectLst/>
              <a:latin typeface="+mn-lt"/>
              <a:ea typeface="+mn-ea"/>
              <a:cs typeface="+mn-cs"/>
            </a:rPr>
            <a:t>77,689</a:t>
          </a:r>
          <a:r>
            <a:rPr kumimoji="1" lang="ja-JP" altLang="ja-JP" sz="1100">
              <a:solidFill>
                <a:sysClr val="windowText" lastClr="000000"/>
              </a:solidFill>
              <a:effectLst/>
              <a:latin typeface="+mn-lt"/>
              <a:ea typeface="+mn-ea"/>
              <a:cs typeface="+mn-cs"/>
            </a:rPr>
            <a:t>千円）している事が考えられる。大型の建設事業が控えていることもあり、今後も定期的な繰上償還の実施を行うなど、健全化に努めたい。</a:t>
          </a:r>
          <a:endParaRPr lang="ja-JP" altLang="ja-JP">
            <a:solidFill>
              <a:sysClr val="windowText" lastClr="000000"/>
            </a:solidFill>
            <a:effectLst/>
          </a:endParaRPr>
        </a:p>
      </xdr:txBody>
    </xdr:sp>
    <xdr:clientData/>
  </xdr:twoCellAnchor>
  <xdr:oneCellAnchor>
    <xdr:from>
      <xdr:col>57</xdr:col>
      <xdr:colOff>111125</xdr:colOff>
      <xdr:row>23</xdr:row>
      <xdr:rowOff>47625</xdr:rowOff>
    </xdr:from>
    <xdr:ext cx="349839" cy="225703"/>
    <xdr:sp macro="" textlink="">
      <xdr:nvSpPr>
        <xdr:cNvPr id="114" name="テキスト ボックス 113">
          <a:extLst>
            <a:ext uri="{FF2B5EF4-FFF2-40B4-BE49-F238E27FC236}">
              <a16:creationId xmlns:a16="http://schemas.microsoft.com/office/drawing/2014/main" id="{CBA8E36D-8ABA-4252-8CF5-EEE6F5661654}"/>
            </a:ext>
          </a:extLst>
        </xdr:cNvPr>
        <xdr:cNvSpPr txBox="1"/>
      </xdr:nvSpPr>
      <xdr:spPr>
        <a:xfrm>
          <a:off x="10156825" y="463867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15" name="直線コネクタ 114">
          <a:extLst>
            <a:ext uri="{FF2B5EF4-FFF2-40B4-BE49-F238E27FC236}">
              <a16:creationId xmlns:a16="http://schemas.microsoft.com/office/drawing/2014/main" id="{C29383B9-DB0A-4F1B-A090-BFFFB7829142}"/>
            </a:ext>
          </a:extLst>
        </xdr:cNvPr>
        <xdr:cNvCxnSpPr/>
      </xdr:nvCxnSpPr>
      <xdr:spPr>
        <a:xfrm>
          <a:off x="10194925" y="6899275"/>
          <a:ext cx="38036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16" name="テキスト ボックス 115">
          <a:extLst>
            <a:ext uri="{FF2B5EF4-FFF2-40B4-BE49-F238E27FC236}">
              <a16:creationId xmlns:a16="http://schemas.microsoft.com/office/drawing/2014/main" id="{7A9AC525-3058-430B-AD47-53B46146A500}"/>
            </a:ext>
          </a:extLst>
        </xdr:cNvPr>
        <xdr:cNvSpPr txBox="1"/>
      </xdr:nvSpPr>
      <xdr:spPr>
        <a:xfrm>
          <a:off x="9705751" y="6811824"/>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34</xdr:row>
      <xdr:rowOff>151342</xdr:rowOff>
    </xdr:from>
    <xdr:to>
      <xdr:col>80</xdr:col>
      <xdr:colOff>9525</xdr:colOff>
      <xdr:row>34</xdr:row>
      <xdr:rowOff>151342</xdr:rowOff>
    </xdr:to>
    <xdr:cxnSp macro="">
      <xdr:nvCxnSpPr>
        <xdr:cNvPr id="117" name="直線コネクタ 116">
          <a:extLst>
            <a:ext uri="{FF2B5EF4-FFF2-40B4-BE49-F238E27FC236}">
              <a16:creationId xmlns:a16="http://schemas.microsoft.com/office/drawing/2014/main" id="{B76F0B80-9B5D-4241-8484-3B0B2E61B014}"/>
            </a:ext>
          </a:extLst>
        </xdr:cNvPr>
        <xdr:cNvCxnSpPr/>
      </xdr:nvCxnSpPr>
      <xdr:spPr>
        <a:xfrm>
          <a:off x="10194925" y="6558492"/>
          <a:ext cx="38036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57541</xdr:rowOff>
    </xdr:from>
    <xdr:ext cx="482824" cy="225703"/>
    <xdr:sp macro="" textlink="">
      <xdr:nvSpPr>
        <xdr:cNvPr id="118" name="テキスト ボックス 117">
          <a:extLst>
            <a:ext uri="{FF2B5EF4-FFF2-40B4-BE49-F238E27FC236}">
              <a16:creationId xmlns:a16="http://schemas.microsoft.com/office/drawing/2014/main" id="{4CA8F3C1-28FF-4803-B821-F2158B96B5E8}"/>
            </a:ext>
          </a:extLst>
        </xdr:cNvPr>
        <xdr:cNvSpPr txBox="1"/>
      </xdr:nvSpPr>
      <xdr:spPr>
        <a:xfrm>
          <a:off x="9705751" y="6464691"/>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119" name="直線コネクタ 118">
          <a:extLst>
            <a:ext uri="{FF2B5EF4-FFF2-40B4-BE49-F238E27FC236}">
              <a16:creationId xmlns:a16="http://schemas.microsoft.com/office/drawing/2014/main" id="{125DF291-D46D-4BD1-9FC9-A8F0A33737B9}"/>
            </a:ext>
          </a:extLst>
        </xdr:cNvPr>
        <xdr:cNvCxnSpPr/>
      </xdr:nvCxnSpPr>
      <xdr:spPr>
        <a:xfrm>
          <a:off x="10194925" y="6211358"/>
          <a:ext cx="38036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32</xdr:row>
      <xdr:rowOff>40607</xdr:rowOff>
    </xdr:from>
    <xdr:ext cx="482824" cy="225703"/>
    <xdr:sp macro="" textlink="">
      <xdr:nvSpPr>
        <xdr:cNvPr id="120" name="テキスト ボックス 119">
          <a:extLst>
            <a:ext uri="{FF2B5EF4-FFF2-40B4-BE49-F238E27FC236}">
              <a16:creationId xmlns:a16="http://schemas.microsoft.com/office/drawing/2014/main" id="{591845A5-229F-4904-A12F-4846F55C6DA8}"/>
            </a:ext>
          </a:extLst>
        </xdr:cNvPr>
        <xdr:cNvSpPr txBox="1"/>
      </xdr:nvSpPr>
      <xdr:spPr>
        <a:xfrm>
          <a:off x="9705751" y="6117557"/>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21" name="直線コネクタ 120">
          <a:extLst>
            <a:ext uri="{FF2B5EF4-FFF2-40B4-BE49-F238E27FC236}">
              <a16:creationId xmlns:a16="http://schemas.microsoft.com/office/drawing/2014/main" id="{98B194C0-8DD4-4045-9275-4E67C9F01E6A}"/>
            </a:ext>
          </a:extLst>
        </xdr:cNvPr>
        <xdr:cNvCxnSpPr/>
      </xdr:nvCxnSpPr>
      <xdr:spPr>
        <a:xfrm>
          <a:off x="10194925" y="5864225"/>
          <a:ext cx="38036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30</xdr:row>
      <xdr:rowOff>23674</xdr:rowOff>
    </xdr:from>
    <xdr:ext cx="482824" cy="225703"/>
    <xdr:sp macro="" textlink="">
      <xdr:nvSpPr>
        <xdr:cNvPr id="122" name="テキスト ボックス 121">
          <a:extLst>
            <a:ext uri="{FF2B5EF4-FFF2-40B4-BE49-F238E27FC236}">
              <a16:creationId xmlns:a16="http://schemas.microsoft.com/office/drawing/2014/main" id="{EF270C5B-61B3-486B-B8EB-E387552DB8F5}"/>
            </a:ext>
          </a:extLst>
        </xdr:cNvPr>
        <xdr:cNvSpPr txBox="1"/>
      </xdr:nvSpPr>
      <xdr:spPr>
        <a:xfrm>
          <a:off x="9705751" y="5770424"/>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23" name="直線コネクタ 122">
          <a:extLst>
            <a:ext uri="{FF2B5EF4-FFF2-40B4-BE49-F238E27FC236}">
              <a16:creationId xmlns:a16="http://schemas.microsoft.com/office/drawing/2014/main" id="{45C05786-3F00-4DD8-9663-60533CC0FD25}"/>
            </a:ext>
          </a:extLst>
        </xdr:cNvPr>
        <xdr:cNvCxnSpPr/>
      </xdr:nvCxnSpPr>
      <xdr:spPr>
        <a:xfrm>
          <a:off x="10194925" y="5517092"/>
          <a:ext cx="38036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28</xdr:row>
      <xdr:rowOff>6741</xdr:rowOff>
    </xdr:from>
    <xdr:ext cx="410689" cy="225703"/>
    <xdr:sp macro="" textlink="">
      <xdr:nvSpPr>
        <xdr:cNvPr id="124" name="テキスト ボックス 123">
          <a:extLst>
            <a:ext uri="{FF2B5EF4-FFF2-40B4-BE49-F238E27FC236}">
              <a16:creationId xmlns:a16="http://schemas.microsoft.com/office/drawing/2014/main" id="{DCF6B30D-57A8-41DE-BEE4-1862C746F7F9}"/>
            </a:ext>
          </a:extLst>
        </xdr:cNvPr>
        <xdr:cNvSpPr txBox="1"/>
      </xdr:nvSpPr>
      <xdr:spPr>
        <a:xfrm>
          <a:off x="9758836" y="5423291"/>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25" name="直線コネクタ 124">
          <a:extLst>
            <a:ext uri="{FF2B5EF4-FFF2-40B4-BE49-F238E27FC236}">
              <a16:creationId xmlns:a16="http://schemas.microsoft.com/office/drawing/2014/main" id="{B6EB6A61-1EF9-480B-B14D-595E280D418F}"/>
            </a:ext>
          </a:extLst>
        </xdr:cNvPr>
        <xdr:cNvCxnSpPr/>
      </xdr:nvCxnSpPr>
      <xdr:spPr>
        <a:xfrm>
          <a:off x="10194925" y="5169958"/>
          <a:ext cx="38036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161257</xdr:rowOff>
    </xdr:from>
    <xdr:ext cx="308097" cy="225703"/>
    <xdr:sp macro="" textlink="">
      <xdr:nvSpPr>
        <xdr:cNvPr id="126" name="テキスト ボックス 125">
          <a:extLst>
            <a:ext uri="{FF2B5EF4-FFF2-40B4-BE49-F238E27FC236}">
              <a16:creationId xmlns:a16="http://schemas.microsoft.com/office/drawing/2014/main" id="{48D6E548-2E97-4FE1-A433-08344D5DA994}"/>
            </a:ext>
          </a:extLst>
        </xdr:cNvPr>
        <xdr:cNvSpPr txBox="1"/>
      </xdr:nvSpPr>
      <xdr:spPr>
        <a:xfrm>
          <a:off x="9861428" y="5082507"/>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27" name="直線コネクタ 126">
          <a:extLst>
            <a:ext uri="{FF2B5EF4-FFF2-40B4-BE49-F238E27FC236}">
              <a16:creationId xmlns:a16="http://schemas.microsoft.com/office/drawing/2014/main" id="{43B1DBE5-5936-48AA-BC65-29B8F783DB1B}"/>
            </a:ext>
          </a:extLst>
        </xdr:cNvPr>
        <xdr:cNvCxnSpPr/>
      </xdr:nvCxnSpPr>
      <xdr:spPr>
        <a:xfrm>
          <a:off x="10194925" y="4822825"/>
          <a:ext cx="38036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28" name="債務償還比率グラフ枠">
          <a:extLst>
            <a:ext uri="{FF2B5EF4-FFF2-40B4-BE49-F238E27FC236}">
              <a16:creationId xmlns:a16="http://schemas.microsoft.com/office/drawing/2014/main" id="{F6CEB3CC-2B0F-49C1-B116-76290C0B5383}"/>
            </a:ext>
          </a:extLst>
        </xdr:cNvPr>
        <xdr:cNvSpPr/>
      </xdr:nvSpPr>
      <xdr:spPr>
        <a:xfrm>
          <a:off x="10194925" y="4822825"/>
          <a:ext cx="3803650" cy="2076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83608</xdr:rowOff>
    </xdr:from>
    <xdr:to>
      <xdr:col>76</xdr:col>
      <xdr:colOff>21589</xdr:colOff>
      <xdr:row>33</xdr:row>
      <xdr:rowOff>111209</xdr:rowOff>
    </xdr:to>
    <xdr:cxnSp macro="">
      <xdr:nvCxnSpPr>
        <xdr:cNvPr id="129" name="直線コネクタ 128">
          <a:extLst>
            <a:ext uri="{FF2B5EF4-FFF2-40B4-BE49-F238E27FC236}">
              <a16:creationId xmlns:a16="http://schemas.microsoft.com/office/drawing/2014/main" id="{A6F1939A-8FEC-4908-B6E3-9550430FAFF7}"/>
            </a:ext>
          </a:extLst>
        </xdr:cNvPr>
        <xdr:cNvCxnSpPr/>
      </xdr:nvCxnSpPr>
      <xdr:spPr>
        <a:xfrm flipV="1">
          <a:off x="13323570" y="5169958"/>
          <a:ext cx="1269" cy="11833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33</xdr:row>
      <xdr:rowOff>115036</xdr:rowOff>
    </xdr:from>
    <xdr:ext cx="560923" cy="259045"/>
    <xdr:sp macro="" textlink="">
      <xdr:nvSpPr>
        <xdr:cNvPr id="130" name="債務償還比率最小値テキスト">
          <a:extLst>
            <a:ext uri="{FF2B5EF4-FFF2-40B4-BE49-F238E27FC236}">
              <a16:creationId xmlns:a16="http://schemas.microsoft.com/office/drawing/2014/main" id="{4EA2798F-4241-409A-832C-47EC3F65B8FE}"/>
            </a:ext>
          </a:extLst>
        </xdr:cNvPr>
        <xdr:cNvSpPr txBox="1"/>
      </xdr:nvSpPr>
      <xdr:spPr>
        <a:xfrm>
          <a:off x="13376275" y="6357086"/>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1,706.0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33</xdr:row>
      <xdr:rowOff>111209</xdr:rowOff>
    </xdr:from>
    <xdr:to>
      <xdr:col>76</xdr:col>
      <xdr:colOff>111125</xdr:colOff>
      <xdr:row>33</xdr:row>
      <xdr:rowOff>111209</xdr:rowOff>
    </xdr:to>
    <xdr:cxnSp macro="">
      <xdr:nvCxnSpPr>
        <xdr:cNvPr id="131" name="直線コネクタ 130">
          <a:extLst>
            <a:ext uri="{FF2B5EF4-FFF2-40B4-BE49-F238E27FC236}">
              <a16:creationId xmlns:a16="http://schemas.microsoft.com/office/drawing/2014/main" id="{71CA12FB-868D-4CE4-8976-EBC30507FEAC}"/>
            </a:ext>
          </a:extLst>
        </xdr:cNvPr>
        <xdr:cNvCxnSpPr/>
      </xdr:nvCxnSpPr>
      <xdr:spPr>
        <a:xfrm>
          <a:off x="13255625" y="6353259"/>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30285</xdr:rowOff>
    </xdr:from>
    <xdr:ext cx="340478" cy="259045"/>
    <xdr:sp macro="" textlink="">
      <xdr:nvSpPr>
        <xdr:cNvPr id="132" name="債務償還比率最大値テキスト">
          <a:extLst>
            <a:ext uri="{FF2B5EF4-FFF2-40B4-BE49-F238E27FC236}">
              <a16:creationId xmlns:a16="http://schemas.microsoft.com/office/drawing/2014/main" id="{8C2E7562-353D-444A-8515-F1C59B471183}"/>
            </a:ext>
          </a:extLst>
        </xdr:cNvPr>
        <xdr:cNvSpPr txBox="1"/>
      </xdr:nvSpPr>
      <xdr:spPr>
        <a:xfrm>
          <a:off x="13376275" y="495153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83608</xdr:rowOff>
    </xdr:from>
    <xdr:to>
      <xdr:col>76</xdr:col>
      <xdr:colOff>111125</xdr:colOff>
      <xdr:row>26</xdr:row>
      <xdr:rowOff>83608</xdr:rowOff>
    </xdr:to>
    <xdr:cxnSp macro="">
      <xdr:nvCxnSpPr>
        <xdr:cNvPr id="133" name="直線コネクタ 132">
          <a:extLst>
            <a:ext uri="{FF2B5EF4-FFF2-40B4-BE49-F238E27FC236}">
              <a16:creationId xmlns:a16="http://schemas.microsoft.com/office/drawing/2014/main" id="{A171BDA4-55C5-4B34-8194-AB42488EDF41}"/>
            </a:ext>
          </a:extLst>
        </xdr:cNvPr>
        <xdr:cNvCxnSpPr/>
      </xdr:nvCxnSpPr>
      <xdr:spPr>
        <a:xfrm>
          <a:off x="13255625" y="5169958"/>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26</xdr:row>
      <xdr:rowOff>111218</xdr:rowOff>
    </xdr:from>
    <xdr:ext cx="469744" cy="259045"/>
    <xdr:sp macro="" textlink="">
      <xdr:nvSpPr>
        <xdr:cNvPr id="134" name="債務償還比率平均値テキスト">
          <a:extLst>
            <a:ext uri="{FF2B5EF4-FFF2-40B4-BE49-F238E27FC236}">
              <a16:creationId xmlns:a16="http://schemas.microsoft.com/office/drawing/2014/main" id="{DD4A305B-85FC-4447-B232-7209CF7E8A10}"/>
            </a:ext>
          </a:extLst>
        </xdr:cNvPr>
        <xdr:cNvSpPr txBox="1"/>
      </xdr:nvSpPr>
      <xdr:spPr>
        <a:xfrm>
          <a:off x="13376275" y="519756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27</xdr:row>
      <xdr:rowOff>88341</xdr:rowOff>
    </xdr:from>
    <xdr:to>
      <xdr:col>76</xdr:col>
      <xdr:colOff>73025</xdr:colOff>
      <xdr:row>28</xdr:row>
      <xdr:rowOff>18491</xdr:rowOff>
    </xdr:to>
    <xdr:sp macro="" textlink="">
      <xdr:nvSpPr>
        <xdr:cNvPr id="135" name="フローチャート: 判断 134">
          <a:extLst>
            <a:ext uri="{FF2B5EF4-FFF2-40B4-BE49-F238E27FC236}">
              <a16:creationId xmlns:a16="http://schemas.microsoft.com/office/drawing/2014/main" id="{CBFCBCA9-6738-4EB2-B06B-0C340135162A}"/>
            </a:ext>
          </a:extLst>
        </xdr:cNvPr>
        <xdr:cNvSpPr/>
      </xdr:nvSpPr>
      <xdr:spPr>
        <a:xfrm>
          <a:off x="13293725" y="5339791"/>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27</xdr:row>
      <xdr:rowOff>101223</xdr:rowOff>
    </xdr:from>
    <xdr:to>
      <xdr:col>72</xdr:col>
      <xdr:colOff>123825</xdr:colOff>
      <xdr:row>28</xdr:row>
      <xdr:rowOff>31373</xdr:rowOff>
    </xdr:to>
    <xdr:sp macro="" textlink="">
      <xdr:nvSpPr>
        <xdr:cNvPr id="136" name="フローチャート: 判断 135">
          <a:extLst>
            <a:ext uri="{FF2B5EF4-FFF2-40B4-BE49-F238E27FC236}">
              <a16:creationId xmlns:a16="http://schemas.microsoft.com/office/drawing/2014/main" id="{A81CACC3-7AF0-488A-8A38-5E064C1DDB23}"/>
            </a:ext>
          </a:extLst>
        </xdr:cNvPr>
        <xdr:cNvSpPr/>
      </xdr:nvSpPr>
      <xdr:spPr>
        <a:xfrm>
          <a:off x="12639675" y="5352673"/>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27</xdr:row>
      <xdr:rowOff>94314</xdr:rowOff>
    </xdr:from>
    <xdr:to>
      <xdr:col>68</xdr:col>
      <xdr:colOff>123825</xdr:colOff>
      <xdr:row>28</xdr:row>
      <xdr:rowOff>24464</xdr:rowOff>
    </xdr:to>
    <xdr:sp macro="" textlink="">
      <xdr:nvSpPr>
        <xdr:cNvPr id="137" name="フローチャート: 判断 136">
          <a:extLst>
            <a:ext uri="{FF2B5EF4-FFF2-40B4-BE49-F238E27FC236}">
              <a16:creationId xmlns:a16="http://schemas.microsoft.com/office/drawing/2014/main" id="{BC80788D-722E-4DE6-B930-E6495E335EAE}"/>
            </a:ext>
          </a:extLst>
        </xdr:cNvPr>
        <xdr:cNvSpPr/>
      </xdr:nvSpPr>
      <xdr:spPr>
        <a:xfrm>
          <a:off x="11953875" y="5345764"/>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28</xdr:row>
      <xdr:rowOff>4331</xdr:rowOff>
    </xdr:from>
    <xdr:to>
      <xdr:col>64</xdr:col>
      <xdr:colOff>123825</xdr:colOff>
      <xdr:row>28</xdr:row>
      <xdr:rowOff>105931</xdr:rowOff>
    </xdr:to>
    <xdr:sp macro="" textlink="">
      <xdr:nvSpPr>
        <xdr:cNvPr id="138" name="フローチャート: 判断 137">
          <a:extLst>
            <a:ext uri="{FF2B5EF4-FFF2-40B4-BE49-F238E27FC236}">
              <a16:creationId xmlns:a16="http://schemas.microsoft.com/office/drawing/2014/main" id="{0BE47EC7-7FD1-417F-8C05-C6343860D6F8}"/>
            </a:ext>
          </a:extLst>
        </xdr:cNvPr>
        <xdr:cNvSpPr/>
      </xdr:nvSpPr>
      <xdr:spPr>
        <a:xfrm>
          <a:off x="11268075" y="54208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28</xdr:row>
      <xdr:rowOff>30455</xdr:rowOff>
    </xdr:from>
    <xdr:to>
      <xdr:col>60</xdr:col>
      <xdr:colOff>123825</xdr:colOff>
      <xdr:row>28</xdr:row>
      <xdr:rowOff>132055</xdr:rowOff>
    </xdr:to>
    <xdr:sp macro="" textlink="">
      <xdr:nvSpPr>
        <xdr:cNvPr id="139" name="フローチャート: 判断 138">
          <a:extLst>
            <a:ext uri="{FF2B5EF4-FFF2-40B4-BE49-F238E27FC236}">
              <a16:creationId xmlns:a16="http://schemas.microsoft.com/office/drawing/2014/main" id="{4E489F75-9D27-4F67-9FBD-48731D0DFA5D}"/>
            </a:ext>
          </a:extLst>
        </xdr:cNvPr>
        <xdr:cNvSpPr/>
      </xdr:nvSpPr>
      <xdr:spPr>
        <a:xfrm>
          <a:off x="10582275" y="5447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40" name="テキスト ボックス 139">
          <a:extLst>
            <a:ext uri="{FF2B5EF4-FFF2-40B4-BE49-F238E27FC236}">
              <a16:creationId xmlns:a16="http://schemas.microsoft.com/office/drawing/2014/main" id="{A555F3F8-4011-4AFE-B056-928EE75A84E9}"/>
            </a:ext>
          </a:extLst>
        </xdr:cNvPr>
        <xdr:cNvSpPr txBox="1"/>
      </xdr:nvSpPr>
      <xdr:spPr>
        <a:xfrm>
          <a:off x="13166725" y="69451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41" name="テキスト ボックス 140">
          <a:extLst>
            <a:ext uri="{FF2B5EF4-FFF2-40B4-BE49-F238E27FC236}">
              <a16:creationId xmlns:a16="http://schemas.microsoft.com/office/drawing/2014/main" id="{D1BCA4CF-68C2-4611-8980-40B280841583}"/>
            </a:ext>
          </a:extLst>
        </xdr:cNvPr>
        <xdr:cNvSpPr txBox="1"/>
      </xdr:nvSpPr>
      <xdr:spPr>
        <a:xfrm>
          <a:off x="12531725" y="69451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42" name="テキスト ボックス 141">
          <a:extLst>
            <a:ext uri="{FF2B5EF4-FFF2-40B4-BE49-F238E27FC236}">
              <a16:creationId xmlns:a16="http://schemas.microsoft.com/office/drawing/2014/main" id="{ED1CEEB8-3D0D-4B3E-B1C2-C022F9CE7F3F}"/>
            </a:ext>
          </a:extLst>
        </xdr:cNvPr>
        <xdr:cNvSpPr txBox="1"/>
      </xdr:nvSpPr>
      <xdr:spPr>
        <a:xfrm>
          <a:off x="11845925" y="69451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43" name="テキスト ボックス 142">
          <a:extLst>
            <a:ext uri="{FF2B5EF4-FFF2-40B4-BE49-F238E27FC236}">
              <a16:creationId xmlns:a16="http://schemas.microsoft.com/office/drawing/2014/main" id="{8764637D-5E4A-4FB7-A89B-42D9AF75395D}"/>
            </a:ext>
          </a:extLst>
        </xdr:cNvPr>
        <xdr:cNvSpPr txBox="1"/>
      </xdr:nvSpPr>
      <xdr:spPr>
        <a:xfrm>
          <a:off x="11160125" y="69451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44" name="テキスト ボックス 143">
          <a:extLst>
            <a:ext uri="{FF2B5EF4-FFF2-40B4-BE49-F238E27FC236}">
              <a16:creationId xmlns:a16="http://schemas.microsoft.com/office/drawing/2014/main" id="{0B778A9B-5472-457A-A0CA-D971DC8F1802}"/>
            </a:ext>
          </a:extLst>
        </xdr:cNvPr>
        <xdr:cNvSpPr txBox="1"/>
      </xdr:nvSpPr>
      <xdr:spPr>
        <a:xfrm>
          <a:off x="10474325" y="69451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28</xdr:row>
      <xdr:rowOff>14910</xdr:rowOff>
    </xdr:from>
    <xdr:to>
      <xdr:col>76</xdr:col>
      <xdr:colOff>73025</xdr:colOff>
      <xdr:row>28</xdr:row>
      <xdr:rowOff>116510</xdr:rowOff>
    </xdr:to>
    <xdr:sp macro="" textlink="">
      <xdr:nvSpPr>
        <xdr:cNvPr id="145" name="楕円 144">
          <a:extLst>
            <a:ext uri="{FF2B5EF4-FFF2-40B4-BE49-F238E27FC236}">
              <a16:creationId xmlns:a16="http://schemas.microsoft.com/office/drawing/2014/main" id="{FF25E0DA-834B-4AFD-B884-1350C3336B90}"/>
            </a:ext>
          </a:extLst>
        </xdr:cNvPr>
        <xdr:cNvSpPr/>
      </xdr:nvSpPr>
      <xdr:spPr>
        <a:xfrm>
          <a:off x="13293725" y="5431460"/>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27</xdr:row>
      <xdr:rowOff>164787</xdr:rowOff>
    </xdr:from>
    <xdr:ext cx="469744" cy="259045"/>
    <xdr:sp macro="" textlink="">
      <xdr:nvSpPr>
        <xdr:cNvPr id="146" name="債務償還比率該当値テキスト">
          <a:extLst>
            <a:ext uri="{FF2B5EF4-FFF2-40B4-BE49-F238E27FC236}">
              <a16:creationId xmlns:a16="http://schemas.microsoft.com/office/drawing/2014/main" id="{1865C015-CFEB-4161-9922-A056C82CBEE3}"/>
            </a:ext>
          </a:extLst>
        </xdr:cNvPr>
        <xdr:cNvSpPr txBox="1"/>
      </xdr:nvSpPr>
      <xdr:spPr>
        <a:xfrm>
          <a:off x="13376275" y="54162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27</xdr:row>
      <xdr:rowOff>147642</xdr:rowOff>
    </xdr:from>
    <xdr:to>
      <xdr:col>72</xdr:col>
      <xdr:colOff>123825</xdr:colOff>
      <xdr:row>28</xdr:row>
      <xdr:rowOff>77792</xdr:rowOff>
    </xdr:to>
    <xdr:sp macro="" textlink="">
      <xdr:nvSpPr>
        <xdr:cNvPr id="147" name="楕円 146">
          <a:extLst>
            <a:ext uri="{FF2B5EF4-FFF2-40B4-BE49-F238E27FC236}">
              <a16:creationId xmlns:a16="http://schemas.microsoft.com/office/drawing/2014/main" id="{544EF525-A1C1-4A1F-9028-116F442B39EC}"/>
            </a:ext>
          </a:extLst>
        </xdr:cNvPr>
        <xdr:cNvSpPr/>
      </xdr:nvSpPr>
      <xdr:spPr>
        <a:xfrm>
          <a:off x="12639675" y="5399092"/>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28</xdr:row>
      <xdr:rowOff>26992</xdr:rowOff>
    </xdr:from>
    <xdr:to>
      <xdr:col>76</xdr:col>
      <xdr:colOff>22225</xdr:colOff>
      <xdr:row>28</xdr:row>
      <xdr:rowOff>65710</xdr:rowOff>
    </xdr:to>
    <xdr:cxnSp macro="">
      <xdr:nvCxnSpPr>
        <xdr:cNvPr id="148" name="直線コネクタ 147">
          <a:extLst>
            <a:ext uri="{FF2B5EF4-FFF2-40B4-BE49-F238E27FC236}">
              <a16:creationId xmlns:a16="http://schemas.microsoft.com/office/drawing/2014/main" id="{ECBC3D17-B685-4DEB-A9AF-17BEE89C292D}"/>
            </a:ext>
          </a:extLst>
        </xdr:cNvPr>
        <xdr:cNvCxnSpPr/>
      </xdr:nvCxnSpPr>
      <xdr:spPr>
        <a:xfrm>
          <a:off x="12690475" y="5443542"/>
          <a:ext cx="635000" cy="387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28</xdr:row>
      <xdr:rowOff>32182</xdr:rowOff>
    </xdr:from>
    <xdr:to>
      <xdr:col>68</xdr:col>
      <xdr:colOff>123825</xdr:colOff>
      <xdr:row>28</xdr:row>
      <xdr:rowOff>133782</xdr:rowOff>
    </xdr:to>
    <xdr:sp macro="" textlink="">
      <xdr:nvSpPr>
        <xdr:cNvPr id="149" name="楕円 148">
          <a:extLst>
            <a:ext uri="{FF2B5EF4-FFF2-40B4-BE49-F238E27FC236}">
              <a16:creationId xmlns:a16="http://schemas.microsoft.com/office/drawing/2014/main" id="{E13FDE1E-B1F0-4D1D-B190-14CBA9511115}"/>
            </a:ext>
          </a:extLst>
        </xdr:cNvPr>
        <xdr:cNvSpPr/>
      </xdr:nvSpPr>
      <xdr:spPr>
        <a:xfrm>
          <a:off x="11953875" y="54487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28</xdr:row>
      <xdr:rowOff>26992</xdr:rowOff>
    </xdr:from>
    <xdr:to>
      <xdr:col>72</xdr:col>
      <xdr:colOff>73025</xdr:colOff>
      <xdr:row>28</xdr:row>
      <xdr:rowOff>82982</xdr:rowOff>
    </xdr:to>
    <xdr:cxnSp macro="">
      <xdr:nvCxnSpPr>
        <xdr:cNvPr id="150" name="直線コネクタ 149">
          <a:extLst>
            <a:ext uri="{FF2B5EF4-FFF2-40B4-BE49-F238E27FC236}">
              <a16:creationId xmlns:a16="http://schemas.microsoft.com/office/drawing/2014/main" id="{CED6A835-ABDE-474B-B9AE-8104AF307DB7}"/>
            </a:ext>
          </a:extLst>
        </xdr:cNvPr>
        <xdr:cNvCxnSpPr/>
      </xdr:nvCxnSpPr>
      <xdr:spPr>
        <a:xfrm flipV="1">
          <a:off x="12004675" y="5443542"/>
          <a:ext cx="685800" cy="559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27</xdr:row>
      <xdr:rowOff>144691</xdr:rowOff>
    </xdr:from>
    <xdr:to>
      <xdr:col>64</xdr:col>
      <xdr:colOff>123825</xdr:colOff>
      <xdr:row>28</xdr:row>
      <xdr:rowOff>74841</xdr:rowOff>
    </xdr:to>
    <xdr:sp macro="" textlink="">
      <xdr:nvSpPr>
        <xdr:cNvPr id="151" name="楕円 150">
          <a:extLst>
            <a:ext uri="{FF2B5EF4-FFF2-40B4-BE49-F238E27FC236}">
              <a16:creationId xmlns:a16="http://schemas.microsoft.com/office/drawing/2014/main" id="{C1E27CBA-0969-4118-AC01-E6DD1592988F}"/>
            </a:ext>
          </a:extLst>
        </xdr:cNvPr>
        <xdr:cNvSpPr/>
      </xdr:nvSpPr>
      <xdr:spPr>
        <a:xfrm>
          <a:off x="11268075" y="5396141"/>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28</xdr:row>
      <xdr:rowOff>24041</xdr:rowOff>
    </xdr:from>
    <xdr:to>
      <xdr:col>68</xdr:col>
      <xdr:colOff>73025</xdr:colOff>
      <xdr:row>28</xdr:row>
      <xdr:rowOff>82982</xdr:rowOff>
    </xdr:to>
    <xdr:cxnSp macro="">
      <xdr:nvCxnSpPr>
        <xdr:cNvPr id="152" name="直線コネクタ 151">
          <a:extLst>
            <a:ext uri="{FF2B5EF4-FFF2-40B4-BE49-F238E27FC236}">
              <a16:creationId xmlns:a16="http://schemas.microsoft.com/office/drawing/2014/main" id="{060A43E5-B113-45CD-9836-C3F463895766}"/>
            </a:ext>
          </a:extLst>
        </xdr:cNvPr>
        <xdr:cNvCxnSpPr/>
      </xdr:nvCxnSpPr>
      <xdr:spPr>
        <a:xfrm>
          <a:off x="11318875" y="5440591"/>
          <a:ext cx="685800" cy="589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27</xdr:row>
      <xdr:rowOff>122885</xdr:rowOff>
    </xdr:from>
    <xdr:to>
      <xdr:col>60</xdr:col>
      <xdr:colOff>123825</xdr:colOff>
      <xdr:row>28</xdr:row>
      <xdr:rowOff>53035</xdr:rowOff>
    </xdr:to>
    <xdr:sp macro="" textlink="">
      <xdr:nvSpPr>
        <xdr:cNvPr id="153" name="楕円 152">
          <a:extLst>
            <a:ext uri="{FF2B5EF4-FFF2-40B4-BE49-F238E27FC236}">
              <a16:creationId xmlns:a16="http://schemas.microsoft.com/office/drawing/2014/main" id="{6C809828-2E31-4A48-801E-0DBC52537A8F}"/>
            </a:ext>
          </a:extLst>
        </xdr:cNvPr>
        <xdr:cNvSpPr/>
      </xdr:nvSpPr>
      <xdr:spPr>
        <a:xfrm>
          <a:off x="10582275" y="5374335"/>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28</xdr:row>
      <xdr:rowOff>2235</xdr:rowOff>
    </xdr:from>
    <xdr:to>
      <xdr:col>64</xdr:col>
      <xdr:colOff>73025</xdr:colOff>
      <xdr:row>28</xdr:row>
      <xdr:rowOff>24041</xdr:rowOff>
    </xdr:to>
    <xdr:cxnSp macro="">
      <xdr:nvCxnSpPr>
        <xdr:cNvPr id="154" name="直線コネクタ 153">
          <a:extLst>
            <a:ext uri="{FF2B5EF4-FFF2-40B4-BE49-F238E27FC236}">
              <a16:creationId xmlns:a16="http://schemas.microsoft.com/office/drawing/2014/main" id="{B8C9B322-01CD-4086-8B09-BB03C7F4A8CB}"/>
            </a:ext>
          </a:extLst>
        </xdr:cNvPr>
        <xdr:cNvCxnSpPr/>
      </xdr:nvCxnSpPr>
      <xdr:spPr>
        <a:xfrm>
          <a:off x="10633075" y="5418785"/>
          <a:ext cx="685800" cy="218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26</xdr:row>
      <xdr:rowOff>47900</xdr:rowOff>
    </xdr:from>
    <xdr:ext cx="469744" cy="259045"/>
    <xdr:sp macro="" textlink="">
      <xdr:nvSpPr>
        <xdr:cNvPr id="155" name="n_1aveValue債務償還比率">
          <a:extLst>
            <a:ext uri="{FF2B5EF4-FFF2-40B4-BE49-F238E27FC236}">
              <a16:creationId xmlns:a16="http://schemas.microsoft.com/office/drawing/2014/main" id="{0996847D-835C-4FA5-86D5-A385BE927F11}"/>
            </a:ext>
          </a:extLst>
        </xdr:cNvPr>
        <xdr:cNvSpPr txBox="1"/>
      </xdr:nvSpPr>
      <xdr:spPr>
        <a:xfrm>
          <a:off x="12461952" y="51342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26</xdr:row>
      <xdr:rowOff>40991</xdr:rowOff>
    </xdr:from>
    <xdr:ext cx="469744" cy="259045"/>
    <xdr:sp macro="" textlink="">
      <xdr:nvSpPr>
        <xdr:cNvPr id="156" name="n_2aveValue債務償還比率">
          <a:extLst>
            <a:ext uri="{FF2B5EF4-FFF2-40B4-BE49-F238E27FC236}">
              <a16:creationId xmlns:a16="http://schemas.microsoft.com/office/drawing/2014/main" id="{841A4542-11B5-405A-BE04-2A98ECF85356}"/>
            </a:ext>
          </a:extLst>
        </xdr:cNvPr>
        <xdr:cNvSpPr txBox="1"/>
      </xdr:nvSpPr>
      <xdr:spPr>
        <a:xfrm>
          <a:off x="11788852" y="51273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28</xdr:row>
      <xdr:rowOff>97058</xdr:rowOff>
    </xdr:from>
    <xdr:ext cx="469744" cy="259045"/>
    <xdr:sp macro="" textlink="">
      <xdr:nvSpPr>
        <xdr:cNvPr id="157" name="n_3aveValue債務償還比率">
          <a:extLst>
            <a:ext uri="{FF2B5EF4-FFF2-40B4-BE49-F238E27FC236}">
              <a16:creationId xmlns:a16="http://schemas.microsoft.com/office/drawing/2014/main" id="{586D4EF3-AC84-4827-8226-F2424321E226}"/>
            </a:ext>
          </a:extLst>
        </xdr:cNvPr>
        <xdr:cNvSpPr txBox="1"/>
      </xdr:nvSpPr>
      <xdr:spPr>
        <a:xfrm>
          <a:off x="11103052" y="55136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28</xdr:row>
      <xdr:rowOff>123182</xdr:rowOff>
    </xdr:from>
    <xdr:ext cx="469744" cy="259045"/>
    <xdr:sp macro="" textlink="">
      <xdr:nvSpPr>
        <xdr:cNvPr id="158" name="n_4aveValue債務償還比率">
          <a:extLst>
            <a:ext uri="{FF2B5EF4-FFF2-40B4-BE49-F238E27FC236}">
              <a16:creationId xmlns:a16="http://schemas.microsoft.com/office/drawing/2014/main" id="{CBDA45AC-DC6A-494B-BEDC-E46100825F16}"/>
            </a:ext>
          </a:extLst>
        </xdr:cNvPr>
        <xdr:cNvSpPr txBox="1"/>
      </xdr:nvSpPr>
      <xdr:spPr>
        <a:xfrm>
          <a:off x="10417252" y="55397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28</xdr:row>
      <xdr:rowOff>68919</xdr:rowOff>
    </xdr:from>
    <xdr:ext cx="469744" cy="259045"/>
    <xdr:sp macro="" textlink="">
      <xdr:nvSpPr>
        <xdr:cNvPr id="159" name="n_1mainValue債務償還比率">
          <a:extLst>
            <a:ext uri="{FF2B5EF4-FFF2-40B4-BE49-F238E27FC236}">
              <a16:creationId xmlns:a16="http://schemas.microsoft.com/office/drawing/2014/main" id="{67984795-3DD9-4032-A47E-3AD1E620853C}"/>
            </a:ext>
          </a:extLst>
        </xdr:cNvPr>
        <xdr:cNvSpPr txBox="1"/>
      </xdr:nvSpPr>
      <xdr:spPr>
        <a:xfrm>
          <a:off x="12461952" y="54854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28</xdr:row>
      <xdr:rowOff>124909</xdr:rowOff>
    </xdr:from>
    <xdr:ext cx="469744" cy="259045"/>
    <xdr:sp macro="" textlink="">
      <xdr:nvSpPr>
        <xdr:cNvPr id="160" name="n_2mainValue債務償還比率">
          <a:extLst>
            <a:ext uri="{FF2B5EF4-FFF2-40B4-BE49-F238E27FC236}">
              <a16:creationId xmlns:a16="http://schemas.microsoft.com/office/drawing/2014/main" id="{30CBC7EF-052D-45E1-A22B-A4BEE7A81447}"/>
            </a:ext>
          </a:extLst>
        </xdr:cNvPr>
        <xdr:cNvSpPr txBox="1"/>
      </xdr:nvSpPr>
      <xdr:spPr>
        <a:xfrm>
          <a:off x="11788852" y="55414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26</xdr:row>
      <xdr:rowOff>91368</xdr:rowOff>
    </xdr:from>
    <xdr:ext cx="469744" cy="259045"/>
    <xdr:sp macro="" textlink="">
      <xdr:nvSpPr>
        <xdr:cNvPr id="161" name="n_3mainValue債務償還比率">
          <a:extLst>
            <a:ext uri="{FF2B5EF4-FFF2-40B4-BE49-F238E27FC236}">
              <a16:creationId xmlns:a16="http://schemas.microsoft.com/office/drawing/2014/main" id="{7410993F-155B-43CD-B8CF-0813E917F37B}"/>
            </a:ext>
          </a:extLst>
        </xdr:cNvPr>
        <xdr:cNvSpPr txBox="1"/>
      </xdr:nvSpPr>
      <xdr:spPr>
        <a:xfrm>
          <a:off x="11103052" y="51777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26</xdr:row>
      <xdr:rowOff>69562</xdr:rowOff>
    </xdr:from>
    <xdr:ext cx="469744" cy="259045"/>
    <xdr:sp macro="" textlink="">
      <xdr:nvSpPr>
        <xdr:cNvPr id="162" name="n_4mainValue債務償還比率">
          <a:extLst>
            <a:ext uri="{FF2B5EF4-FFF2-40B4-BE49-F238E27FC236}">
              <a16:creationId xmlns:a16="http://schemas.microsoft.com/office/drawing/2014/main" id="{88841263-57F2-4E40-B841-62AE5D6E3494}"/>
            </a:ext>
          </a:extLst>
        </xdr:cNvPr>
        <xdr:cNvSpPr txBox="1"/>
      </xdr:nvSpPr>
      <xdr:spPr>
        <a:xfrm>
          <a:off x="10417252" y="51559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63" name="正方形/長方形 162">
          <a:extLst>
            <a:ext uri="{FF2B5EF4-FFF2-40B4-BE49-F238E27FC236}">
              <a16:creationId xmlns:a16="http://schemas.microsoft.com/office/drawing/2014/main" id="{F835DB05-E7EB-4E0D-9569-A68D696EC6E9}"/>
            </a:ext>
          </a:extLst>
        </xdr:cNvPr>
        <xdr:cNvSpPr/>
      </xdr:nvSpPr>
      <xdr:spPr>
        <a:xfrm>
          <a:off x="1152525" y="7759700"/>
          <a:ext cx="5314950" cy="3365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64" name="正方形/長方形 163">
          <a:extLst>
            <a:ext uri="{FF2B5EF4-FFF2-40B4-BE49-F238E27FC236}">
              <a16:creationId xmlns:a16="http://schemas.microsoft.com/office/drawing/2014/main" id="{8FAAA695-2A56-4BCC-8328-BCB31EC4BBD4}"/>
            </a:ext>
          </a:extLst>
        </xdr:cNvPr>
        <xdr:cNvSpPr/>
      </xdr:nvSpPr>
      <xdr:spPr>
        <a:xfrm>
          <a:off x="1152525" y="11439525"/>
          <a:ext cx="5314950" cy="3302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65" name="テキスト ボックス 164">
          <a:extLst>
            <a:ext uri="{FF2B5EF4-FFF2-40B4-BE49-F238E27FC236}">
              <a16:creationId xmlns:a16="http://schemas.microsoft.com/office/drawing/2014/main" id="{73582E4E-5265-4147-BCE5-6D9E78BB5C9C}"/>
            </a:ext>
          </a:extLst>
        </xdr:cNvPr>
        <xdr:cNvSpPr txBox="1"/>
      </xdr:nvSpPr>
      <xdr:spPr>
        <a:xfrm>
          <a:off x="835025" y="800735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66" name="テキスト ボックス 165">
          <a:extLst>
            <a:ext uri="{FF2B5EF4-FFF2-40B4-BE49-F238E27FC236}">
              <a16:creationId xmlns:a16="http://schemas.microsoft.com/office/drawing/2014/main" id="{5DA80410-1634-4E91-96A8-F18776D9A69A}"/>
            </a:ext>
          </a:extLst>
        </xdr:cNvPr>
        <xdr:cNvSpPr txBox="1"/>
      </xdr:nvSpPr>
      <xdr:spPr>
        <a:xfrm>
          <a:off x="6296025" y="1058545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67" name="テキスト ボックス 166">
          <a:extLst>
            <a:ext uri="{FF2B5EF4-FFF2-40B4-BE49-F238E27FC236}">
              <a16:creationId xmlns:a16="http://schemas.microsoft.com/office/drawing/2014/main" id="{CE09AEC1-9A0D-47A6-A4C8-9B5C71939BA4}"/>
            </a:ext>
          </a:extLst>
        </xdr:cNvPr>
        <xdr:cNvSpPr txBox="1"/>
      </xdr:nvSpPr>
      <xdr:spPr>
        <a:xfrm>
          <a:off x="835025" y="1165542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68" name="テキスト ボックス 167">
          <a:extLst>
            <a:ext uri="{FF2B5EF4-FFF2-40B4-BE49-F238E27FC236}">
              <a16:creationId xmlns:a16="http://schemas.microsoft.com/office/drawing/2014/main" id="{AB06EEC9-C320-442E-838B-F769351DD629}"/>
            </a:ext>
          </a:extLst>
        </xdr:cNvPr>
        <xdr:cNvSpPr txBox="1"/>
      </xdr:nvSpPr>
      <xdr:spPr>
        <a:xfrm>
          <a:off x="6296025" y="1430972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6ECB90C5-0E13-40D5-A775-F23EDE035DC7}"/>
            </a:ext>
          </a:extLst>
        </xdr:cNvPr>
        <xdr:cNvSpPr/>
      </xdr:nvSpPr>
      <xdr:spPr>
        <a:xfrm>
          <a:off x="577850" y="127000"/>
          <a:ext cx="11423650" cy="615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8EBF049C-4C25-421A-8256-87A690BE436A}"/>
            </a:ext>
          </a:extLst>
        </xdr:cNvPr>
        <xdr:cNvSpPr/>
      </xdr:nvSpPr>
      <xdr:spPr>
        <a:xfrm>
          <a:off x="17145000" y="190500"/>
          <a:ext cx="3581400" cy="53975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FC9888B4-B2B7-4412-A221-4269B3ACB245}"/>
            </a:ext>
          </a:extLst>
        </xdr:cNvPr>
        <xdr:cNvSpPr/>
      </xdr:nvSpPr>
      <xdr:spPr>
        <a:xfrm>
          <a:off x="17164050" y="215900"/>
          <a:ext cx="3536950" cy="4889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39DC48E9-4961-4D83-80CF-81266E104F76}"/>
            </a:ext>
          </a:extLst>
        </xdr:cNvPr>
        <xdr:cNvSpPr/>
      </xdr:nvSpPr>
      <xdr:spPr>
        <a:xfrm>
          <a:off x="17189450" y="241300"/>
          <a:ext cx="3479800" cy="4254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石川県川北町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6B658856-2F9A-4369-B9B3-2F4AC9E6CF16}"/>
            </a:ext>
          </a:extLst>
        </xdr:cNvPr>
        <xdr:cNvSpPr/>
      </xdr:nvSpPr>
      <xdr:spPr>
        <a:xfrm>
          <a:off x="14636750" y="190500"/>
          <a:ext cx="2393950" cy="53975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19B96C88-5569-496B-BE02-912EEA3D922E}"/>
            </a:ext>
          </a:extLst>
        </xdr:cNvPr>
        <xdr:cNvSpPr/>
      </xdr:nvSpPr>
      <xdr:spPr>
        <a:xfrm>
          <a:off x="14662150" y="215900"/>
          <a:ext cx="2349500" cy="4889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F14ACC4F-EDF7-4827-AE26-E279956BE660}"/>
            </a:ext>
          </a:extLst>
        </xdr:cNvPr>
        <xdr:cNvSpPr/>
      </xdr:nvSpPr>
      <xdr:spPr>
        <a:xfrm>
          <a:off x="14687550" y="241300"/>
          <a:ext cx="2292350" cy="43815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CD38A105-5051-4EB9-A1B4-D3892E216FF3}"/>
            </a:ext>
          </a:extLst>
        </xdr:cNvPr>
        <xdr:cNvSpPr/>
      </xdr:nvSpPr>
      <xdr:spPr>
        <a:xfrm>
          <a:off x="685800" y="863600"/>
          <a:ext cx="9086850" cy="17145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3EC82F9-548A-40C7-B4E1-8C8F36E76D5F}"/>
            </a:ext>
          </a:extLst>
        </xdr:cNvPr>
        <xdr:cNvSpPr/>
      </xdr:nvSpPr>
      <xdr:spPr>
        <a:xfrm>
          <a:off x="812800" y="895350"/>
          <a:ext cx="124460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BA81CBFB-64BB-407D-9E7E-F22EBBA9E7AF}"/>
            </a:ext>
          </a:extLst>
        </xdr:cNvPr>
        <xdr:cNvSpPr/>
      </xdr:nvSpPr>
      <xdr:spPr>
        <a:xfrm>
          <a:off x="2012950" y="895350"/>
          <a:ext cx="120015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6,099
6,033
14.64
5,044,165
4,948,751
92,023
2,408,902
4,736,147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95AB6DFC-D128-4451-BF1E-7F69C0BE56E9}"/>
            </a:ext>
          </a:extLst>
        </xdr:cNvPr>
        <xdr:cNvSpPr/>
      </xdr:nvSpPr>
      <xdr:spPr>
        <a:xfrm>
          <a:off x="3213100" y="895350"/>
          <a:ext cx="137160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D5F352D2-4342-4B7A-87DC-5D7CDB4B38B1}"/>
            </a:ext>
          </a:extLst>
        </xdr:cNvPr>
        <xdr:cNvSpPr/>
      </xdr:nvSpPr>
      <xdr:spPr>
        <a:xfrm>
          <a:off x="4584700" y="914400"/>
          <a:ext cx="1822450" cy="9080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BBC18DE7-E93D-4FD3-AD06-2D9C667A1DBC}"/>
            </a:ext>
          </a:extLst>
        </xdr:cNvPr>
        <xdr:cNvSpPr/>
      </xdr:nvSpPr>
      <xdr:spPr>
        <a:xfrm>
          <a:off x="6407150" y="914400"/>
          <a:ext cx="1136650" cy="9080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7.3
4.2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FA96C16A-61B5-49F5-B470-CB357BA53CC7}"/>
            </a:ext>
          </a:extLst>
        </xdr:cNvPr>
        <xdr:cNvSpPr/>
      </xdr:nvSpPr>
      <xdr:spPr>
        <a:xfrm>
          <a:off x="7607300" y="927100"/>
          <a:ext cx="577850" cy="901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4E6F3840-7B8D-43B3-8097-C89184723236}"/>
            </a:ext>
          </a:extLst>
        </xdr:cNvPr>
        <xdr:cNvSpPr/>
      </xdr:nvSpPr>
      <xdr:spPr>
        <a:xfrm>
          <a:off x="4584700" y="1657350"/>
          <a:ext cx="1822450" cy="615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id="{6CC5044A-B929-4C64-B3D3-2B2465AD33D1}"/>
            </a:ext>
          </a:extLst>
        </xdr:cNvPr>
        <xdr:cNvSpPr/>
      </xdr:nvSpPr>
      <xdr:spPr>
        <a:xfrm>
          <a:off x="6470650" y="1657350"/>
          <a:ext cx="3302000" cy="615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2AFB308A-EAC2-42F2-85F1-344254386F4A}"/>
            </a:ext>
          </a:extLst>
        </xdr:cNvPr>
        <xdr:cNvSpPr/>
      </xdr:nvSpPr>
      <xdr:spPr>
        <a:xfrm>
          <a:off x="9969500" y="863600"/>
          <a:ext cx="1371600" cy="122555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B244DEE1-9769-4AC5-895C-56ACE694DD5F}"/>
            </a:ext>
          </a:extLst>
        </xdr:cNvPr>
        <xdr:cNvSpPr/>
      </xdr:nvSpPr>
      <xdr:spPr>
        <a:xfrm>
          <a:off x="10210800" y="927100"/>
          <a:ext cx="120015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E98A7B73-4DC4-4375-B23D-A03472872380}"/>
            </a:ext>
          </a:extLst>
        </xdr:cNvPr>
        <xdr:cNvSpPr/>
      </xdr:nvSpPr>
      <xdr:spPr>
        <a:xfrm>
          <a:off x="10210800" y="1181100"/>
          <a:ext cx="120015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41CB728D-EE21-4C65-89E8-B66B606F348B}"/>
            </a:ext>
          </a:extLst>
        </xdr:cNvPr>
        <xdr:cNvSpPr/>
      </xdr:nvSpPr>
      <xdr:spPr>
        <a:xfrm>
          <a:off x="10210800" y="1498600"/>
          <a:ext cx="1308100" cy="615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47235497-00F1-440B-B820-B1FA314F8895}"/>
            </a:ext>
          </a:extLst>
        </xdr:cNvPr>
        <xdr:cNvCxnSpPr/>
      </xdr:nvCxnSpPr>
      <xdr:spPr>
        <a:xfrm flipH="1">
          <a:off x="10052050" y="1009650"/>
          <a:ext cx="1905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748301EB-C32F-4283-81A6-F95D40F65C32}"/>
            </a:ext>
          </a:extLst>
        </xdr:cNvPr>
        <xdr:cNvSpPr/>
      </xdr:nvSpPr>
      <xdr:spPr>
        <a:xfrm>
          <a:off x="10106025" y="965200"/>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0C4797C9-0D0D-4DEF-A1C6-E3E115A2EDA0}"/>
            </a:ext>
          </a:extLst>
        </xdr:cNvPr>
        <xdr:cNvSpPr/>
      </xdr:nvSpPr>
      <xdr:spPr>
        <a:xfrm>
          <a:off x="10106025" y="121920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68372ADA-11AA-470B-A8D1-D3F7AFC823F6}"/>
            </a:ext>
          </a:extLst>
        </xdr:cNvPr>
        <xdr:cNvCxnSpPr/>
      </xdr:nvCxnSpPr>
      <xdr:spPr>
        <a:xfrm>
          <a:off x="10131425" y="1479550"/>
          <a:ext cx="0" cy="133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1DC1F6DA-00CF-4177-87BC-A3F0F3324E76}"/>
            </a:ext>
          </a:extLst>
        </xdr:cNvPr>
        <xdr:cNvCxnSpPr/>
      </xdr:nvCxnSpPr>
      <xdr:spPr>
        <a:xfrm>
          <a:off x="10071100" y="1479550"/>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D7B36AA2-90BF-4ECE-9C34-45A0EC20C7F1}"/>
            </a:ext>
          </a:extLst>
        </xdr:cNvPr>
        <xdr:cNvCxnSpPr/>
      </xdr:nvCxnSpPr>
      <xdr:spPr>
        <a:xfrm flipV="1">
          <a:off x="10131425" y="1704975"/>
          <a:ext cx="0" cy="133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E85B5CE2-81FD-4D4E-B069-36A26CA6AAED}"/>
            </a:ext>
          </a:extLst>
        </xdr:cNvPr>
        <xdr:cNvCxnSpPr/>
      </xdr:nvCxnSpPr>
      <xdr:spPr>
        <a:xfrm>
          <a:off x="10071100" y="1841500"/>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17AC7EC7-E3A0-4336-BC0E-11AF28B2FFCC}"/>
            </a:ext>
          </a:extLst>
        </xdr:cNvPr>
        <xdr:cNvSpPr txBox="1"/>
      </xdr:nvSpPr>
      <xdr:spPr>
        <a:xfrm>
          <a:off x="641350" y="269875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FBE3D7AF-C5FE-426D-945F-AF077BFB5109}"/>
            </a:ext>
          </a:extLst>
        </xdr:cNvPr>
        <xdr:cNvSpPr txBox="1"/>
      </xdr:nvSpPr>
      <xdr:spPr>
        <a:xfrm>
          <a:off x="641350" y="300355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4B11FB94-A550-4007-B919-8E700B6D975B}"/>
            </a:ext>
          </a:extLst>
        </xdr:cNvPr>
        <xdr:cNvSpPr txBox="1"/>
      </xdr:nvSpPr>
      <xdr:spPr>
        <a:xfrm>
          <a:off x="641350" y="330835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0BFA2EF9-B983-4C7A-82EC-1060B73CC947}"/>
            </a:ext>
          </a:extLst>
        </xdr:cNvPr>
        <xdr:cNvSpPr txBox="1"/>
      </xdr:nvSpPr>
      <xdr:spPr>
        <a:xfrm>
          <a:off x="641350" y="3619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E7905D81-2EF9-4CBC-ADF1-6FE18C8D488E}"/>
            </a:ext>
          </a:extLst>
        </xdr:cNvPr>
        <xdr:cNvSpPr/>
      </xdr:nvSpPr>
      <xdr:spPr>
        <a:xfrm>
          <a:off x="685800" y="4044950"/>
          <a:ext cx="426720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B6EC1E04-06BB-4415-9332-E24D03814BC3}"/>
            </a:ext>
          </a:extLst>
        </xdr:cNvPr>
        <xdr:cNvSpPr/>
      </xdr:nvSpPr>
      <xdr:spPr>
        <a:xfrm>
          <a:off x="8128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353C8767-12E9-4E08-B922-5E1320528996}"/>
            </a:ext>
          </a:extLst>
        </xdr:cNvPr>
        <xdr:cNvSpPr/>
      </xdr:nvSpPr>
      <xdr:spPr>
        <a:xfrm>
          <a:off x="8128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FCF778B8-5F7F-479E-B4E4-F04F506DF0B7}"/>
            </a:ext>
          </a:extLst>
        </xdr:cNvPr>
        <xdr:cNvSpPr/>
      </xdr:nvSpPr>
      <xdr:spPr>
        <a:xfrm>
          <a:off x="17145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2447B919-4AD6-44BA-B3BA-2144AF3094BF}"/>
            </a:ext>
          </a:extLst>
        </xdr:cNvPr>
        <xdr:cNvSpPr/>
      </xdr:nvSpPr>
      <xdr:spPr>
        <a:xfrm>
          <a:off x="17145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33EA2096-BD09-4932-9651-4FB06996640E}"/>
            </a:ext>
          </a:extLst>
        </xdr:cNvPr>
        <xdr:cNvSpPr/>
      </xdr:nvSpPr>
      <xdr:spPr>
        <a:xfrm>
          <a:off x="27432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D912672D-7EDF-4DA2-9512-F66D3E97ADBA}"/>
            </a:ext>
          </a:extLst>
        </xdr:cNvPr>
        <xdr:cNvSpPr/>
      </xdr:nvSpPr>
      <xdr:spPr>
        <a:xfrm>
          <a:off x="27432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4F3700F4-926A-4D27-AE77-28D6DC9AB8C5}"/>
            </a:ext>
          </a:extLst>
        </xdr:cNvPr>
        <xdr:cNvSpPr/>
      </xdr:nvSpPr>
      <xdr:spPr>
        <a:xfrm>
          <a:off x="685800" y="5143500"/>
          <a:ext cx="42672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29976C12-11AE-4FC0-9103-62405DF545AF}"/>
            </a:ext>
          </a:extLst>
        </xdr:cNvPr>
        <xdr:cNvSpPr txBox="1"/>
      </xdr:nvSpPr>
      <xdr:spPr>
        <a:xfrm>
          <a:off x="666750" y="49593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B705EAF6-8A3D-499F-86E4-00CBA0B2FBDD}"/>
            </a:ext>
          </a:extLst>
        </xdr:cNvPr>
        <xdr:cNvCxnSpPr/>
      </xdr:nvCxnSpPr>
      <xdr:spPr>
        <a:xfrm>
          <a:off x="685800" y="73469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4CA55D12-BE54-48EF-A2FB-D506702ECC93}"/>
            </a:ext>
          </a:extLst>
        </xdr:cNvPr>
        <xdr:cNvSpPr txBox="1"/>
      </xdr:nvSpPr>
      <xdr:spPr>
        <a:xfrm>
          <a:off x="275771" y="72110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4" name="直線コネクタ 43">
          <a:extLst>
            <a:ext uri="{FF2B5EF4-FFF2-40B4-BE49-F238E27FC236}">
              <a16:creationId xmlns:a16="http://schemas.microsoft.com/office/drawing/2014/main" id="{591FB93E-F200-4787-BBEE-E72D90B42AAD}"/>
            </a:ext>
          </a:extLst>
        </xdr:cNvPr>
        <xdr:cNvCxnSpPr/>
      </xdr:nvCxnSpPr>
      <xdr:spPr>
        <a:xfrm>
          <a:off x="685800" y="69786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67327</xdr:rowOff>
    </xdr:from>
    <xdr:ext cx="467179" cy="259045"/>
    <xdr:sp macro="" textlink="">
      <xdr:nvSpPr>
        <xdr:cNvPr id="45" name="テキスト ボックス 44">
          <a:extLst>
            <a:ext uri="{FF2B5EF4-FFF2-40B4-BE49-F238E27FC236}">
              <a16:creationId xmlns:a16="http://schemas.microsoft.com/office/drawing/2014/main" id="{4F0AD666-E320-464F-9769-69A8049EFCD4}"/>
            </a:ext>
          </a:extLst>
        </xdr:cNvPr>
        <xdr:cNvSpPr txBox="1"/>
      </xdr:nvSpPr>
      <xdr:spPr>
        <a:xfrm>
          <a:off x="275771" y="684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a:extLst>
            <a:ext uri="{FF2B5EF4-FFF2-40B4-BE49-F238E27FC236}">
              <a16:creationId xmlns:a16="http://schemas.microsoft.com/office/drawing/2014/main" id="{9913DB62-DA88-468F-B2C5-A0BF7DA75A9C}"/>
            </a:ext>
          </a:extLst>
        </xdr:cNvPr>
        <xdr:cNvCxnSpPr/>
      </xdr:nvCxnSpPr>
      <xdr:spPr>
        <a:xfrm>
          <a:off x="685800" y="66103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7" name="テキスト ボックス 46">
          <a:extLst>
            <a:ext uri="{FF2B5EF4-FFF2-40B4-BE49-F238E27FC236}">
              <a16:creationId xmlns:a16="http://schemas.microsoft.com/office/drawing/2014/main" id="{2C9EB3D5-508A-4979-AE12-BBC26C925147}"/>
            </a:ext>
          </a:extLst>
        </xdr:cNvPr>
        <xdr:cNvSpPr txBox="1"/>
      </xdr:nvSpPr>
      <xdr:spPr>
        <a:xfrm>
          <a:off x="339891" y="64744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8" name="直線コネクタ 47">
          <a:extLst>
            <a:ext uri="{FF2B5EF4-FFF2-40B4-BE49-F238E27FC236}">
              <a16:creationId xmlns:a16="http://schemas.microsoft.com/office/drawing/2014/main" id="{D6E30867-B584-4EF4-A8C2-FF991EA8061A}"/>
            </a:ext>
          </a:extLst>
        </xdr:cNvPr>
        <xdr:cNvCxnSpPr/>
      </xdr:nvCxnSpPr>
      <xdr:spPr>
        <a:xfrm>
          <a:off x="685800" y="62484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9" name="テキスト ボックス 48">
          <a:extLst>
            <a:ext uri="{FF2B5EF4-FFF2-40B4-BE49-F238E27FC236}">
              <a16:creationId xmlns:a16="http://schemas.microsoft.com/office/drawing/2014/main" id="{0332FD76-7B13-44D9-9275-90AC9A9A0F6C}"/>
            </a:ext>
          </a:extLst>
        </xdr:cNvPr>
        <xdr:cNvSpPr txBox="1"/>
      </xdr:nvSpPr>
      <xdr:spPr>
        <a:xfrm>
          <a:off x="339891" y="61125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50" name="直線コネクタ 49">
          <a:extLst>
            <a:ext uri="{FF2B5EF4-FFF2-40B4-BE49-F238E27FC236}">
              <a16:creationId xmlns:a16="http://schemas.microsoft.com/office/drawing/2014/main" id="{DBB2EC74-CCF7-426A-9DAE-F0CFB0A55A3E}"/>
            </a:ext>
          </a:extLst>
        </xdr:cNvPr>
        <xdr:cNvCxnSpPr/>
      </xdr:nvCxnSpPr>
      <xdr:spPr>
        <a:xfrm>
          <a:off x="685800" y="58801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1" name="テキスト ボックス 50">
          <a:extLst>
            <a:ext uri="{FF2B5EF4-FFF2-40B4-BE49-F238E27FC236}">
              <a16:creationId xmlns:a16="http://schemas.microsoft.com/office/drawing/2014/main" id="{DE7A149C-F0EE-41FA-A674-F831836F741F}"/>
            </a:ext>
          </a:extLst>
        </xdr:cNvPr>
        <xdr:cNvSpPr txBox="1"/>
      </xdr:nvSpPr>
      <xdr:spPr>
        <a:xfrm>
          <a:off x="339891" y="57442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2" name="直線コネクタ 51">
          <a:extLst>
            <a:ext uri="{FF2B5EF4-FFF2-40B4-BE49-F238E27FC236}">
              <a16:creationId xmlns:a16="http://schemas.microsoft.com/office/drawing/2014/main" id="{9F62DE2F-37C1-4A85-BC8C-2B8BCD84ED7B}"/>
            </a:ext>
          </a:extLst>
        </xdr:cNvPr>
        <xdr:cNvCxnSpPr/>
      </xdr:nvCxnSpPr>
      <xdr:spPr>
        <a:xfrm>
          <a:off x="685800" y="55118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86377</xdr:rowOff>
    </xdr:from>
    <xdr:ext cx="403059" cy="259045"/>
    <xdr:sp macro="" textlink="">
      <xdr:nvSpPr>
        <xdr:cNvPr id="53" name="テキスト ボックス 52">
          <a:extLst>
            <a:ext uri="{FF2B5EF4-FFF2-40B4-BE49-F238E27FC236}">
              <a16:creationId xmlns:a16="http://schemas.microsoft.com/office/drawing/2014/main" id="{89AAE770-D5E9-4CDA-B9D4-66BE386DFFA9}"/>
            </a:ext>
          </a:extLst>
        </xdr:cNvPr>
        <xdr:cNvSpPr txBox="1"/>
      </xdr:nvSpPr>
      <xdr:spPr>
        <a:xfrm>
          <a:off x="339891" y="53759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a:extLst>
            <a:ext uri="{FF2B5EF4-FFF2-40B4-BE49-F238E27FC236}">
              <a16:creationId xmlns:a16="http://schemas.microsoft.com/office/drawing/2014/main" id="{6060794B-4747-4FDF-8082-D6E9841FC4D5}"/>
            </a:ext>
          </a:extLst>
        </xdr:cNvPr>
        <xdr:cNvCxnSpPr/>
      </xdr:nvCxnSpPr>
      <xdr:spPr>
        <a:xfrm>
          <a:off x="685800" y="5143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30</xdr:row>
      <xdr:rowOff>48277</xdr:rowOff>
    </xdr:from>
    <xdr:ext cx="338939" cy="259045"/>
    <xdr:sp macro="" textlink="">
      <xdr:nvSpPr>
        <xdr:cNvPr id="55" name="テキスト ボックス 54">
          <a:extLst>
            <a:ext uri="{FF2B5EF4-FFF2-40B4-BE49-F238E27FC236}">
              <a16:creationId xmlns:a16="http://schemas.microsoft.com/office/drawing/2014/main" id="{41FA0530-6DC7-423D-AF2B-FC4A8463CBEC}"/>
            </a:ext>
          </a:extLst>
        </xdr:cNvPr>
        <xdr:cNvSpPr txBox="1"/>
      </xdr:nvSpPr>
      <xdr:spPr>
        <a:xfrm>
          <a:off x="384961" y="500762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道路】&#10;有形固定資産減価償却率グラフ枠">
          <a:extLst>
            <a:ext uri="{FF2B5EF4-FFF2-40B4-BE49-F238E27FC236}">
              <a16:creationId xmlns:a16="http://schemas.microsoft.com/office/drawing/2014/main" id="{B250A38A-B21D-41B7-A8B3-38463B779E5D}"/>
            </a:ext>
          </a:extLst>
        </xdr:cNvPr>
        <xdr:cNvSpPr/>
      </xdr:nvSpPr>
      <xdr:spPr>
        <a:xfrm>
          <a:off x="685800" y="5143500"/>
          <a:ext cx="42672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36195</xdr:rowOff>
    </xdr:from>
    <xdr:to>
      <xdr:col>24</xdr:col>
      <xdr:colOff>62865</xdr:colOff>
      <xdr:row>42</xdr:row>
      <xdr:rowOff>22860</xdr:rowOff>
    </xdr:to>
    <xdr:cxnSp macro="">
      <xdr:nvCxnSpPr>
        <xdr:cNvPr id="57" name="直線コネクタ 56">
          <a:extLst>
            <a:ext uri="{FF2B5EF4-FFF2-40B4-BE49-F238E27FC236}">
              <a16:creationId xmlns:a16="http://schemas.microsoft.com/office/drawing/2014/main" id="{2A59F1DB-666D-41C7-A0A0-5BDC5AB7CDC6}"/>
            </a:ext>
          </a:extLst>
        </xdr:cNvPr>
        <xdr:cNvCxnSpPr/>
      </xdr:nvCxnSpPr>
      <xdr:spPr>
        <a:xfrm flipV="1">
          <a:off x="4177665" y="5490845"/>
          <a:ext cx="0" cy="14725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26687</xdr:rowOff>
    </xdr:from>
    <xdr:ext cx="405111" cy="259045"/>
    <xdr:sp macro="" textlink="">
      <xdr:nvSpPr>
        <xdr:cNvPr id="58" name="【道路】&#10;有形固定資産減価償却率最小値テキスト">
          <a:extLst>
            <a:ext uri="{FF2B5EF4-FFF2-40B4-BE49-F238E27FC236}">
              <a16:creationId xmlns:a16="http://schemas.microsoft.com/office/drawing/2014/main" id="{93B6C5AA-480D-4F3A-AC4A-D9B29503E3BE}"/>
            </a:ext>
          </a:extLst>
        </xdr:cNvPr>
        <xdr:cNvSpPr txBox="1"/>
      </xdr:nvSpPr>
      <xdr:spPr>
        <a:xfrm>
          <a:off x="4216400" y="69672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22860</xdr:rowOff>
    </xdr:from>
    <xdr:to>
      <xdr:col>24</xdr:col>
      <xdr:colOff>152400</xdr:colOff>
      <xdr:row>42</xdr:row>
      <xdr:rowOff>22860</xdr:rowOff>
    </xdr:to>
    <xdr:cxnSp macro="">
      <xdr:nvCxnSpPr>
        <xdr:cNvPr id="59" name="直線コネクタ 58">
          <a:extLst>
            <a:ext uri="{FF2B5EF4-FFF2-40B4-BE49-F238E27FC236}">
              <a16:creationId xmlns:a16="http://schemas.microsoft.com/office/drawing/2014/main" id="{24FD28C2-1B2C-41A1-8049-9CCF2E1A00ED}"/>
            </a:ext>
          </a:extLst>
        </xdr:cNvPr>
        <xdr:cNvCxnSpPr/>
      </xdr:nvCxnSpPr>
      <xdr:spPr>
        <a:xfrm>
          <a:off x="4108450" y="696341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31</xdr:row>
      <xdr:rowOff>154322</xdr:rowOff>
    </xdr:from>
    <xdr:ext cx="405111" cy="259045"/>
    <xdr:sp macro="" textlink="">
      <xdr:nvSpPr>
        <xdr:cNvPr id="60" name="【道路】&#10;有形固定資産減価償却率最大値テキスト">
          <a:extLst>
            <a:ext uri="{FF2B5EF4-FFF2-40B4-BE49-F238E27FC236}">
              <a16:creationId xmlns:a16="http://schemas.microsoft.com/office/drawing/2014/main" id="{866C8490-1A88-4C14-961D-810888C617E0}"/>
            </a:ext>
          </a:extLst>
        </xdr:cNvPr>
        <xdr:cNvSpPr txBox="1"/>
      </xdr:nvSpPr>
      <xdr:spPr>
        <a:xfrm>
          <a:off x="4216400" y="52787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36195</xdr:rowOff>
    </xdr:from>
    <xdr:to>
      <xdr:col>24</xdr:col>
      <xdr:colOff>152400</xdr:colOff>
      <xdr:row>33</xdr:row>
      <xdr:rowOff>36195</xdr:rowOff>
    </xdr:to>
    <xdr:cxnSp macro="">
      <xdr:nvCxnSpPr>
        <xdr:cNvPr id="61" name="直線コネクタ 60">
          <a:extLst>
            <a:ext uri="{FF2B5EF4-FFF2-40B4-BE49-F238E27FC236}">
              <a16:creationId xmlns:a16="http://schemas.microsoft.com/office/drawing/2014/main" id="{4489C043-2EE9-4ABD-8B0A-AB2C145DD65B}"/>
            </a:ext>
          </a:extLst>
        </xdr:cNvPr>
        <xdr:cNvCxnSpPr/>
      </xdr:nvCxnSpPr>
      <xdr:spPr>
        <a:xfrm>
          <a:off x="4108450" y="5490845"/>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38</xdr:row>
      <xdr:rowOff>53357</xdr:rowOff>
    </xdr:from>
    <xdr:ext cx="405111" cy="259045"/>
    <xdr:sp macro="" textlink="">
      <xdr:nvSpPr>
        <xdr:cNvPr id="62" name="【道路】&#10;有形固定資産減価償却率平均値テキスト">
          <a:extLst>
            <a:ext uri="{FF2B5EF4-FFF2-40B4-BE49-F238E27FC236}">
              <a16:creationId xmlns:a16="http://schemas.microsoft.com/office/drawing/2014/main" id="{0D538AA3-B8FD-4076-9D13-368302607B5B}"/>
            </a:ext>
          </a:extLst>
        </xdr:cNvPr>
        <xdr:cNvSpPr txBox="1"/>
      </xdr:nvSpPr>
      <xdr:spPr>
        <a:xfrm>
          <a:off x="4216400" y="633350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74930</xdr:rowOff>
    </xdr:from>
    <xdr:to>
      <xdr:col>24</xdr:col>
      <xdr:colOff>114300</xdr:colOff>
      <xdr:row>39</xdr:row>
      <xdr:rowOff>5080</xdr:rowOff>
    </xdr:to>
    <xdr:sp macro="" textlink="">
      <xdr:nvSpPr>
        <xdr:cNvPr id="63" name="フローチャート: 判断 62">
          <a:extLst>
            <a:ext uri="{FF2B5EF4-FFF2-40B4-BE49-F238E27FC236}">
              <a16:creationId xmlns:a16="http://schemas.microsoft.com/office/drawing/2014/main" id="{8F50BCAE-B360-4CC0-905D-080EBBAF58C3}"/>
            </a:ext>
          </a:extLst>
        </xdr:cNvPr>
        <xdr:cNvSpPr/>
      </xdr:nvSpPr>
      <xdr:spPr>
        <a:xfrm>
          <a:off x="4127500" y="635508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38</xdr:row>
      <xdr:rowOff>74930</xdr:rowOff>
    </xdr:from>
    <xdr:to>
      <xdr:col>20</xdr:col>
      <xdr:colOff>38100</xdr:colOff>
      <xdr:row>39</xdr:row>
      <xdr:rowOff>5080</xdr:rowOff>
    </xdr:to>
    <xdr:sp macro="" textlink="">
      <xdr:nvSpPr>
        <xdr:cNvPr id="64" name="フローチャート: 判断 63">
          <a:extLst>
            <a:ext uri="{FF2B5EF4-FFF2-40B4-BE49-F238E27FC236}">
              <a16:creationId xmlns:a16="http://schemas.microsoft.com/office/drawing/2014/main" id="{626CB1BD-B4A1-4FDF-B872-874FF5EFD828}"/>
            </a:ext>
          </a:extLst>
        </xdr:cNvPr>
        <xdr:cNvSpPr/>
      </xdr:nvSpPr>
      <xdr:spPr>
        <a:xfrm>
          <a:off x="3384550" y="6355080"/>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38</xdr:row>
      <xdr:rowOff>55880</xdr:rowOff>
    </xdr:from>
    <xdr:to>
      <xdr:col>15</xdr:col>
      <xdr:colOff>101600</xdr:colOff>
      <xdr:row>38</xdr:row>
      <xdr:rowOff>157480</xdr:rowOff>
    </xdr:to>
    <xdr:sp macro="" textlink="">
      <xdr:nvSpPr>
        <xdr:cNvPr id="65" name="フローチャート: 判断 64">
          <a:extLst>
            <a:ext uri="{FF2B5EF4-FFF2-40B4-BE49-F238E27FC236}">
              <a16:creationId xmlns:a16="http://schemas.microsoft.com/office/drawing/2014/main" id="{152A2360-C8F8-427A-A875-8F853BE4337A}"/>
            </a:ext>
          </a:extLst>
        </xdr:cNvPr>
        <xdr:cNvSpPr/>
      </xdr:nvSpPr>
      <xdr:spPr>
        <a:xfrm>
          <a:off x="2571750" y="6336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38</xdr:row>
      <xdr:rowOff>10160</xdr:rowOff>
    </xdr:from>
    <xdr:to>
      <xdr:col>10</xdr:col>
      <xdr:colOff>165100</xdr:colOff>
      <xdr:row>38</xdr:row>
      <xdr:rowOff>111760</xdr:rowOff>
    </xdr:to>
    <xdr:sp macro="" textlink="">
      <xdr:nvSpPr>
        <xdr:cNvPr id="66" name="フローチャート: 判断 65">
          <a:extLst>
            <a:ext uri="{FF2B5EF4-FFF2-40B4-BE49-F238E27FC236}">
              <a16:creationId xmlns:a16="http://schemas.microsoft.com/office/drawing/2014/main" id="{C72D5F34-A57B-4046-8849-C42F1950FD3C}"/>
            </a:ext>
          </a:extLst>
        </xdr:cNvPr>
        <xdr:cNvSpPr/>
      </xdr:nvSpPr>
      <xdr:spPr>
        <a:xfrm>
          <a:off x="1778000" y="6290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38</xdr:row>
      <xdr:rowOff>17780</xdr:rowOff>
    </xdr:from>
    <xdr:to>
      <xdr:col>6</xdr:col>
      <xdr:colOff>38100</xdr:colOff>
      <xdr:row>38</xdr:row>
      <xdr:rowOff>119380</xdr:rowOff>
    </xdr:to>
    <xdr:sp macro="" textlink="">
      <xdr:nvSpPr>
        <xdr:cNvPr id="67" name="フローチャート: 判断 66">
          <a:extLst>
            <a:ext uri="{FF2B5EF4-FFF2-40B4-BE49-F238E27FC236}">
              <a16:creationId xmlns:a16="http://schemas.microsoft.com/office/drawing/2014/main" id="{993E364D-D5A7-4944-8F81-AF82A18442EA}"/>
            </a:ext>
          </a:extLst>
        </xdr:cNvPr>
        <xdr:cNvSpPr/>
      </xdr:nvSpPr>
      <xdr:spPr>
        <a:xfrm>
          <a:off x="984250" y="629793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551CCD66-0B38-4246-9208-4987BD412CA0}"/>
            </a:ext>
          </a:extLst>
        </xdr:cNvPr>
        <xdr:cNvSpPr txBox="1"/>
      </xdr:nvSpPr>
      <xdr:spPr>
        <a:xfrm>
          <a:off x="40068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A1CBA927-C6C1-4B02-82EB-B692AEAFCB92}"/>
            </a:ext>
          </a:extLst>
        </xdr:cNvPr>
        <xdr:cNvSpPr txBox="1"/>
      </xdr:nvSpPr>
      <xdr:spPr>
        <a:xfrm>
          <a:off x="32575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C5C8508E-B264-412B-8CB9-FD1893658BEF}"/>
            </a:ext>
          </a:extLst>
        </xdr:cNvPr>
        <xdr:cNvSpPr txBox="1"/>
      </xdr:nvSpPr>
      <xdr:spPr>
        <a:xfrm>
          <a:off x="245110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0624DF76-B85B-499E-91E6-BE59CA66F1C3}"/>
            </a:ext>
          </a:extLst>
        </xdr:cNvPr>
        <xdr:cNvSpPr txBox="1"/>
      </xdr:nvSpPr>
      <xdr:spPr>
        <a:xfrm>
          <a:off x="16573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881372A3-DE7F-460C-8D4D-87AD387F8FD0}"/>
            </a:ext>
          </a:extLst>
        </xdr:cNvPr>
        <xdr:cNvSpPr txBox="1"/>
      </xdr:nvSpPr>
      <xdr:spPr>
        <a:xfrm>
          <a:off x="8572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156845</xdr:rowOff>
    </xdr:from>
    <xdr:to>
      <xdr:col>24</xdr:col>
      <xdr:colOff>114300</xdr:colOff>
      <xdr:row>37</xdr:row>
      <xdr:rowOff>86995</xdr:rowOff>
    </xdr:to>
    <xdr:sp macro="" textlink="">
      <xdr:nvSpPr>
        <xdr:cNvPr id="73" name="楕円 72">
          <a:extLst>
            <a:ext uri="{FF2B5EF4-FFF2-40B4-BE49-F238E27FC236}">
              <a16:creationId xmlns:a16="http://schemas.microsoft.com/office/drawing/2014/main" id="{A1651F4E-8BE4-448C-8EBF-D45B2B8C4277}"/>
            </a:ext>
          </a:extLst>
        </xdr:cNvPr>
        <xdr:cNvSpPr/>
      </xdr:nvSpPr>
      <xdr:spPr>
        <a:xfrm>
          <a:off x="4127500" y="6106795"/>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36</xdr:row>
      <xdr:rowOff>8272</xdr:rowOff>
    </xdr:from>
    <xdr:ext cx="405111" cy="259045"/>
    <xdr:sp macro="" textlink="">
      <xdr:nvSpPr>
        <xdr:cNvPr id="74" name="【道路】&#10;有形固定資産減価償却率該当値テキスト">
          <a:extLst>
            <a:ext uri="{FF2B5EF4-FFF2-40B4-BE49-F238E27FC236}">
              <a16:creationId xmlns:a16="http://schemas.microsoft.com/office/drawing/2014/main" id="{1CC8EE76-F29D-420B-BE6B-0D7E57E1D87C}"/>
            </a:ext>
          </a:extLst>
        </xdr:cNvPr>
        <xdr:cNvSpPr txBox="1"/>
      </xdr:nvSpPr>
      <xdr:spPr>
        <a:xfrm>
          <a:off x="4216400" y="59582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126365</xdr:rowOff>
    </xdr:from>
    <xdr:to>
      <xdr:col>20</xdr:col>
      <xdr:colOff>38100</xdr:colOff>
      <xdr:row>37</xdr:row>
      <xdr:rowOff>56515</xdr:rowOff>
    </xdr:to>
    <xdr:sp macro="" textlink="">
      <xdr:nvSpPr>
        <xdr:cNvPr id="75" name="楕円 74">
          <a:extLst>
            <a:ext uri="{FF2B5EF4-FFF2-40B4-BE49-F238E27FC236}">
              <a16:creationId xmlns:a16="http://schemas.microsoft.com/office/drawing/2014/main" id="{4684EC2C-30EA-42DD-839E-E8803CB5A26E}"/>
            </a:ext>
          </a:extLst>
        </xdr:cNvPr>
        <xdr:cNvSpPr/>
      </xdr:nvSpPr>
      <xdr:spPr>
        <a:xfrm>
          <a:off x="3384550" y="6076315"/>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37</xdr:row>
      <xdr:rowOff>5715</xdr:rowOff>
    </xdr:from>
    <xdr:to>
      <xdr:col>24</xdr:col>
      <xdr:colOff>63500</xdr:colOff>
      <xdr:row>37</xdr:row>
      <xdr:rowOff>36195</xdr:rowOff>
    </xdr:to>
    <xdr:cxnSp macro="">
      <xdr:nvCxnSpPr>
        <xdr:cNvPr id="76" name="直線コネクタ 75">
          <a:extLst>
            <a:ext uri="{FF2B5EF4-FFF2-40B4-BE49-F238E27FC236}">
              <a16:creationId xmlns:a16="http://schemas.microsoft.com/office/drawing/2014/main" id="{7170AE85-6E8D-4243-9372-BABA2443BBEA}"/>
            </a:ext>
          </a:extLst>
        </xdr:cNvPr>
        <xdr:cNvCxnSpPr/>
      </xdr:nvCxnSpPr>
      <xdr:spPr>
        <a:xfrm>
          <a:off x="3429000" y="6120765"/>
          <a:ext cx="7493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103505</xdr:rowOff>
    </xdr:from>
    <xdr:to>
      <xdr:col>15</xdr:col>
      <xdr:colOff>101600</xdr:colOff>
      <xdr:row>37</xdr:row>
      <xdr:rowOff>33655</xdr:rowOff>
    </xdr:to>
    <xdr:sp macro="" textlink="">
      <xdr:nvSpPr>
        <xdr:cNvPr id="77" name="楕円 76">
          <a:extLst>
            <a:ext uri="{FF2B5EF4-FFF2-40B4-BE49-F238E27FC236}">
              <a16:creationId xmlns:a16="http://schemas.microsoft.com/office/drawing/2014/main" id="{63059A2F-08C3-4ED9-986D-ECF6B25B4BF6}"/>
            </a:ext>
          </a:extLst>
        </xdr:cNvPr>
        <xdr:cNvSpPr/>
      </xdr:nvSpPr>
      <xdr:spPr>
        <a:xfrm>
          <a:off x="2571750" y="6053455"/>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154305</xdr:rowOff>
    </xdr:from>
    <xdr:to>
      <xdr:col>19</xdr:col>
      <xdr:colOff>177800</xdr:colOff>
      <xdr:row>37</xdr:row>
      <xdr:rowOff>5715</xdr:rowOff>
    </xdr:to>
    <xdr:cxnSp macro="">
      <xdr:nvCxnSpPr>
        <xdr:cNvPr id="78" name="直線コネクタ 77">
          <a:extLst>
            <a:ext uri="{FF2B5EF4-FFF2-40B4-BE49-F238E27FC236}">
              <a16:creationId xmlns:a16="http://schemas.microsoft.com/office/drawing/2014/main" id="{8480872C-2C5B-469B-94F4-A8FF1CDF3B11}"/>
            </a:ext>
          </a:extLst>
        </xdr:cNvPr>
        <xdr:cNvCxnSpPr/>
      </xdr:nvCxnSpPr>
      <xdr:spPr>
        <a:xfrm>
          <a:off x="2622550" y="6104255"/>
          <a:ext cx="806450" cy="165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90170</xdr:rowOff>
    </xdr:from>
    <xdr:to>
      <xdr:col>10</xdr:col>
      <xdr:colOff>165100</xdr:colOff>
      <xdr:row>37</xdr:row>
      <xdr:rowOff>20320</xdr:rowOff>
    </xdr:to>
    <xdr:sp macro="" textlink="">
      <xdr:nvSpPr>
        <xdr:cNvPr id="79" name="楕円 78">
          <a:extLst>
            <a:ext uri="{FF2B5EF4-FFF2-40B4-BE49-F238E27FC236}">
              <a16:creationId xmlns:a16="http://schemas.microsoft.com/office/drawing/2014/main" id="{1721CE6A-9161-4D92-AFDE-288AF5363B6B}"/>
            </a:ext>
          </a:extLst>
        </xdr:cNvPr>
        <xdr:cNvSpPr/>
      </xdr:nvSpPr>
      <xdr:spPr>
        <a:xfrm>
          <a:off x="1778000" y="604012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36</xdr:row>
      <xdr:rowOff>140970</xdr:rowOff>
    </xdr:from>
    <xdr:to>
      <xdr:col>15</xdr:col>
      <xdr:colOff>50800</xdr:colOff>
      <xdr:row>36</xdr:row>
      <xdr:rowOff>154305</xdr:rowOff>
    </xdr:to>
    <xdr:cxnSp macro="">
      <xdr:nvCxnSpPr>
        <xdr:cNvPr id="80" name="直線コネクタ 79">
          <a:extLst>
            <a:ext uri="{FF2B5EF4-FFF2-40B4-BE49-F238E27FC236}">
              <a16:creationId xmlns:a16="http://schemas.microsoft.com/office/drawing/2014/main" id="{FAAEB65B-FA8A-47B1-A481-6FD402AC5C32}"/>
            </a:ext>
          </a:extLst>
        </xdr:cNvPr>
        <xdr:cNvCxnSpPr/>
      </xdr:nvCxnSpPr>
      <xdr:spPr>
        <a:xfrm>
          <a:off x="1828800" y="6090920"/>
          <a:ext cx="793750" cy="133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36</xdr:row>
      <xdr:rowOff>103505</xdr:rowOff>
    </xdr:from>
    <xdr:to>
      <xdr:col>6</xdr:col>
      <xdr:colOff>38100</xdr:colOff>
      <xdr:row>37</xdr:row>
      <xdr:rowOff>33655</xdr:rowOff>
    </xdr:to>
    <xdr:sp macro="" textlink="">
      <xdr:nvSpPr>
        <xdr:cNvPr id="81" name="楕円 80">
          <a:extLst>
            <a:ext uri="{FF2B5EF4-FFF2-40B4-BE49-F238E27FC236}">
              <a16:creationId xmlns:a16="http://schemas.microsoft.com/office/drawing/2014/main" id="{F62B572E-7D87-4CC2-890B-4CC84DF10229}"/>
            </a:ext>
          </a:extLst>
        </xdr:cNvPr>
        <xdr:cNvSpPr/>
      </xdr:nvSpPr>
      <xdr:spPr>
        <a:xfrm>
          <a:off x="984250" y="6053455"/>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36</xdr:row>
      <xdr:rowOff>140970</xdr:rowOff>
    </xdr:from>
    <xdr:to>
      <xdr:col>10</xdr:col>
      <xdr:colOff>114300</xdr:colOff>
      <xdr:row>36</xdr:row>
      <xdr:rowOff>154305</xdr:rowOff>
    </xdr:to>
    <xdr:cxnSp macro="">
      <xdr:nvCxnSpPr>
        <xdr:cNvPr id="82" name="直線コネクタ 81">
          <a:extLst>
            <a:ext uri="{FF2B5EF4-FFF2-40B4-BE49-F238E27FC236}">
              <a16:creationId xmlns:a16="http://schemas.microsoft.com/office/drawing/2014/main" id="{9708E6AE-3923-4926-ABF3-4EC55E0BBC05}"/>
            </a:ext>
          </a:extLst>
        </xdr:cNvPr>
        <xdr:cNvCxnSpPr/>
      </xdr:nvCxnSpPr>
      <xdr:spPr>
        <a:xfrm flipV="1">
          <a:off x="1028700" y="6090920"/>
          <a:ext cx="800100" cy="133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38</xdr:row>
      <xdr:rowOff>167657</xdr:rowOff>
    </xdr:from>
    <xdr:ext cx="405111" cy="259045"/>
    <xdr:sp macro="" textlink="">
      <xdr:nvSpPr>
        <xdr:cNvPr id="83" name="n_1aveValue【道路】&#10;有形固定資産減価償却率">
          <a:extLst>
            <a:ext uri="{FF2B5EF4-FFF2-40B4-BE49-F238E27FC236}">
              <a16:creationId xmlns:a16="http://schemas.microsoft.com/office/drawing/2014/main" id="{A33A3B7B-0EC0-4060-AA88-0A0C3846BA49}"/>
            </a:ext>
          </a:extLst>
        </xdr:cNvPr>
        <xdr:cNvSpPr txBox="1"/>
      </xdr:nvSpPr>
      <xdr:spPr>
        <a:xfrm>
          <a:off x="3239144" y="64478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148607</xdr:rowOff>
    </xdr:from>
    <xdr:ext cx="405111" cy="259045"/>
    <xdr:sp macro="" textlink="">
      <xdr:nvSpPr>
        <xdr:cNvPr id="84" name="n_2aveValue【道路】&#10;有形固定資産減価償却率">
          <a:extLst>
            <a:ext uri="{FF2B5EF4-FFF2-40B4-BE49-F238E27FC236}">
              <a16:creationId xmlns:a16="http://schemas.microsoft.com/office/drawing/2014/main" id="{C7C2348A-B71B-409D-A157-7C8C59441FF7}"/>
            </a:ext>
          </a:extLst>
        </xdr:cNvPr>
        <xdr:cNvSpPr txBox="1"/>
      </xdr:nvSpPr>
      <xdr:spPr>
        <a:xfrm>
          <a:off x="2439044" y="64287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38</xdr:row>
      <xdr:rowOff>102887</xdr:rowOff>
    </xdr:from>
    <xdr:ext cx="405111" cy="259045"/>
    <xdr:sp macro="" textlink="">
      <xdr:nvSpPr>
        <xdr:cNvPr id="85" name="n_3aveValue【道路】&#10;有形固定資産減価償却率">
          <a:extLst>
            <a:ext uri="{FF2B5EF4-FFF2-40B4-BE49-F238E27FC236}">
              <a16:creationId xmlns:a16="http://schemas.microsoft.com/office/drawing/2014/main" id="{43BE85F6-328E-44C3-9AE1-4EDC9A890DF2}"/>
            </a:ext>
          </a:extLst>
        </xdr:cNvPr>
        <xdr:cNvSpPr txBox="1"/>
      </xdr:nvSpPr>
      <xdr:spPr>
        <a:xfrm>
          <a:off x="1645294" y="63830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38</xdr:row>
      <xdr:rowOff>110507</xdr:rowOff>
    </xdr:from>
    <xdr:ext cx="405111" cy="259045"/>
    <xdr:sp macro="" textlink="">
      <xdr:nvSpPr>
        <xdr:cNvPr id="86" name="n_4aveValue【道路】&#10;有形固定資産減価償却率">
          <a:extLst>
            <a:ext uri="{FF2B5EF4-FFF2-40B4-BE49-F238E27FC236}">
              <a16:creationId xmlns:a16="http://schemas.microsoft.com/office/drawing/2014/main" id="{78D10743-57C4-41D6-AC96-32565120C464}"/>
            </a:ext>
          </a:extLst>
        </xdr:cNvPr>
        <xdr:cNvSpPr txBox="1"/>
      </xdr:nvSpPr>
      <xdr:spPr>
        <a:xfrm>
          <a:off x="851544" y="63906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35</xdr:row>
      <xdr:rowOff>73042</xdr:rowOff>
    </xdr:from>
    <xdr:ext cx="405111" cy="259045"/>
    <xdr:sp macro="" textlink="">
      <xdr:nvSpPr>
        <xdr:cNvPr id="87" name="n_1mainValue【道路】&#10;有形固定資産減価償却率">
          <a:extLst>
            <a:ext uri="{FF2B5EF4-FFF2-40B4-BE49-F238E27FC236}">
              <a16:creationId xmlns:a16="http://schemas.microsoft.com/office/drawing/2014/main" id="{94DC2561-426B-426E-AFBA-70C222A4C869}"/>
            </a:ext>
          </a:extLst>
        </xdr:cNvPr>
        <xdr:cNvSpPr txBox="1"/>
      </xdr:nvSpPr>
      <xdr:spPr>
        <a:xfrm>
          <a:off x="3239144" y="58578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35</xdr:row>
      <xdr:rowOff>50182</xdr:rowOff>
    </xdr:from>
    <xdr:ext cx="405111" cy="259045"/>
    <xdr:sp macro="" textlink="">
      <xdr:nvSpPr>
        <xdr:cNvPr id="88" name="n_2mainValue【道路】&#10;有形固定資産減価償却率">
          <a:extLst>
            <a:ext uri="{FF2B5EF4-FFF2-40B4-BE49-F238E27FC236}">
              <a16:creationId xmlns:a16="http://schemas.microsoft.com/office/drawing/2014/main" id="{FCC2CBEB-4C06-46E1-ADB1-7E6645FD4F65}"/>
            </a:ext>
          </a:extLst>
        </xdr:cNvPr>
        <xdr:cNvSpPr txBox="1"/>
      </xdr:nvSpPr>
      <xdr:spPr>
        <a:xfrm>
          <a:off x="2439044" y="58350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35</xdr:row>
      <xdr:rowOff>36847</xdr:rowOff>
    </xdr:from>
    <xdr:ext cx="405111" cy="259045"/>
    <xdr:sp macro="" textlink="">
      <xdr:nvSpPr>
        <xdr:cNvPr id="89" name="n_3mainValue【道路】&#10;有形固定資産減価償却率">
          <a:extLst>
            <a:ext uri="{FF2B5EF4-FFF2-40B4-BE49-F238E27FC236}">
              <a16:creationId xmlns:a16="http://schemas.microsoft.com/office/drawing/2014/main" id="{69D1B6FC-610B-4C1A-A284-D67CE54A5FEC}"/>
            </a:ext>
          </a:extLst>
        </xdr:cNvPr>
        <xdr:cNvSpPr txBox="1"/>
      </xdr:nvSpPr>
      <xdr:spPr>
        <a:xfrm>
          <a:off x="1645294" y="58216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35</xdr:row>
      <xdr:rowOff>50182</xdr:rowOff>
    </xdr:from>
    <xdr:ext cx="405111" cy="259045"/>
    <xdr:sp macro="" textlink="">
      <xdr:nvSpPr>
        <xdr:cNvPr id="90" name="n_4mainValue【道路】&#10;有形固定資産減価償却率">
          <a:extLst>
            <a:ext uri="{FF2B5EF4-FFF2-40B4-BE49-F238E27FC236}">
              <a16:creationId xmlns:a16="http://schemas.microsoft.com/office/drawing/2014/main" id="{9343BC70-B41D-4A8C-A7C5-D65CD4529AA4}"/>
            </a:ext>
          </a:extLst>
        </xdr:cNvPr>
        <xdr:cNvSpPr txBox="1"/>
      </xdr:nvSpPr>
      <xdr:spPr>
        <a:xfrm>
          <a:off x="851544" y="58350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1" name="正方形/長方形 90">
          <a:extLst>
            <a:ext uri="{FF2B5EF4-FFF2-40B4-BE49-F238E27FC236}">
              <a16:creationId xmlns:a16="http://schemas.microsoft.com/office/drawing/2014/main" id="{DF8322AB-E608-4FC2-B7EE-42FC217488A3}"/>
            </a:ext>
          </a:extLst>
        </xdr:cNvPr>
        <xdr:cNvSpPr/>
      </xdr:nvSpPr>
      <xdr:spPr>
        <a:xfrm>
          <a:off x="5956300" y="4044950"/>
          <a:ext cx="424815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2" name="正方形/長方形 91">
          <a:extLst>
            <a:ext uri="{FF2B5EF4-FFF2-40B4-BE49-F238E27FC236}">
              <a16:creationId xmlns:a16="http://schemas.microsoft.com/office/drawing/2014/main" id="{CC227C2C-644F-4720-BA18-1435F8062170}"/>
            </a:ext>
          </a:extLst>
        </xdr:cNvPr>
        <xdr:cNvSpPr/>
      </xdr:nvSpPr>
      <xdr:spPr>
        <a:xfrm>
          <a:off x="606425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3" name="正方形/長方形 92">
          <a:extLst>
            <a:ext uri="{FF2B5EF4-FFF2-40B4-BE49-F238E27FC236}">
              <a16:creationId xmlns:a16="http://schemas.microsoft.com/office/drawing/2014/main" id="{9559BA85-7BFE-4CCB-AD16-A74C03147BDF}"/>
            </a:ext>
          </a:extLst>
        </xdr:cNvPr>
        <xdr:cNvSpPr/>
      </xdr:nvSpPr>
      <xdr:spPr>
        <a:xfrm>
          <a:off x="606425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4" name="正方形/長方形 93">
          <a:extLst>
            <a:ext uri="{FF2B5EF4-FFF2-40B4-BE49-F238E27FC236}">
              <a16:creationId xmlns:a16="http://schemas.microsoft.com/office/drawing/2014/main" id="{774F76DA-5E50-4C7E-A6E7-F315C1A59348}"/>
            </a:ext>
          </a:extLst>
        </xdr:cNvPr>
        <xdr:cNvSpPr/>
      </xdr:nvSpPr>
      <xdr:spPr>
        <a:xfrm>
          <a:off x="69850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5" name="正方形/長方形 94">
          <a:extLst>
            <a:ext uri="{FF2B5EF4-FFF2-40B4-BE49-F238E27FC236}">
              <a16:creationId xmlns:a16="http://schemas.microsoft.com/office/drawing/2014/main" id="{9D467EAA-9E40-43F9-89D6-E4AF729047BA}"/>
            </a:ext>
          </a:extLst>
        </xdr:cNvPr>
        <xdr:cNvSpPr/>
      </xdr:nvSpPr>
      <xdr:spPr>
        <a:xfrm>
          <a:off x="69850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6" name="正方形/長方形 95">
          <a:extLst>
            <a:ext uri="{FF2B5EF4-FFF2-40B4-BE49-F238E27FC236}">
              <a16:creationId xmlns:a16="http://schemas.microsoft.com/office/drawing/2014/main" id="{48BEDFD3-BBCD-4AD0-B004-C18A9590E28F}"/>
            </a:ext>
          </a:extLst>
        </xdr:cNvPr>
        <xdr:cNvSpPr/>
      </xdr:nvSpPr>
      <xdr:spPr>
        <a:xfrm>
          <a:off x="80137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7" name="正方形/長方形 96">
          <a:extLst>
            <a:ext uri="{FF2B5EF4-FFF2-40B4-BE49-F238E27FC236}">
              <a16:creationId xmlns:a16="http://schemas.microsoft.com/office/drawing/2014/main" id="{52205D20-17CE-49D7-AED9-639C0BF81695}"/>
            </a:ext>
          </a:extLst>
        </xdr:cNvPr>
        <xdr:cNvSpPr/>
      </xdr:nvSpPr>
      <xdr:spPr>
        <a:xfrm>
          <a:off x="80137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8" name="正方形/長方形 97">
          <a:extLst>
            <a:ext uri="{FF2B5EF4-FFF2-40B4-BE49-F238E27FC236}">
              <a16:creationId xmlns:a16="http://schemas.microsoft.com/office/drawing/2014/main" id="{62D8E067-2DC6-4AB5-9904-927604A57FF8}"/>
            </a:ext>
          </a:extLst>
        </xdr:cNvPr>
        <xdr:cNvSpPr/>
      </xdr:nvSpPr>
      <xdr:spPr>
        <a:xfrm>
          <a:off x="5956300" y="5143500"/>
          <a:ext cx="42481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9" name="テキスト ボックス 98">
          <a:extLst>
            <a:ext uri="{FF2B5EF4-FFF2-40B4-BE49-F238E27FC236}">
              <a16:creationId xmlns:a16="http://schemas.microsoft.com/office/drawing/2014/main" id="{41174032-92B3-4C7F-9FC7-C280F02A33DB}"/>
            </a:ext>
          </a:extLst>
        </xdr:cNvPr>
        <xdr:cNvSpPr txBox="1"/>
      </xdr:nvSpPr>
      <xdr:spPr>
        <a:xfrm>
          <a:off x="5918200" y="495935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0" name="直線コネクタ 99">
          <a:extLst>
            <a:ext uri="{FF2B5EF4-FFF2-40B4-BE49-F238E27FC236}">
              <a16:creationId xmlns:a16="http://schemas.microsoft.com/office/drawing/2014/main" id="{2A00E839-FECF-4677-9974-174739B13BC6}"/>
            </a:ext>
          </a:extLst>
        </xdr:cNvPr>
        <xdr:cNvCxnSpPr/>
      </xdr:nvCxnSpPr>
      <xdr:spPr>
        <a:xfrm>
          <a:off x="5956300" y="73469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92528</xdr:rowOff>
    </xdr:from>
    <xdr:to>
      <xdr:col>59</xdr:col>
      <xdr:colOff>50800</xdr:colOff>
      <xdr:row>42</xdr:row>
      <xdr:rowOff>92528</xdr:rowOff>
    </xdr:to>
    <xdr:cxnSp macro="">
      <xdr:nvCxnSpPr>
        <xdr:cNvPr id="101" name="直線コネクタ 100">
          <a:extLst>
            <a:ext uri="{FF2B5EF4-FFF2-40B4-BE49-F238E27FC236}">
              <a16:creationId xmlns:a16="http://schemas.microsoft.com/office/drawing/2014/main" id="{B4D01A5D-BD82-499D-AF4E-AECC6D5049B9}"/>
            </a:ext>
          </a:extLst>
        </xdr:cNvPr>
        <xdr:cNvCxnSpPr/>
      </xdr:nvCxnSpPr>
      <xdr:spPr>
        <a:xfrm>
          <a:off x="5956300" y="7033078"/>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121755</xdr:rowOff>
    </xdr:from>
    <xdr:ext cx="467179" cy="259045"/>
    <xdr:sp macro="" textlink="">
      <xdr:nvSpPr>
        <xdr:cNvPr id="102" name="テキスト ボックス 101">
          <a:extLst>
            <a:ext uri="{FF2B5EF4-FFF2-40B4-BE49-F238E27FC236}">
              <a16:creationId xmlns:a16="http://schemas.microsoft.com/office/drawing/2014/main" id="{2FD7E2B4-6559-4FCE-AE9B-4AB08F1BC47B}"/>
            </a:ext>
          </a:extLst>
        </xdr:cNvPr>
        <xdr:cNvSpPr txBox="1"/>
      </xdr:nvSpPr>
      <xdr:spPr>
        <a:xfrm>
          <a:off x="5527221" y="6897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108857</xdr:rowOff>
    </xdr:from>
    <xdr:to>
      <xdr:col>59</xdr:col>
      <xdr:colOff>50800</xdr:colOff>
      <xdr:row>40</xdr:row>
      <xdr:rowOff>108857</xdr:rowOff>
    </xdr:to>
    <xdr:cxnSp macro="">
      <xdr:nvCxnSpPr>
        <xdr:cNvPr id="103" name="直線コネクタ 102">
          <a:extLst>
            <a:ext uri="{FF2B5EF4-FFF2-40B4-BE49-F238E27FC236}">
              <a16:creationId xmlns:a16="http://schemas.microsoft.com/office/drawing/2014/main" id="{F4D2C9F8-CE0C-4AB9-87F4-A2FA3D8A5EC1}"/>
            </a:ext>
          </a:extLst>
        </xdr:cNvPr>
        <xdr:cNvCxnSpPr/>
      </xdr:nvCxnSpPr>
      <xdr:spPr>
        <a:xfrm>
          <a:off x="5956300" y="6719207"/>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39</xdr:row>
      <xdr:rowOff>138084</xdr:rowOff>
    </xdr:from>
    <xdr:ext cx="531299" cy="259045"/>
    <xdr:sp macro="" textlink="">
      <xdr:nvSpPr>
        <xdr:cNvPr id="104" name="テキスト ボックス 103">
          <a:extLst>
            <a:ext uri="{FF2B5EF4-FFF2-40B4-BE49-F238E27FC236}">
              <a16:creationId xmlns:a16="http://schemas.microsoft.com/office/drawing/2014/main" id="{FAF242C2-1B25-4152-AE06-C250ED11B52A}"/>
            </a:ext>
          </a:extLst>
        </xdr:cNvPr>
        <xdr:cNvSpPr txBox="1"/>
      </xdr:nvSpPr>
      <xdr:spPr>
        <a:xfrm>
          <a:off x="5482151" y="65833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38</xdr:row>
      <xdr:rowOff>125185</xdr:rowOff>
    </xdr:from>
    <xdr:to>
      <xdr:col>59</xdr:col>
      <xdr:colOff>50800</xdr:colOff>
      <xdr:row>38</xdr:row>
      <xdr:rowOff>125185</xdr:rowOff>
    </xdr:to>
    <xdr:cxnSp macro="">
      <xdr:nvCxnSpPr>
        <xdr:cNvPr id="105" name="直線コネクタ 104">
          <a:extLst>
            <a:ext uri="{FF2B5EF4-FFF2-40B4-BE49-F238E27FC236}">
              <a16:creationId xmlns:a16="http://schemas.microsoft.com/office/drawing/2014/main" id="{3B82B78E-EDD4-49FC-9C6B-A6FDC0CB5208}"/>
            </a:ext>
          </a:extLst>
        </xdr:cNvPr>
        <xdr:cNvCxnSpPr/>
      </xdr:nvCxnSpPr>
      <xdr:spPr>
        <a:xfrm>
          <a:off x="5956300" y="640533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37</xdr:row>
      <xdr:rowOff>154412</xdr:rowOff>
    </xdr:from>
    <xdr:ext cx="531299" cy="259045"/>
    <xdr:sp macro="" textlink="">
      <xdr:nvSpPr>
        <xdr:cNvPr id="106" name="テキスト ボックス 105">
          <a:extLst>
            <a:ext uri="{FF2B5EF4-FFF2-40B4-BE49-F238E27FC236}">
              <a16:creationId xmlns:a16="http://schemas.microsoft.com/office/drawing/2014/main" id="{97AD94E0-52BD-4205-91F9-17E6BCCE9379}"/>
            </a:ext>
          </a:extLst>
        </xdr:cNvPr>
        <xdr:cNvSpPr txBox="1"/>
      </xdr:nvSpPr>
      <xdr:spPr>
        <a:xfrm>
          <a:off x="5482151" y="62694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141514</xdr:rowOff>
    </xdr:from>
    <xdr:to>
      <xdr:col>59</xdr:col>
      <xdr:colOff>50800</xdr:colOff>
      <xdr:row>36</xdr:row>
      <xdr:rowOff>141514</xdr:rowOff>
    </xdr:to>
    <xdr:cxnSp macro="">
      <xdr:nvCxnSpPr>
        <xdr:cNvPr id="107" name="直線コネクタ 106">
          <a:extLst>
            <a:ext uri="{FF2B5EF4-FFF2-40B4-BE49-F238E27FC236}">
              <a16:creationId xmlns:a16="http://schemas.microsoft.com/office/drawing/2014/main" id="{D90FA9FB-C233-4C84-A91C-7E05F8D8C54B}"/>
            </a:ext>
          </a:extLst>
        </xdr:cNvPr>
        <xdr:cNvCxnSpPr/>
      </xdr:nvCxnSpPr>
      <xdr:spPr>
        <a:xfrm>
          <a:off x="5956300" y="6091464"/>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35</xdr:row>
      <xdr:rowOff>170741</xdr:rowOff>
    </xdr:from>
    <xdr:ext cx="531299" cy="259045"/>
    <xdr:sp macro="" textlink="">
      <xdr:nvSpPr>
        <xdr:cNvPr id="108" name="テキスト ボックス 107">
          <a:extLst>
            <a:ext uri="{FF2B5EF4-FFF2-40B4-BE49-F238E27FC236}">
              <a16:creationId xmlns:a16="http://schemas.microsoft.com/office/drawing/2014/main" id="{27D91B10-2AFF-4092-A2CC-140C4FAC2210}"/>
            </a:ext>
          </a:extLst>
        </xdr:cNvPr>
        <xdr:cNvSpPr txBox="1"/>
      </xdr:nvSpPr>
      <xdr:spPr>
        <a:xfrm>
          <a:off x="5482151" y="594924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157843</xdr:rowOff>
    </xdr:from>
    <xdr:to>
      <xdr:col>59</xdr:col>
      <xdr:colOff>50800</xdr:colOff>
      <xdr:row>34</xdr:row>
      <xdr:rowOff>157843</xdr:rowOff>
    </xdr:to>
    <xdr:cxnSp macro="">
      <xdr:nvCxnSpPr>
        <xdr:cNvPr id="109" name="直線コネクタ 108">
          <a:extLst>
            <a:ext uri="{FF2B5EF4-FFF2-40B4-BE49-F238E27FC236}">
              <a16:creationId xmlns:a16="http://schemas.microsoft.com/office/drawing/2014/main" id="{DAA63946-FB1D-4956-AD3E-3FCDD29BBB9D}"/>
            </a:ext>
          </a:extLst>
        </xdr:cNvPr>
        <xdr:cNvCxnSpPr/>
      </xdr:nvCxnSpPr>
      <xdr:spPr>
        <a:xfrm>
          <a:off x="5956300" y="5777593"/>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15620</xdr:rowOff>
    </xdr:from>
    <xdr:ext cx="531299" cy="259045"/>
    <xdr:sp macro="" textlink="">
      <xdr:nvSpPr>
        <xdr:cNvPr id="110" name="テキスト ボックス 109">
          <a:extLst>
            <a:ext uri="{FF2B5EF4-FFF2-40B4-BE49-F238E27FC236}">
              <a16:creationId xmlns:a16="http://schemas.microsoft.com/office/drawing/2014/main" id="{2F7D58A3-308B-40A0-A63C-9666DF5861A3}"/>
            </a:ext>
          </a:extLst>
        </xdr:cNvPr>
        <xdr:cNvSpPr txBox="1"/>
      </xdr:nvSpPr>
      <xdr:spPr>
        <a:xfrm>
          <a:off x="5482151" y="563537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2722</xdr:rowOff>
    </xdr:from>
    <xdr:to>
      <xdr:col>59</xdr:col>
      <xdr:colOff>50800</xdr:colOff>
      <xdr:row>33</xdr:row>
      <xdr:rowOff>2722</xdr:rowOff>
    </xdr:to>
    <xdr:cxnSp macro="">
      <xdr:nvCxnSpPr>
        <xdr:cNvPr id="111" name="直線コネクタ 110">
          <a:extLst>
            <a:ext uri="{FF2B5EF4-FFF2-40B4-BE49-F238E27FC236}">
              <a16:creationId xmlns:a16="http://schemas.microsoft.com/office/drawing/2014/main" id="{4A2F8DA7-3C67-4B75-B5ED-5CB16BF5417C}"/>
            </a:ext>
          </a:extLst>
        </xdr:cNvPr>
        <xdr:cNvCxnSpPr/>
      </xdr:nvCxnSpPr>
      <xdr:spPr>
        <a:xfrm>
          <a:off x="5956300" y="5457372"/>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31949</xdr:rowOff>
    </xdr:from>
    <xdr:ext cx="595419" cy="259045"/>
    <xdr:sp macro="" textlink="">
      <xdr:nvSpPr>
        <xdr:cNvPr id="112" name="テキスト ボックス 111">
          <a:extLst>
            <a:ext uri="{FF2B5EF4-FFF2-40B4-BE49-F238E27FC236}">
              <a16:creationId xmlns:a16="http://schemas.microsoft.com/office/drawing/2014/main" id="{2568E85A-04DD-4463-98CF-8E0EBDCA1F44}"/>
            </a:ext>
          </a:extLst>
        </xdr:cNvPr>
        <xdr:cNvSpPr txBox="1"/>
      </xdr:nvSpPr>
      <xdr:spPr>
        <a:xfrm>
          <a:off x="5418031" y="532149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3" name="直線コネクタ 112">
          <a:extLst>
            <a:ext uri="{FF2B5EF4-FFF2-40B4-BE49-F238E27FC236}">
              <a16:creationId xmlns:a16="http://schemas.microsoft.com/office/drawing/2014/main" id="{CA401814-A646-48C1-AA66-2DB434964DAC}"/>
            </a:ext>
          </a:extLst>
        </xdr:cNvPr>
        <xdr:cNvCxnSpPr/>
      </xdr:nvCxnSpPr>
      <xdr:spPr>
        <a:xfrm>
          <a:off x="5956300" y="51435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30</xdr:row>
      <xdr:rowOff>48277</xdr:rowOff>
    </xdr:from>
    <xdr:ext cx="595419" cy="259045"/>
    <xdr:sp macro="" textlink="">
      <xdr:nvSpPr>
        <xdr:cNvPr id="114" name="テキスト ボックス 113">
          <a:extLst>
            <a:ext uri="{FF2B5EF4-FFF2-40B4-BE49-F238E27FC236}">
              <a16:creationId xmlns:a16="http://schemas.microsoft.com/office/drawing/2014/main" id="{D1CB0E8A-3825-4784-904F-F16381F186A6}"/>
            </a:ext>
          </a:extLst>
        </xdr:cNvPr>
        <xdr:cNvSpPr txBox="1"/>
      </xdr:nvSpPr>
      <xdr:spPr>
        <a:xfrm>
          <a:off x="5418031" y="50076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5" name="【道路】&#10;一人当たり延長グラフ枠">
          <a:extLst>
            <a:ext uri="{FF2B5EF4-FFF2-40B4-BE49-F238E27FC236}">
              <a16:creationId xmlns:a16="http://schemas.microsoft.com/office/drawing/2014/main" id="{19A31182-D132-445D-A0E4-849B72F4539E}"/>
            </a:ext>
          </a:extLst>
        </xdr:cNvPr>
        <xdr:cNvSpPr/>
      </xdr:nvSpPr>
      <xdr:spPr>
        <a:xfrm>
          <a:off x="5956300" y="5143500"/>
          <a:ext cx="42481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93574</xdr:rowOff>
    </xdr:from>
    <xdr:to>
      <xdr:col>54</xdr:col>
      <xdr:colOff>189865</xdr:colOff>
      <xdr:row>41</xdr:row>
      <xdr:rowOff>144600</xdr:rowOff>
    </xdr:to>
    <xdr:cxnSp macro="">
      <xdr:nvCxnSpPr>
        <xdr:cNvPr id="116" name="直線コネクタ 115">
          <a:extLst>
            <a:ext uri="{FF2B5EF4-FFF2-40B4-BE49-F238E27FC236}">
              <a16:creationId xmlns:a16="http://schemas.microsoft.com/office/drawing/2014/main" id="{81933601-60D0-4777-8228-22AE700F4BE8}"/>
            </a:ext>
          </a:extLst>
        </xdr:cNvPr>
        <xdr:cNvCxnSpPr/>
      </xdr:nvCxnSpPr>
      <xdr:spPr>
        <a:xfrm flipV="1">
          <a:off x="9429115" y="5548224"/>
          <a:ext cx="0" cy="13718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148427</xdr:rowOff>
    </xdr:from>
    <xdr:ext cx="469744" cy="259045"/>
    <xdr:sp macro="" textlink="">
      <xdr:nvSpPr>
        <xdr:cNvPr id="117" name="【道路】&#10;一人当たり延長最小値テキスト">
          <a:extLst>
            <a:ext uri="{FF2B5EF4-FFF2-40B4-BE49-F238E27FC236}">
              <a16:creationId xmlns:a16="http://schemas.microsoft.com/office/drawing/2014/main" id="{E6159D72-4F4B-41C0-BC56-35603FC6B3F0}"/>
            </a:ext>
          </a:extLst>
        </xdr:cNvPr>
        <xdr:cNvSpPr txBox="1"/>
      </xdr:nvSpPr>
      <xdr:spPr>
        <a:xfrm>
          <a:off x="9467850" y="69238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144600</xdr:rowOff>
    </xdr:from>
    <xdr:to>
      <xdr:col>55</xdr:col>
      <xdr:colOff>88900</xdr:colOff>
      <xdr:row>41</xdr:row>
      <xdr:rowOff>144600</xdr:rowOff>
    </xdr:to>
    <xdr:cxnSp macro="">
      <xdr:nvCxnSpPr>
        <xdr:cNvPr id="118" name="直線コネクタ 117">
          <a:extLst>
            <a:ext uri="{FF2B5EF4-FFF2-40B4-BE49-F238E27FC236}">
              <a16:creationId xmlns:a16="http://schemas.microsoft.com/office/drawing/2014/main" id="{A9B51506-AE4C-4B2C-8E9F-261BA698B0A9}"/>
            </a:ext>
          </a:extLst>
        </xdr:cNvPr>
        <xdr:cNvCxnSpPr/>
      </xdr:nvCxnSpPr>
      <xdr:spPr>
        <a:xfrm>
          <a:off x="9359900" y="692005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40251</xdr:rowOff>
    </xdr:from>
    <xdr:ext cx="534377" cy="259045"/>
    <xdr:sp macro="" textlink="">
      <xdr:nvSpPr>
        <xdr:cNvPr id="119" name="【道路】&#10;一人当たり延長最大値テキスト">
          <a:extLst>
            <a:ext uri="{FF2B5EF4-FFF2-40B4-BE49-F238E27FC236}">
              <a16:creationId xmlns:a16="http://schemas.microsoft.com/office/drawing/2014/main" id="{672C2E67-B10D-407F-8B25-B3843A40E7E1}"/>
            </a:ext>
          </a:extLst>
        </xdr:cNvPr>
        <xdr:cNvSpPr txBox="1"/>
      </xdr:nvSpPr>
      <xdr:spPr>
        <a:xfrm>
          <a:off x="9467850" y="53298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94.436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93574</xdr:rowOff>
    </xdr:from>
    <xdr:to>
      <xdr:col>55</xdr:col>
      <xdr:colOff>88900</xdr:colOff>
      <xdr:row>33</xdr:row>
      <xdr:rowOff>93574</xdr:rowOff>
    </xdr:to>
    <xdr:cxnSp macro="">
      <xdr:nvCxnSpPr>
        <xdr:cNvPr id="120" name="直線コネクタ 119">
          <a:extLst>
            <a:ext uri="{FF2B5EF4-FFF2-40B4-BE49-F238E27FC236}">
              <a16:creationId xmlns:a16="http://schemas.microsoft.com/office/drawing/2014/main" id="{96A16A01-458E-4865-9873-E535D8CA70EF}"/>
            </a:ext>
          </a:extLst>
        </xdr:cNvPr>
        <xdr:cNvCxnSpPr/>
      </xdr:nvCxnSpPr>
      <xdr:spPr>
        <a:xfrm>
          <a:off x="9359900" y="5548224"/>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37</xdr:row>
      <xdr:rowOff>165288</xdr:rowOff>
    </xdr:from>
    <xdr:ext cx="534377" cy="259045"/>
    <xdr:sp macro="" textlink="">
      <xdr:nvSpPr>
        <xdr:cNvPr id="121" name="【道路】&#10;一人当たり延長平均値テキスト">
          <a:extLst>
            <a:ext uri="{FF2B5EF4-FFF2-40B4-BE49-F238E27FC236}">
              <a16:creationId xmlns:a16="http://schemas.microsoft.com/office/drawing/2014/main" id="{27364ECF-0BDE-49B2-86AC-051C97D96E85}"/>
            </a:ext>
          </a:extLst>
        </xdr:cNvPr>
        <xdr:cNvSpPr txBox="1"/>
      </xdr:nvSpPr>
      <xdr:spPr>
        <a:xfrm>
          <a:off x="9467850" y="628033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35.834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142411</xdr:rowOff>
    </xdr:from>
    <xdr:to>
      <xdr:col>55</xdr:col>
      <xdr:colOff>50800</xdr:colOff>
      <xdr:row>39</xdr:row>
      <xdr:rowOff>72561</xdr:rowOff>
    </xdr:to>
    <xdr:sp macro="" textlink="">
      <xdr:nvSpPr>
        <xdr:cNvPr id="122" name="フローチャート: 判断 121">
          <a:extLst>
            <a:ext uri="{FF2B5EF4-FFF2-40B4-BE49-F238E27FC236}">
              <a16:creationId xmlns:a16="http://schemas.microsoft.com/office/drawing/2014/main" id="{A0154C02-3A42-4D80-BDC1-CDCB65EAD11F}"/>
            </a:ext>
          </a:extLst>
        </xdr:cNvPr>
        <xdr:cNvSpPr/>
      </xdr:nvSpPr>
      <xdr:spPr>
        <a:xfrm>
          <a:off x="9398000" y="6422561"/>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38</xdr:row>
      <xdr:rowOff>147440</xdr:rowOff>
    </xdr:from>
    <xdr:to>
      <xdr:col>50</xdr:col>
      <xdr:colOff>165100</xdr:colOff>
      <xdr:row>39</xdr:row>
      <xdr:rowOff>77590</xdr:rowOff>
    </xdr:to>
    <xdr:sp macro="" textlink="">
      <xdr:nvSpPr>
        <xdr:cNvPr id="123" name="フローチャート: 判断 122">
          <a:extLst>
            <a:ext uri="{FF2B5EF4-FFF2-40B4-BE49-F238E27FC236}">
              <a16:creationId xmlns:a16="http://schemas.microsoft.com/office/drawing/2014/main" id="{0C21F312-B9DD-4B4A-B909-BE62144AF71A}"/>
            </a:ext>
          </a:extLst>
        </xdr:cNvPr>
        <xdr:cNvSpPr/>
      </xdr:nvSpPr>
      <xdr:spPr>
        <a:xfrm>
          <a:off x="8636000" y="642759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38</xdr:row>
      <xdr:rowOff>161074</xdr:rowOff>
    </xdr:from>
    <xdr:to>
      <xdr:col>46</xdr:col>
      <xdr:colOff>38100</xdr:colOff>
      <xdr:row>39</xdr:row>
      <xdr:rowOff>91224</xdr:rowOff>
    </xdr:to>
    <xdr:sp macro="" textlink="">
      <xdr:nvSpPr>
        <xdr:cNvPr id="124" name="フローチャート: 判断 123">
          <a:extLst>
            <a:ext uri="{FF2B5EF4-FFF2-40B4-BE49-F238E27FC236}">
              <a16:creationId xmlns:a16="http://schemas.microsoft.com/office/drawing/2014/main" id="{AF01E3D5-FE13-472C-87A4-1D73047E011A}"/>
            </a:ext>
          </a:extLst>
        </xdr:cNvPr>
        <xdr:cNvSpPr/>
      </xdr:nvSpPr>
      <xdr:spPr>
        <a:xfrm>
          <a:off x="7842250" y="6441224"/>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39</xdr:row>
      <xdr:rowOff>1985</xdr:rowOff>
    </xdr:from>
    <xdr:to>
      <xdr:col>41</xdr:col>
      <xdr:colOff>101600</xdr:colOff>
      <xdr:row>39</xdr:row>
      <xdr:rowOff>103585</xdr:rowOff>
    </xdr:to>
    <xdr:sp macro="" textlink="">
      <xdr:nvSpPr>
        <xdr:cNvPr id="125" name="フローチャート: 判断 124">
          <a:extLst>
            <a:ext uri="{FF2B5EF4-FFF2-40B4-BE49-F238E27FC236}">
              <a16:creationId xmlns:a16="http://schemas.microsoft.com/office/drawing/2014/main" id="{6FBA8EBE-A2EB-43C5-92E3-504045A60587}"/>
            </a:ext>
          </a:extLst>
        </xdr:cNvPr>
        <xdr:cNvSpPr/>
      </xdr:nvSpPr>
      <xdr:spPr>
        <a:xfrm>
          <a:off x="7029450" y="64472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39</xdr:row>
      <xdr:rowOff>41157</xdr:rowOff>
    </xdr:from>
    <xdr:to>
      <xdr:col>36</xdr:col>
      <xdr:colOff>165100</xdr:colOff>
      <xdr:row>39</xdr:row>
      <xdr:rowOff>142757</xdr:rowOff>
    </xdr:to>
    <xdr:sp macro="" textlink="">
      <xdr:nvSpPr>
        <xdr:cNvPr id="126" name="フローチャート: 判断 125">
          <a:extLst>
            <a:ext uri="{FF2B5EF4-FFF2-40B4-BE49-F238E27FC236}">
              <a16:creationId xmlns:a16="http://schemas.microsoft.com/office/drawing/2014/main" id="{F68C1978-364F-4002-B8C2-4B9B41769501}"/>
            </a:ext>
          </a:extLst>
        </xdr:cNvPr>
        <xdr:cNvSpPr/>
      </xdr:nvSpPr>
      <xdr:spPr>
        <a:xfrm>
          <a:off x="6235700" y="64864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165B8DF7-F0FE-42B4-989D-F1A884D5183B}"/>
            </a:ext>
          </a:extLst>
        </xdr:cNvPr>
        <xdr:cNvSpPr txBox="1"/>
      </xdr:nvSpPr>
      <xdr:spPr>
        <a:xfrm>
          <a:off x="925830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8" name="テキスト ボックス 127">
          <a:extLst>
            <a:ext uri="{FF2B5EF4-FFF2-40B4-BE49-F238E27FC236}">
              <a16:creationId xmlns:a16="http://schemas.microsoft.com/office/drawing/2014/main" id="{13157772-CEAA-46BF-A4E7-AB975F3CD124}"/>
            </a:ext>
          </a:extLst>
        </xdr:cNvPr>
        <xdr:cNvSpPr txBox="1"/>
      </xdr:nvSpPr>
      <xdr:spPr>
        <a:xfrm>
          <a:off x="85153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9" name="テキスト ボックス 128">
          <a:extLst>
            <a:ext uri="{FF2B5EF4-FFF2-40B4-BE49-F238E27FC236}">
              <a16:creationId xmlns:a16="http://schemas.microsoft.com/office/drawing/2014/main" id="{57947ED4-B6B3-4C77-BB37-7B36DC830066}"/>
            </a:ext>
          </a:extLst>
        </xdr:cNvPr>
        <xdr:cNvSpPr txBox="1"/>
      </xdr:nvSpPr>
      <xdr:spPr>
        <a:xfrm>
          <a:off x="77152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30" name="テキスト ボックス 129">
          <a:extLst>
            <a:ext uri="{FF2B5EF4-FFF2-40B4-BE49-F238E27FC236}">
              <a16:creationId xmlns:a16="http://schemas.microsoft.com/office/drawing/2014/main" id="{9F9F92D3-73B8-424C-A588-32DBCAF3005E}"/>
            </a:ext>
          </a:extLst>
        </xdr:cNvPr>
        <xdr:cNvSpPr txBox="1"/>
      </xdr:nvSpPr>
      <xdr:spPr>
        <a:xfrm>
          <a:off x="690880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31" name="テキスト ボックス 130">
          <a:extLst>
            <a:ext uri="{FF2B5EF4-FFF2-40B4-BE49-F238E27FC236}">
              <a16:creationId xmlns:a16="http://schemas.microsoft.com/office/drawing/2014/main" id="{1E1DD8C9-C87F-4945-BDB0-891046AACD08}"/>
            </a:ext>
          </a:extLst>
        </xdr:cNvPr>
        <xdr:cNvSpPr txBox="1"/>
      </xdr:nvSpPr>
      <xdr:spPr>
        <a:xfrm>
          <a:off x="61150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41</xdr:row>
      <xdr:rowOff>88951</xdr:rowOff>
    </xdr:from>
    <xdr:to>
      <xdr:col>55</xdr:col>
      <xdr:colOff>50800</xdr:colOff>
      <xdr:row>42</xdr:row>
      <xdr:rowOff>19101</xdr:rowOff>
    </xdr:to>
    <xdr:sp macro="" textlink="">
      <xdr:nvSpPr>
        <xdr:cNvPr id="132" name="楕円 131">
          <a:extLst>
            <a:ext uri="{FF2B5EF4-FFF2-40B4-BE49-F238E27FC236}">
              <a16:creationId xmlns:a16="http://schemas.microsoft.com/office/drawing/2014/main" id="{B54C37C5-EBDF-4D59-ACB6-A324FEA67BA9}"/>
            </a:ext>
          </a:extLst>
        </xdr:cNvPr>
        <xdr:cNvSpPr/>
      </xdr:nvSpPr>
      <xdr:spPr>
        <a:xfrm>
          <a:off x="9398000" y="6864401"/>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41</xdr:row>
      <xdr:rowOff>3878</xdr:rowOff>
    </xdr:from>
    <xdr:ext cx="469744" cy="259045"/>
    <xdr:sp macro="" textlink="">
      <xdr:nvSpPr>
        <xdr:cNvPr id="133" name="【道路】&#10;一人当たり延長該当値テキスト">
          <a:extLst>
            <a:ext uri="{FF2B5EF4-FFF2-40B4-BE49-F238E27FC236}">
              <a16:creationId xmlns:a16="http://schemas.microsoft.com/office/drawing/2014/main" id="{257DFB2D-9F7F-488C-AE13-6AE4C564011C}"/>
            </a:ext>
          </a:extLst>
        </xdr:cNvPr>
        <xdr:cNvSpPr txBox="1"/>
      </xdr:nvSpPr>
      <xdr:spPr>
        <a:xfrm>
          <a:off x="9467850" y="67793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41</xdr:row>
      <xdr:rowOff>93964</xdr:rowOff>
    </xdr:from>
    <xdr:to>
      <xdr:col>50</xdr:col>
      <xdr:colOff>165100</xdr:colOff>
      <xdr:row>42</xdr:row>
      <xdr:rowOff>24114</xdr:rowOff>
    </xdr:to>
    <xdr:sp macro="" textlink="">
      <xdr:nvSpPr>
        <xdr:cNvPr id="134" name="楕円 133">
          <a:extLst>
            <a:ext uri="{FF2B5EF4-FFF2-40B4-BE49-F238E27FC236}">
              <a16:creationId xmlns:a16="http://schemas.microsoft.com/office/drawing/2014/main" id="{000494AE-E3EF-4789-A708-627DA73AF2F2}"/>
            </a:ext>
          </a:extLst>
        </xdr:cNvPr>
        <xdr:cNvSpPr/>
      </xdr:nvSpPr>
      <xdr:spPr>
        <a:xfrm>
          <a:off x="8636000" y="6869414"/>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41</xdr:row>
      <xdr:rowOff>139751</xdr:rowOff>
    </xdr:from>
    <xdr:to>
      <xdr:col>55</xdr:col>
      <xdr:colOff>0</xdr:colOff>
      <xdr:row>41</xdr:row>
      <xdr:rowOff>144764</xdr:rowOff>
    </xdr:to>
    <xdr:cxnSp macro="">
      <xdr:nvCxnSpPr>
        <xdr:cNvPr id="135" name="直線コネクタ 134">
          <a:extLst>
            <a:ext uri="{FF2B5EF4-FFF2-40B4-BE49-F238E27FC236}">
              <a16:creationId xmlns:a16="http://schemas.microsoft.com/office/drawing/2014/main" id="{A0602CF5-F36B-4702-A9C7-F737E93614C0}"/>
            </a:ext>
          </a:extLst>
        </xdr:cNvPr>
        <xdr:cNvCxnSpPr/>
      </xdr:nvCxnSpPr>
      <xdr:spPr>
        <a:xfrm flipV="1">
          <a:off x="8686800" y="6915201"/>
          <a:ext cx="742950" cy="50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41</xdr:row>
      <xdr:rowOff>94045</xdr:rowOff>
    </xdr:from>
    <xdr:to>
      <xdr:col>46</xdr:col>
      <xdr:colOff>38100</xdr:colOff>
      <xdr:row>42</xdr:row>
      <xdr:rowOff>24195</xdr:rowOff>
    </xdr:to>
    <xdr:sp macro="" textlink="">
      <xdr:nvSpPr>
        <xdr:cNvPr id="136" name="楕円 135">
          <a:extLst>
            <a:ext uri="{FF2B5EF4-FFF2-40B4-BE49-F238E27FC236}">
              <a16:creationId xmlns:a16="http://schemas.microsoft.com/office/drawing/2014/main" id="{410BC598-F27D-4A94-9947-F38CF7AEB4AC}"/>
            </a:ext>
          </a:extLst>
        </xdr:cNvPr>
        <xdr:cNvSpPr/>
      </xdr:nvSpPr>
      <xdr:spPr>
        <a:xfrm>
          <a:off x="7842250" y="6869495"/>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41</xdr:row>
      <xdr:rowOff>144764</xdr:rowOff>
    </xdr:from>
    <xdr:to>
      <xdr:col>50</xdr:col>
      <xdr:colOff>114300</xdr:colOff>
      <xdr:row>41</xdr:row>
      <xdr:rowOff>144845</xdr:rowOff>
    </xdr:to>
    <xdr:cxnSp macro="">
      <xdr:nvCxnSpPr>
        <xdr:cNvPr id="137" name="直線コネクタ 136">
          <a:extLst>
            <a:ext uri="{FF2B5EF4-FFF2-40B4-BE49-F238E27FC236}">
              <a16:creationId xmlns:a16="http://schemas.microsoft.com/office/drawing/2014/main" id="{FA1877A6-6CB9-4EED-A9CE-BE993E5B321B}"/>
            </a:ext>
          </a:extLst>
        </xdr:cNvPr>
        <xdr:cNvCxnSpPr/>
      </xdr:nvCxnSpPr>
      <xdr:spPr>
        <a:xfrm flipV="1">
          <a:off x="7886700" y="6920214"/>
          <a:ext cx="800100" cy="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41</xdr:row>
      <xdr:rowOff>94078</xdr:rowOff>
    </xdr:from>
    <xdr:to>
      <xdr:col>41</xdr:col>
      <xdr:colOff>101600</xdr:colOff>
      <xdr:row>42</xdr:row>
      <xdr:rowOff>24228</xdr:rowOff>
    </xdr:to>
    <xdr:sp macro="" textlink="">
      <xdr:nvSpPr>
        <xdr:cNvPr id="138" name="楕円 137">
          <a:extLst>
            <a:ext uri="{FF2B5EF4-FFF2-40B4-BE49-F238E27FC236}">
              <a16:creationId xmlns:a16="http://schemas.microsoft.com/office/drawing/2014/main" id="{20FA5588-E1CD-441F-83AA-D8595E777CE8}"/>
            </a:ext>
          </a:extLst>
        </xdr:cNvPr>
        <xdr:cNvSpPr/>
      </xdr:nvSpPr>
      <xdr:spPr>
        <a:xfrm>
          <a:off x="7029450" y="6869528"/>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41</xdr:row>
      <xdr:rowOff>144845</xdr:rowOff>
    </xdr:from>
    <xdr:to>
      <xdr:col>45</xdr:col>
      <xdr:colOff>177800</xdr:colOff>
      <xdr:row>41</xdr:row>
      <xdr:rowOff>144878</xdr:rowOff>
    </xdr:to>
    <xdr:cxnSp macro="">
      <xdr:nvCxnSpPr>
        <xdr:cNvPr id="139" name="直線コネクタ 138">
          <a:extLst>
            <a:ext uri="{FF2B5EF4-FFF2-40B4-BE49-F238E27FC236}">
              <a16:creationId xmlns:a16="http://schemas.microsoft.com/office/drawing/2014/main" id="{828DC3C7-BAAA-4701-833F-9154629D41D8}"/>
            </a:ext>
          </a:extLst>
        </xdr:cNvPr>
        <xdr:cNvCxnSpPr/>
      </xdr:nvCxnSpPr>
      <xdr:spPr>
        <a:xfrm flipV="1">
          <a:off x="7080250" y="6920295"/>
          <a:ext cx="806450" cy="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41</xdr:row>
      <xdr:rowOff>94404</xdr:rowOff>
    </xdr:from>
    <xdr:to>
      <xdr:col>36</xdr:col>
      <xdr:colOff>165100</xdr:colOff>
      <xdr:row>42</xdr:row>
      <xdr:rowOff>24554</xdr:rowOff>
    </xdr:to>
    <xdr:sp macro="" textlink="">
      <xdr:nvSpPr>
        <xdr:cNvPr id="140" name="楕円 139">
          <a:extLst>
            <a:ext uri="{FF2B5EF4-FFF2-40B4-BE49-F238E27FC236}">
              <a16:creationId xmlns:a16="http://schemas.microsoft.com/office/drawing/2014/main" id="{81CF5664-45A7-425A-B498-13FD893ACBF6}"/>
            </a:ext>
          </a:extLst>
        </xdr:cNvPr>
        <xdr:cNvSpPr/>
      </xdr:nvSpPr>
      <xdr:spPr>
        <a:xfrm>
          <a:off x="6235700" y="6869854"/>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41</xdr:row>
      <xdr:rowOff>144878</xdr:rowOff>
    </xdr:from>
    <xdr:to>
      <xdr:col>41</xdr:col>
      <xdr:colOff>50800</xdr:colOff>
      <xdr:row>41</xdr:row>
      <xdr:rowOff>145204</xdr:rowOff>
    </xdr:to>
    <xdr:cxnSp macro="">
      <xdr:nvCxnSpPr>
        <xdr:cNvPr id="141" name="直線コネクタ 140">
          <a:extLst>
            <a:ext uri="{FF2B5EF4-FFF2-40B4-BE49-F238E27FC236}">
              <a16:creationId xmlns:a16="http://schemas.microsoft.com/office/drawing/2014/main" id="{C0C57FBA-1D4E-4319-98E2-B44CACDB7A5F}"/>
            </a:ext>
          </a:extLst>
        </xdr:cNvPr>
        <xdr:cNvCxnSpPr/>
      </xdr:nvCxnSpPr>
      <xdr:spPr>
        <a:xfrm flipV="1">
          <a:off x="6286500" y="6920328"/>
          <a:ext cx="793750" cy="3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37</xdr:row>
      <xdr:rowOff>94117</xdr:rowOff>
    </xdr:from>
    <xdr:ext cx="534377" cy="259045"/>
    <xdr:sp macro="" textlink="">
      <xdr:nvSpPr>
        <xdr:cNvPr id="142" name="n_1aveValue【道路】&#10;一人当たり延長">
          <a:extLst>
            <a:ext uri="{FF2B5EF4-FFF2-40B4-BE49-F238E27FC236}">
              <a16:creationId xmlns:a16="http://schemas.microsoft.com/office/drawing/2014/main" id="{FE3B94CB-3644-4E40-9ABE-65E537DD48AA}"/>
            </a:ext>
          </a:extLst>
        </xdr:cNvPr>
        <xdr:cNvSpPr txBox="1"/>
      </xdr:nvSpPr>
      <xdr:spPr>
        <a:xfrm>
          <a:off x="8425961" y="62091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35.526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37</xdr:row>
      <xdr:rowOff>107751</xdr:rowOff>
    </xdr:from>
    <xdr:ext cx="534377" cy="259045"/>
    <xdr:sp macro="" textlink="">
      <xdr:nvSpPr>
        <xdr:cNvPr id="143" name="n_2aveValue【道路】&#10;一人当たり延長">
          <a:extLst>
            <a:ext uri="{FF2B5EF4-FFF2-40B4-BE49-F238E27FC236}">
              <a16:creationId xmlns:a16="http://schemas.microsoft.com/office/drawing/2014/main" id="{6B797558-08A1-4023-A468-A164A5DD1C88}"/>
            </a:ext>
          </a:extLst>
        </xdr:cNvPr>
        <xdr:cNvSpPr txBox="1"/>
      </xdr:nvSpPr>
      <xdr:spPr>
        <a:xfrm>
          <a:off x="7644911" y="62228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34.691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37</xdr:row>
      <xdr:rowOff>120112</xdr:rowOff>
    </xdr:from>
    <xdr:ext cx="534377" cy="259045"/>
    <xdr:sp macro="" textlink="">
      <xdr:nvSpPr>
        <xdr:cNvPr id="144" name="n_3aveValue【道路】&#10;一人当たり延長">
          <a:extLst>
            <a:ext uri="{FF2B5EF4-FFF2-40B4-BE49-F238E27FC236}">
              <a16:creationId xmlns:a16="http://schemas.microsoft.com/office/drawing/2014/main" id="{7F2ED283-EBF4-422F-AEF2-D1034353FF4F}"/>
            </a:ext>
          </a:extLst>
        </xdr:cNvPr>
        <xdr:cNvSpPr txBox="1"/>
      </xdr:nvSpPr>
      <xdr:spPr>
        <a:xfrm>
          <a:off x="6851161" y="62351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33.934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37</xdr:row>
      <xdr:rowOff>159284</xdr:rowOff>
    </xdr:from>
    <xdr:ext cx="534377" cy="259045"/>
    <xdr:sp macro="" textlink="">
      <xdr:nvSpPr>
        <xdr:cNvPr id="145" name="n_4aveValue【道路】&#10;一人当たり延長">
          <a:extLst>
            <a:ext uri="{FF2B5EF4-FFF2-40B4-BE49-F238E27FC236}">
              <a16:creationId xmlns:a16="http://schemas.microsoft.com/office/drawing/2014/main" id="{086CE771-37DF-4109-A077-5F80F50D19DC}"/>
            </a:ext>
          </a:extLst>
        </xdr:cNvPr>
        <xdr:cNvSpPr txBox="1"/>
      </xdr:nvSpPr>
      <xdr:spPr>
        <a:xfrm>
          <a:off x="6038361" y="62743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42</xdr:row>
      <xdr:rowOff>15241</xdr:rowOff>
    </xdr:from>
    <xdr:ext cx="469744" cy="259045"/>
    <xdr:sp macro="" textlink="">
      <xdr:nvSpPr>
        <xdr:cNvPr id="146" name="n_1mainValue【道路】&#10;一人当たり延長">
          <a:extLst>
            <a:ext uri="{FF2B5EF4-FFF2-40B4-BE49-F238E27FC236}">
              <a16:creationId xmlns:a16="http://schemas.microsoft.com/office/drawing/2014/main" id="{3B5C84BF-64A5-444E-90D9-81464A47F2B5}"/>
            </a:ext>
          </a:extLst>
        </xdr:cNvPr>
        <xdr:cNvSpPr txBox="1"/>
      </xdr:nvSpPr>
      <xdr:spPr>
        <a:xfrm>
          <a:off x="8458277" y="69557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42</xdr:row>
      <xdr:rowOff>15322</xdr:rowOff>
    </xdr:from>
    <xdr:ext cx="469744" cy="259045"/>
    <xdr:sp macro="" textlink="">
      <xdr:nvSpPr>
        <xdr:cNvPr id="147" name="n_2mainValue【道路】&#10;一人当たり延長">
          <a:extLst>
            <a:ext uri="{FF2B5EF4-FFF2-40B4-BE49-F238E27FC236}">
              <a16:creationId xmlns:a16="http://schemas.microsoft.com/office/drawing/2014/main" id="{D560D2B2-D12A-4F4B-9FF1-6D9BF219ED91}"/>
            </a:ext>
          </a:extLst>
        </xdr:cNvPr>
        <xdr:cNvSpPr txBox="1"/>
      </xdr:nvSpPr>
      <xdr:spPr>
        <a:xfrm>
          <a:off x="7677227" y="69558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42</xdr:row>
      <xdr:rowOff>15355</xdr:rowOff>
    </xdr:from>
    <xdr:ext cx="469744" cy="259045"/>
    <xdr:sp macro="" textlink="">
      <xdr:nvSpPr>
        <xdr:cNvPr id="148" name="n_3mainValue【道路】&#10;一人当たり延長">
          <a:extLst>
            <a:ext uri="{FF2B5EF4-FFF2-40B4-BE49-F238E27FC236}">
              <a16:creationId xmlns:a16="http://schemas.microsoft.com/office/drawing/2014/main" id="{0AD276DA-F78B-4D97-A3B0-0B21B4FB5496}"/>
            </a:ext>
          </a:extLst>
        </xdr:cNvPr>
        <xdr:cNvSpPr txBox="1"/>
      </xdr:nvSpPr>
      <xdr:spPr>
        <a:xfrm>
          <a:off x="6864427" y="69559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42</xdr:row>
      <xdr:rowOff>15681</xdr:rowOff>
    </xdr:from>
    <xdr:ext cx="469744" cy="259045"/>
    <xdr:sp macro="" textlink="">
      <xdr:nvSpPr>
        <xdr:cNvPr id="149" name="n_4mainValue【道路】&#10;一人当たり延長">
          <a:extLst>
            <a:ext uri="{FF2B5EF4-FFF2-40B4-BE49-F238E27FC236}">
              <a16:creationId xmlns:a16="http://schemas.microsoft.com/office/drawing/2014/main" id="{424442A3-DE2C-459E-8F5F-308E4FA9E9AD}"/>
            </a:ext>
          </a:extLst>
        </xdr:cNvPr>
        <xdr:cNvSpPr txBox="1"/>
      </xdr:nvSpPr>
      <xdr:spPr>
        <a:xfrm>
          <a:off x="6070677" y="69562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50" name="正方形/長方形 149">
          <a:extLst>
            <a:ext uri="{FF2B5EF4-FFF2-40B4-BE49-F238E27FC236}">
              <a16:creationId xmlns:a16="http://schemas.microsoft.com/office/drawing/2014/main" id="{E80A9F88-9C61-4AD3-92B1-873758BA0F77}"/>
            </a:ext>
          </a:extLst>
        </xdr:cNvPr>
        <xdr:cNvSpPr/>
      </xdr:nvSpPr>
      <xdr:spPr>
        <a:xfrm>
          <a:off x="685800" y="7715250"/>
          <a:ext cx="426720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51" name="正方形/長方形 150">
          <a:extLst>
            <a:ext uri="{FF2B5EF4-FFF2-40B4-BE49-F238E27FC236}">
              <a16:creationId xmlns:a16="http://schemas.microsoft.com/office/drawing/2014/main" id="{36D6E6D8-FCC7-4B21-9B90-61B8565CDC3E}"/>
            </a:ext>
          </a:extLst>
        </xdr:cNvPr>
        <xdr:cNvSpPr/>
      </xdr:nvSpPr>
      <xdr:spPr>
        <a:xfrm>
          <a:off x="8128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2" name="正方形/長方形 151">
          <a:extLst>
            <a:ext uri="{FF2B5EF4-FFF2-40B4-BE49-F238E27FC236}">
              <a16:creationId xmlns:a16="http://schemas.microsoft.com/office/drawing/2014/main" id="{3E24DCB8-1DC0-43FD-9B3D-4FBB52CC9EE0}"/>
            </a:ext>
          </a:extLst>
        </xdr:cNvPr>
        <xdr:cNvSpPr/>
      </xdr:nvSpPr>
      <xdr:spPr>
        <a:xfrm>
          <a:off x="8128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3" name="正方形/長方形 152">
          <a:extLst>
            <a:ext uri="{FF2B5EF4-FFF2-40B4-BE49-F238E27FC236}">
              <a16:creationId xmlns:a16="http://schemas.microsoft.com/office/drawing/2014/main" id="{C2B6B172-6808-4F93-98BF-6565B183890B}"/>
            </a:ext>
          </a:extLst>
        </xdr:cNvPr>
        <xdr:cNvSpPr/>
      </xdr:nvSpPr>
      <xdr:spPr>
        <a:xfrm>
          <a:off x="17145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4" name="正方形/長方形 153">
          <a:extLst>
            <a:ext uri="{FF2B5EF4-FFF2-40B4-BE49-F238E27FC236}">
              <a16:creationId xmlns:a16="http://schemas.microsoft.com/office/drawing/2014/main" id="{6E48FB1E-93A5-4A51-A59E-0FBD81402B14}"/>
            </a:ext>
          </a:extLst>
        </xdr:cNvPr>
        <xdr:cNvSpPr/>
      </xdr:nvSpPr>
      <xdr:spPr>
        <a:xfrm>
          <a:off x="17145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5" name="正方形/長方形 154">
          <a:extLst>
            <a:ext uri="{FF2B5EF4-FFF2-40B4-BE49-F238E27FC236}">
              <a16:creationId xmlns:a16="http://schemas.microsoft.com/office/drawing/2014/main" id="{CDC8F0CD-3E49-49FC-8F37-DECAFFCCC9CB}"/>
            </a:ext>
          </a:extLst>
        </xdr:cNvPr>
        <xdr:cNvSpPr/>
      </xdr:nvSpPr>
      <xdr:spPr>
        <a:xfrm>
          <a:off x="27432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6" name="正方形/長方形 155">
          <a:extLst>
            <a:ext uri="{FF2B5EF4-FFF2-40B4-BE49-F238E27FC236}">
              <a16:creationId xmlns:a16="http://schemas.microsoft.com/office/drawing/2014/main" id="{64F90682-2384-4AD9-A9F8-11E9D1FAED3C}"/>
            </a:ext>
          </a:extLst>
        </xdr:cNvPr>
        <xdr:cNvSpPr/>
      </xdr:nvSpPr>
      <xdr:spPr>
        <a:xfrm>
          <a:off x="27432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7" name="正方形/長方形 156">
          <a:extLst>
            <a:ext uri="{FF2B5EF4-FFF2-40B4-BE49-F238E27FC236}">
              <a16:creationId xmlns:a16="http://schemas.microsoft.com/office/drawing/2014/main" id="{852CC571-05C1-4B43-9DA4-A206CEA264C9}"/>
            </a:ext>
          </a:extLst>
        </xdr:cNvPr>
        <xdr:cNvSpPr/>
      </xdr:nvSpPr>
      <xdr:spPr>
        <a:xfrm>
          <a:off x="685800" y="8813800"/>
          <a:ext cx="42672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8" name="テキスト ボックス 157">
          <a:extLst>
            <a:ext uri="{FF2B5EF4-FFF2-40B4-BE49-F238E27FC236}">
              <a16:creationId xmlns:a16="http://schemas.microsoft.com/office/drawing/2014/main" id="{8542644B-AACD-4E92-80BC-551D0F979711}"/>
            </a:ext>
          </a:extLst>
        </xdr:cNvPr>
        <xdr:cNvSpPr txBox="1"/>
      </xdr:nvSpPr>
      <xdr:spPr>
        <a:xfrm>
          <a:off x="666750" y="86296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9" name="直線コネクタ 158">
          <a:extLst>
            <a:ext uri="{FF2B5EF4-FFF2-40B4-BE49-F238E27FC236}">
              <a16:creationId xmlns:a16="http://schemas.microsoft.com/office/drawing/2014/main" id="{3EA0DF91-95D3-4FBB-8E50-90B3806A326F}"/>
            </a:ext>
          </a:extLst>
        </xdr:cNvPr>
        <xdr:cNvCxnSpPr/>
      </xdr:nvCxnSpPr>
      <xdr:spPr>
        <a:xfrm>
          <a:off x="685800" y="110172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60" name="テキスト ボックス 159">
          <a:extLst>
            <a:ext uri="{FF2B5EF4-FFF2-40B4-BE49-F238E27FC236}">
              <a16:creationId xmlns:a16="http://schemas.microsoft.com/office/drawing/2014/main" id="{3DDDBD45-1C1A-4C6E-88D9-4414DFDFD6DC}"/>
            </a:ext>
          </a:extLst>
        </xdr:cNvPr>
        <xdr:cNvSpPr txBox="1"/>
      </xdr:nvSpPr>
      <xdr:spPr>
        <a:xfrm>
          <a:off x="275771" y="10881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61" name="直線コネクタ 160">
          <a:extLst>
            <a:ext uri="{FF2B5EF4-FFF2-40B4-BE49-F238E27FC236}">
              <a16:creationId xmlns:a16="http://schemas.microsoft.com/office/drawing/2014/main" id="{BBF7A6A3-056C-4732-AB66-6D84791D6D88}"/>
            </a:ext>
          </a:extLst>
        </xdr:cNvPr>
        <xdr:cNvCxnSpPr/>
      </xdr:nvCxnSpPr>
      <xdr:spPr>
        <a:xfrm>
          <a:off x="685800" y="10703378"/>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62" name="テキスト ボックス 161">
          <a:extLst>
            <a:ext uri="{FF2B5EF4-FFF2-40B4-BE49-F238E27FC236}">
              <a16:creationId xmlns:a16="http://schemas.microsoft.com/office/drawing/2014/main" id="{5DE7C573-BDA7-4ACB-8F04-39FABE93D83E}"/>
            </a:ext>
          </a:extLst>
        </xdr:cNvPr>
        <xdr:cNvSpPr txBox="1"/>
      </xdr:nvSpPr>
      <xdr:spPr>
        <a:xfrm>
          <a:off x="275771" y="105675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63" name="直線コネクタ 162">
          <a:extLst>
            <a:ext uri="{FF2B5EF4-FFF2-40B4-BE49-F238E27FC236}">
              <a16:creationId xmlns:a16="http://schemas.microsoft.com/office/drawing/2014/main" id="{1F630275-FD67-43BF-8392-DDC89A7A2EA3}"/>
            </a:ext>
          </a:extLst>
        </xdr:cNvPr>
        <xdr:cNvCxnSpPr/>
      </xdr:nvCxnSpPr>
      <xdr:spPr>
        <a:xfrm>
          <a:off x="685800" y="10389507"/>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64" name="テキスト ボックス 163">
          <a:extLst>
            <a:ext uri="{FF2B5EF4-FFF2-40B4-BE49-F238E27FC236}">
              <a16:creationId xmlns:a16="http://schemas.microsoft.com/office/drawing/2014/main" id="{0EAE6B22-363A-420D-886D-A6B53D616659}"/>
            </a:ext>
          </a:extLst>
        </xdr:cNvPr>
        <xdr:cNvSpPr txBox="1"/>
      </xdr:nvSpPr>
      <xdr:spPr>
        <a:xfrm>
          <a:off x="339891" y="1024728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65" name="直線コネクタ 164">
          <a:extLst>
            <a:ext uri="{FF2B5EF4-FFF2-40B4-BE49-F238E27FC236}">
              <a16:creationId xmlns:a16="http://schemas.microsoft.com/office/drawing/2014/main" id="{876FD15F-FEF4-4BA3-85A0-649F0F9AD63A}"/>
            </a:ext>
          </a:extLst>
        </xdr:cNvPr>
        <xdr:cNvCxnSpPr/>
      </xdr:nvCxnSpPr>
      <xdr:spPr>
        <a:xfrm>
          <a:off x="685800" y="1007563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66" name="テキスト ボックス 165">
          <a:extLst>
            <a:ext uri="{FF2B5EF4-FFF2-40B4-BE49-F238E27FC236}">
              <a16:creationId xmlns:a16="http://schemas.microsoft.com/office/drawing/2014/main" id="{9A37AB90-5A4B-4465-9A4B-7DE7255023CB}"/>
            </a:ext>
          </a:extLst>
        </xdr:cNvPr>
        <xdr:cNvSpPr txBox="1"/>
      </xdr:nvSpPr>
      <xdr:spPr>
        <a:xfrm>
          <a:off x="339891" y="993341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67" name="直線コネクタ 166">
          <a:extLst>
            <a:ext uri="{FF2B5EF4-FFF2-40B4-BE49-F238E27FC236}">
              <a16:creationId xmlns:a16="http://schemas.microsoft.com/office/drawing/2014/main" id="{554FA6EA-328D-440A-944A-31B886223089}"/>
            </a:ext>
          </a:extLst>
        </xdr:cNvPr>
        <xdr:cNvCxnSpPr/>
      </xdr:nvCxnSpPr>
      <xdr:spPr>
        <a:xfrm>
          <a:off x="685800" y="975541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8" name="テキスト ボックス 167">
          <a:extLst>
            <a:ext uri="{FF2B5EF4-FFF2-40B4-BE49-F238E27FC236}">
              <a16:creationId xmlns:a16="http://schemas.microsoft.com/office/drawing/2014/main" id="{7A08951A-D64F-4C49-9517-5D324258735E}"/>
            </a:ext>
          </a:extLst>
        </xdr:cNvPr>
        <xdr:cNvSpPr txBox="1"/>
      </xdr:nvSpPr>
      <xdr:spPr>
        <a:xfrm>
          <a:off x="339891" y="961954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69" name="直線コネクタ 168">
          <a:extLst>
            <a:ext uri="{FF2B5EF4-FFF2-40B4-BE49-F238E27FC236}">
              <a16:creationId xmlns:a16="http://schemas.microsoft.com/office/drawing/2014/main" id="{7838C3AB-51B9-4D9F-96D8-98A090E2D907}"/>
            </a:ext>
          </a:extLst>
        </xdr:cNvPr>
        <xdr:cNvCxnSpPr/>
      </xdr:nvCxnSpPr>
      <xdr:spPr>
        <a:xfrm>
          <a:off x="685800" y="9441543"/>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70" name="テキスト ボックス 169">
          <a:extLst>
            <a:ext uri="{FF2B5EF4-FFF2-40B4-BE49-F238E27FC236}">
              <a16:creationId xmlns:a16="http://schemas.microsoft.com/office/drawing/2014/main" id="{FC652D83-D7C5-4AED-A4E7-A193FDA5E098}"/>
            </a:ext>
          </a:extLst>
        </xdr:cNvPr>
        <xdr:cNvSpPr txBox="1"/>
      </xdr:nvSpPr>
      <xdr:spPr>
        <a:xfrm>
          <a:off x="339891" y="930567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71" name="直線コネクタ 170">
          <a:extLst>
            <a:ext uri="{FF2B5EF4-FFF2-40B4-BE49-F238E27FC236}">
              <a16:creationId xmlns:a16="http://schemas.microsoft.com/office/drawing/2014/main" id="{823366A4-B85C-4066-915E-44A753818586}"/>
            </a:ext>
          </a:extLst>
        </xdr:cNvPr>
        <xdr:cNvCxnSpPr/>
      </xdr:nvCxnSpPr>
      <xdr:spPr>
        <a:xfrm>
          <a:off x="685800" y="9127672"/>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72" name="テキスト ボックス 171">
          <a:extLst>
            <a:ext uri="{FF2B5EF4-FFF2-40B4-BE49-F238E27FC236}">
              <a16:creationId xmlns:a16="http://schemas.microsoft.com/office/drawing/2014/main" id="{59636FF5-C340-4654-816B-BDEE9716DA84}"/>
            </a:ext>
          </a:extLst>
        </xdr:cNvPr>
        <xdr:cNvSpPr txBox="1"/>
      </xdr:nvSpPr>
      <xdr:spPr>
        <a:xfrm>
          <a:off x="384961" y="899179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3" name="直線コネクタ 172">
          <a:extLst>
            <a:ext uri="{FF2B5EF4-FFF2-40B4-BE49-F238E27FC236}">
              <a16:creationId xmlns:a16="http://schemas.microsoft.com/office/drawing/2014/main" id="{3829F49B-2F97-4623-83BE-8EC30925BA26}"/>
            </a:ext>
          </a:extLst>
        </xdr:cNvPr>
        <xdr:cNvCxnSpPr/>
      </xdr:nvCxnSpPr>
      <xdr:spPr>
        <a:xfrm>
          <a:off x="685800" y="88138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74" name="【橋りょう・トンネル】&#10;有形固定資産減価償却率グラフ枠">
          <a:extLst>
            <a:ext uri="{FF2B5EF4-FFF2-40B4-BE49-F238E27FC236}">
              <a16:creationId xmlns:a16="http://schemas.microsoft.com/office/drawing/2014/main" id="{6CC8858D-35F4-4624-9D02-43E3B2C0029B}"/>
            </a:ext>
          </a:extLst>
        </xdr:cNvPr>
        <xdr:cNvSpPr/>
      </xdr:nvSpPr>
      <xdr:spPr>
        <a:xfrm>
          <a:off x="685800" y="8813800"/>
          <a:ext cx="42672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83276</xdr:rowOff>
    </xdr:from>
    <xdr:to>
      <xdr:col>24</xdr:col>
      <xdr:colOff>62865</xdr:colOff>
      <xdr:row>64</xdr:row>
      <xdr:rowOff>42454</xdr:rowOff>
    </xdr:to>
    <xdr:cxnSp macro="">
      <xdr:nvCxnSpPr>
        <xdr:cNvPr id="175" name="直線コネクタ 174">
          <a:extLst>
            <a:ext uri="{FF2B5EF4-FFF2-40B4-BE49-F238E27FC236}">
              <a16:creationId xmlns:a16="http://schemas.microsoft.com/office/drawing/2014/main" id="{BB4ECD47-2D19-4499-A925-D3158908C022}"/>
            </a:ext>
          </a:extLst>
        </xdr:cNvPr>
        <xdr:cNvCxnSpPr/>
      </xdr:nvCxnSpPr>
      <xdr:spPr>
        <a:xfrm flipV="1">
          <a:off x="4177665" y="9170126"/>
          <a:ext cx="0" cy="14450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46281</xdr:rowOff>
    </xdr:from>
    <xdr:ext cx="405111" cy="259045"/>
    <xdr:sp macro="" textlink="">
      <xdr:nvSpPr>
        <xdr:cNvPr id="176" name="【橋りょう・トンネル】&#10;有形固定資産減価償却率最小値テキスト">
          <a:extLst>
            <a:ext uri="{FF2B5EF4-FFF2-40B4-BE49-F238E27FC236}">
              <a16:creationId xmlns:a16="http://schemas.microsoft.com/office/drawing/2014/main" id="{B38A0CFB-505D-4911-A98B-1F933F439588}"/>
            </a:ext>
          </a:extLst>
        </xdr:cNvPr>
        <xdr:cNvSpPr txBox="1"/>
      </xdr:nvSpPr>
      <xdr:spPr>
        <a:xfrm>
          <a:off x="4216400" y="106190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42454</xdr:rowOff>
    </xdr:from>
    <xdr:to>
      <xdr:col>24</xdr:col>
      <xdr:colOff>152400</xdr:colOff>
      <xdr:row>64</xdr:row>
      <xdr:rowOff>42454</xdr:rowOff>
    </xdr:to>
    <xdr:cxnSp macro="">
      <xdr:nvCxnSpPr>
        <xdr:cNvPr id="177" name="直線コネクタ 176">
          <a:extLst>
            <a:ext uri="{FF2B5EF4-FFF2-40B4-BE49-F238E27FC236}">
              <a16:creationId xmlns:a16="http://schemas.microsoft.com/office/drawing/2014/main" id="{AF33C96F-2D69-4270-BBC7-450056663F11}"/>
            </a:ext>
          </a:extLst>
        </xdr:cNvPr>
        <xdr:cNvCxnSpPr/>
      </xdr:nvCxnSpPr>
      <xdr:spPr>
        <a:xfrm>
          <a:off x="4108450" y="10615204"/>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29953</xdr:rowOff>
    </xdr:from>
    <xdr:ext cx="340478" cy="259045"/>
    <xdr:sp macro="" textlink="">
      <xdr:nvSpPr>
        <xdr:cNvPr id="178" name="【橋りょう・トンネル】&#10;有形固定資産減価償却率最大値テキスト">
          <a:extLst>
            <a:ext uri="{FF2B5EF4-FFF2-40B4-BE49-F238E27FC236}">
              <a16:creationId xmlns:a16="http://schemas.microsoft.com/office/drawing/2014/main" id="{FB412392-5B27-49C9-99CA-513BF0A6291F}"/>
            </a:ext>
          </a:extLst>
        </xdr:cNvPr>
        <xdr:cNvSpPr txBox="1"/>
      </xdr:nvSpPr>
      <xdr:spPr>
        <a:xfrm>
          <a:off x="4216400" y="8951703"/>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83276</xdr:rowOff>
    </xdr:from>
    <xdr:to>
      <xdr:col>24</xdr:col>
      <xdr:colOff>152400</xdr:colOff>
      <xdr:row>55</xdr:row>
      <xdr:rowOff>83276</xdr:rowOff>
    </xdr:to>
    <xdr:cxnSp macro="">
      <xdr:nvCxnSpPr>
        <xdr:cNvPr id="179" name="直線コネクタ 178">
          <a:extLst>
            <a:ext uri="{FF2B5EF4-FFF2-40B4-BE49-F238E27FC236}">
              <a16:creationId xmlns:a16="http://schemas.microsoft.com/office/drawing/2014/main" id="{7512B2EE-84D9-458D-B48D-0D6193DCD003}"/>
            </a:ext>
          </a:extLst>
        </xdr:cNvPr>
        <xdr:cNvCxnSpPr/>
      </xdr:nvCxnSpPr>
      <xdr:spPr>
        <a:xfrm>
          <a:off x="4108450" y="9170126"/>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161126</xdr:rowOff>
    </xdr:from>
    <xdr:ext cx="405111" cy="259045"/>
    <xdr:sp macro="" textlink="">
      <xdr:nvSpPr>
        <xdr:cNvPr id="180" name="【橋りょう・トンネル】&#10;有形固定資産減価償却率平均値テキスト">
          <a:extLst>
            <a:ext uri="{FF2B5EF4-FFF2-40B4-BE49-F238E27FC236}">
              <a16:creationId xmlns:a16="http://schemas.microsoft.com/office/drawing/2014/main" id="{A1248A37-4F54-48D0-9641-EA55ADFA1201}"/>
            </a:ext>
          </a:extLst>
        </xdr:cNvPr>
        <xdr:cNvSpPr txBox="1"/>
      </xdr:nvSpPr>
      <xdr:spPr>
        <a:xfrm>
          <a:off x="4216400" y="1007347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11249</xdr:rowOff>
    </xdr:from>
    <xdr:to>
      <xdr:col>24</xdr:col>
      <xdr:colOff>114300</xdr:colOff>
      <xdr:row>61</xdr:row>
      <xdr:rowOff>112849</xdr:rowOff>
    </xdr:to>
    <xdr:sp macro="" textlink="">
      <xdr:nvSpPr>
        <xdr:cNvPr id="181" name="フローチャート: 判断 180">
          <a:extLst>
            <a:ext uri="{FF2B5EF4-FFF2-40B4-BE49-F238E27FC236}">
              <a16:creationId xmlns:a16="http://schemas.microsoft.com/office/drawing/2014/main" id="{69AD937D-4FA9-4FFF-8223-5411F02D2F08}"/>
            </a:ext>
          </a:extLst>
        </xdr:cNvPr>
        <xdr:cNvSpPr/>
      </xdr:nvSpPr>
      <xdr:spPr>
        <a:xfrm>
          <a:off x="4127500" y="100886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168003</xdr:rowOff>
    </xdr:from>
    <xdr:to>
      <xdr:col>20</xdr:col>
      <xdr:colOff>38100</xdr:colOff>
      <xdr:row>61</xdr:row>
      <xdr:rowOff>98153</xdr:rowOff>
    </xdr:to>
    <xdr:sp macro="" textlink="">
      <xdr:nvSpPr>
        <xdr:cNvPr id="182" name="フローチャート: 判断 181">
          <a:extLst>
            <a:ext uri="{FF2B5EF4-FFF2-40B4-BE49-F238E27FC236}">
              <a16:creationId xmlns:a16="http://schemas.microsoft.com/office/drawing/2014/main" id="{93DC34B0-F48E-400F-9120-67AE88166DBE}"/>
            </a:ext>
          </a:extLst>
        </xdr:cNvPr>
        <xdr:cNvSpPr/>
      </xdr:nvSpPr>
      <xdr:spPr>
        <a:xfrm>
          <a:off x="3384550" y="10080353"/>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158206</xdr:rowOff>
    </xdr:from>
    <xdr:to>
      <xdr:col>15</xdr:col>
      <xdr:colOff>101600</xdr:colOff>
      <xdr:row>61</xdr:row>
      <xdr:rowOff>88356</xdr:rowOff>
    </xdr:to>
    <xdr:sp macro="" textlink="">
      <xdr:nvSpPr>
        <xdr:cNvPr id="183" name="フローチャート: 判断 182">
          <a:extLst>
            <a:ext uri="{FF2B5EF4-FFF2-40B4-BE49-F238E27FC236}">
              <a16:creationId xmlns:a16="http://schemas.microsoft.com/office/drawing/2014/main" id="{946E1495-7AD1-4D4B-8160-1E79824E99E0}"/>
            </a:ext>
          </a:extLst>
        </xdr:cNvPr>
        <xdr:cNvSpPr/>
      </xdr:nvSpPr>
      <xdr:spPr>
        <a:xfrm>
          <a:off x="2571750" y="10070556"/>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128815</xdr:rowOff>
    </xdr:from>
    <xdr:to>
      <xdr:col>10</xdr:col>
      <xdr:colOff>165100</xdr:colOff>
      <xdr:row>61</xdr:row>
      <xdr:rowOff>58965</xdr:rowOff>
    </xdr:to>
    <xdr:sp macro="" textlink="">
      <xdr:nvSpPr>
        <xdr:cNvPr id="184" name="フローチャート: 判断 183">
          <a:extLst>
            <a:ext uri="{FF2B5EF4-FFF2-40B4-BE49-F238E27FC236}">
              <a16:creationId xmlns:a16="http://schemas.microsoft.com/office/drawing/2014/main" id="{6189F587-4A8D-4F17-B680-E821AC82D563}"/>
            </a:ext>
          </a:extLst>
        </xdr:cNvPr>
        <xdr:cNvSpPr/>
      </xdr:nvSpPr>
      <xdr:spPr>
        <a:xfrm>
          <a:off x="1778000" y="10041165"/>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133713</xdr:rowOff>
    </xdr:from>
    <xdr:to>
      <xdr:col>6</xdr:col>
      <xdr:colOff>38100</xdr:colOff>
      <xdr:row>61</xdr:row>
      <xdr:rowOff>63863</xdr:rowOff>
    </xdr:to>
    <xdr:sp macro="" textlink="">
      <xdr:nvSpPr>
        <xdr:cNvPr id="185" name="フローチャート: 判断 184">
          <a:extLst>
            <a:ext uri="{FF2B5EF4-FFF2-40B4-BE49-F238E27FC236}">
              <a16:creationId xmlns:a16="http://schemas.microsoft.com/office/drawing/2014/main" id="{7318004F-752D-4A54-8985-BC129BC0C27A}"/>
            </a:ext>
          </a:extLst>
        </xdr:cNvPr>
        <xdr:cNvSpPr/>
      </xdr:nvSpPr>
      <xdr:spPr>
        <a:xfrm>
          <a:off x="984250" y="10046063"/>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0ECBEB09-8504-454D-B125-3546A294945E}"/>
            </a:ext>
          </a:extLst>
        </xdr:cNvPr>
        <xdr:cNvSpPr txBox="1"/>
      </xdr:nvSpPr>
      <xdr:spPr>
        <a:xfrm>
          <a:off x="40068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7" name="テキスト ボックス 186">
          <a:extLst>
            <a:ext uri="{FF2B5EF4-FFF2-40B4-BE49-F238E27FC236}">
              <a16:creationId xmlns:a16="http://schemas.microsoft.com/office/drawing/2014/main" id="{97DC0ECA-A4BD-4E06-8336-D5F27CD129DB}"/>
            </a:ext>
          </a:extLst>
        </xdr:cNvPr>
        <xdr:cNvSpPr txBox="1"/>
      </xdr:nvSpPr>
      <xdr:spPr>
        <a:xfrm>
          <a:off x="32575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8" name="テキスト ボックス 187">
          <a:extLst>
            <a:ext uri="{FF2B5EF4-FFF2-40B4-BE49-F238E27FC236}">
              <a16:creationId xmlns:a16="http://schemas.microsoft.com/office/drawing/2014/main" id="{37155112-22EA-43FD-9AEF-B5DB49127147}"/>
            </a:ext>
          </a:extLst>
        </xdr:cNvPr>
        <xdr:cNvSpPr txBox="1"/>
      </xdr:nvSpPr>
      <xdr:spPr>
        <a:xfrm>
          <a:off x="245110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9" name="テキスト ボックス 188">
          <a:extLst>
            <a:ext uri="{FF2B5EF4-FFF2-40B4-BE49-F238E27FC236}">
              <a16:creationId xmlns:a16="http://schemas.microsoft.com/office/drawing/2014/main" id="{76C92527-23B8-4587-AA5D-DCB47890AC8E}"/>
            </a:ext>
          </a:extLst>
        </xdr:cNvPr>
        <xdr:cNvSpPr txBox="1"/>
      </xdr:nvSpPr>
      <xdr:spPr>
        <a:xfrm>
          <a:off x="16573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90" name="テキスト ボックス 189">
          <a:extLst>
            <a:ext uri="{FF2B5EF4-FFF2-40B4-BE49-F238E27FC236}">
              <a16:creationId xmlns:a16="http://schemas.microsoft.com/office/drawing/2014/main" id="{D5945B06-B6ED-45CC-985B-DD15F84E3155}"/>
            </a:ext>
          </a:extLst>
        </xdr:cNvPr>
        <xdr:cNvSpPr txBox="1"/>
      </xdr:nvSpPr>
      <xdr:spPr>
        <a:xfrm>
          <a:off x="8572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29210</xdr:rowOff>
    </xdr:from>
    <xdr:to>
      <xdr:col>24</xdr:col>
      <xdr:colOff>114300</xdr:colOff>
      <xdr:row>60</xdr:row>
      <xdr:rowOff>130810</xdr:rowOff>
    </xdr:to>
    <xdr:sp macro="" textlink="">
      <xdr:nvSpPr>
        <xdr:cNvPr id="191" name="楕円 190">
          <a:extLst>
            <a:ext uri="{FF2B5EF4-FFF2-40B4-BE49-F238E27FC236}">
              <a16:creationId xmlns:a16="http://schemas.microsoft.com/office/drawing/2014/main" id="{B9FA0387-3E97-415A-B2AA-FB01DD8150F2}"/>
            </a:ext>
          </a:extLst>
        </xdr:cNvPr>
        <xdr:cNvSpPr/>
      </xdr:nvSpPr>
      <xdr:spPr>
        <a:xfrm>
          <a:off x="4127500" y="9941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59</xdr:row>
      <xdr:rowOff>52087</xdr:rowOff>
    </xdr:from>
    <xdr:ext cx="405111" cy="259045"/>
    <xdr:sp macro="" textlink="">
      <xdr:nvSpPr>
        <xdr:cNvPr id="192" name="【橋りょう・トンネル】&#10;有形固定資産減価償却率該当値テキスト">
          <a:extLst>
            <a:ext uri="{FF2B5EF4-FFF2-40B4-BE49-F238E27FC236}">
              <a16:creationId xmlns:a16="http://schemas.microsoft.com/office/drawing/2014/main" id="{60F7F8BC-BA59-4191-A6B0-C44E0A16E75D}"/>
            </a:ext>
          </a:extLst>
        </xdr:cNvPr>
        <xdr:cNvSpPr txBox="1"/>
      </xdr:nvSpPr>
      <xdr:spPr>
        <a:xfrm>
          <a:off x="4216400" y="97993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60</xdr:row>
      <xdr:rowOff>1451</xdr:rowOff>
    </xdr:from>
    <xdr:to>
      <xdr:col>20</xdr:col>
      <xdr:colOff>38100</xdr:colOff>
      <xdr:row>60</xdr:row>
      <xdr:rowOff>103051</xdr:rowOff>
    </xdr:to>
    <xdr:sp macro="" textlink="">
      <xdr:nvSpPr>
        <xdr:cNvPr id="193" name="楕円 192">
          <a:extLst>
            <a:ext uri="{FF2B5EF4-FFF2-40B4-BE49-F238E27FC236}">
              <a16:creationId xmlns:a16="http://schemas.microsoft.com/office/drawing/2014/main" id="{BE12137D-886A-4ABC-9D2A-FE5C97AF61D2}"/>
            </a:ext>
          </a:extLst>
        </xdr:cNvPr>
        <xdr:cNvSpPr/>
      </xdr:nvSpPr>
      <xdr:spPr>
        <a:xfrm>
          <a:off x="3384550" y="9913801"/>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60</xdr:row>
      <xdr:rowOff>52251</xdr:rowOff>
    </xdr:from>
    <xdr:to>
      <xdr:col>24</xdr:col>
      <xdr:colOff>63500</xdr:colOff>
      <xdr:row>60</xdr:row>
      <xdr:rowOff>80010</xdr:rowOff>
    </xdr:to>
    <xdr:cxnSp macro="">
      <xdr:nvCxnSpPr>
        <xdr:cNvPr id="194" name="直線コネクタ 193">
          <a:extLst>
            <a:ext uri="{FF2B5EF4-FFF2-40B4-BE49-F238E27FC236}">
              <a16:creationId xmlns:a16="http://schemas.microsoft.com/office/drawing/2014/main" id="{98F9ECA0-B00A-4F00-B3A8-7E030F23CDD8}"/>
            </a:ext>
          </a:extLst>
        </xdr:cNvPr>
        <xdr:cNvCxnSpPr/>
      </xdr:nvCxnSpPr>
      <xdr:spPr>
        <a:xfrm>
          <a:off x="3429000" y="9964601"/>
          <a:ext cx="749300" cy="277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59</xdr:row>
      <xdr:rowOff>145143</xdr:rowOff>
    </xdr:from>
    <xdr:to>
      <xdr:col>15</xdr:col>
      <xdr:colOff>101600</xdr:colOff>
      <xdr:row>60</xdr:row>
      <xdr:rowOff>75293</xdr:rowOff>
    </xdr:to>
    <xdr:sp macro="" textlink="">
      <xdr:nvSpPr>
        <xdr:cNvPr id="195" name="楕円 194">
          <a:extLst>
            <a:ext uri="{FF2B5EF4-FFF2-40B4-BE49-F238E27FC236}">
              <a16:creationId xmlns:a16="http://schemas.microsoft.com/office/drawing/2014/main" id="{F22B4C40-68DD-4394-A003-D352E27A97F5}"/>
            </a:ext>
          </a:extLst>
        </xdr:cNvPr>
        <xdr:cNvSpPr/>
      </xdr:nvSpPr>
      <xdr:spPr>
        <a:xfrm>
          <a:off x="2571750" y="9892393"/>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60</xdr:row>
      <xdr:rowOff>24493</xdr:rowOff>
    </xdr:from>
    <xdr:to>
      <xdr:col>19</xdr:col>
      <xdr:colOff>177800</xdr:colOff>
      <xdr:row>60</xdr:row>
      <xdr:rowOff>52251</xdr:rowOff>
    </xdr:to>
    <xdr:cxnSp macro="">
      <xdr:nvCxnSpPr>
        <xdr:cNvPr id="196" name="直線コネクタ 195">
          <a:extLst>
            <a:ext uri="{FF2B5EF4-FFF2-40B4-BE49-F238E27FC236}">
              <a16:creationId xmlns:a16="http://schemas.microsoft.com/office/drawing/2014/main" id="{ACDA40A5-FA5C-4B17-A890-87EC0647E31C}"/>
            </a:ext>
          </a:extLst>
        </xdr:cNvPr>
        <xdr:cNvCxnSpPr/>
      </xdr:nvCxnSpPr>
      <xdr:spPr>
        <a:xfrm>
          <a:off x="2622550" y="9936843"/>
          <a:ext cx="806450" cy="277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59</xdr:row>
      <xdr:rowOff>130447</xdr:rowOff>
    </xdr:from>
    <xdr:to>
      <xdr:col>10</xdr:col>
      <xdr:colOff>165100</xdr:colOff>
      <xdr:row>60</xdr:row>
      <xdr:rowOff>60597</xdr:rowOff>
    </xdr:to>
    <xdr:sp macro="" textlink="">
      <xdr:nvSpPr>
        <xdr:cNvPr id="197" name="楕円 196">
          <a:extLst>
            <a:ext uri="{FF2B5EF4-FFF2-40B4-BE49-F238E27FC236}">
              <a16:creationId xmlns:a16="http://schemas.microsoft.com/office/drawing/2014/main" id="{6E66956C-4AAF-4548-8E9B-D3CC43AA0B6F}"/>
            </a:ext>
          </a:extLst>
        </xdr:cNvPr>
        <xdr:cNvSpPr/>
      </xdr:nvSpPr>
      <xdr:spPr>
        <a:xfrm>
          <a:off x="1778000" y="9877697"/>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60</xdr:row>
      <xdr:rowOff>9797</xdr:rowOff>
    </xdr:from>
    <xdr:to>
      <xdr:col>15</xdr:col>
      <xdr:colOff>50800</xdr:colOff>
      <xdr:row>60</xdr:row>
      <xdr:rowOff>24493</xdr:rowOff>
    </xdr:to>
    <xdr:cxnSp macro="">
      <xdr:nvCxnSpPr>
        <xdr:cNvPr id="198" name="直線コネクタ 197">
          <a:extLst>
            <a:ext uri="{FF2B5EF4-FFF2-40B4-BE49-F238E27FC236}">
              <a16:creationId xmlns:a16="http://schemas.microsoft.com/office/drawing/2014/main" id="{FA810DE7-08A9-4EFC-8573-45A557D850E7}"/>
            </a:ext>
          </a:extLst>
        </xdr:cNvPr>
        <xdr:cNvCxnSpPr/>
      </xdr:nvCxnSpPr>
      <xdr:spPr>
        <a:xfrm>
          <a:off x="1828800" y="9922147"/>
          <a:ext cx="793750" cy="146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59</xdr:row>
      <xdr:rowOff>105954</xdr:rowOff>
    </xdr:from>
    <xdr:to>
      <xdr:col>6</xdr:col>
      <xdr:colOff>38100</xdr:colOff>
      <xdr:row>60</xdr:row>
      <xdr:rowOff>36104</xdr:rowOff>
    </xdr:to>
    <xdr:sp macro="" textlink="">
      <xdr:nvSpPr>
        <xdr:cNvPr id="199" name="楕円 198">
          <a:extLst>
            <a:ext uri="{FF2B5EF4-FFF2-40B4-BE49-F238E27FC236}">
              <a16:creationId xmlns:a16="http://schemas.microsoft.com/office/drawing/2014/main" id="{94A1FC54-08E3-4F7B-8DB3-923C820BA14F}"/>
            </a:ext>
          </a:extLst>
        </xdr:cNvPr>
        <xdr:cNvSpPr/>
      </xdr:nvSpPr>
      <xdr:spPr>
        <a:xfrm>
          <a:off x="984250" y="9853204"/>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59</xdr:row>
      <xdr:rowOff>156754</xdr:rowOff>
    </xdr:from>
    <xdr:to>
      <xdr:col>10</xdr:col>
      <xdr:colOff>114300</xdr:colOff>
      <xdr:row>60</xdr:row>
      <xdr:rowOff>9797</xdr:rowOff>
    </xdr:to>
    <xdr:cxnSp macro="">
      <xdr:nvCxnSpPr>
        <xdr:cNvPr id="200" name="直線コネクタ 199">
          <a:extLst>
            <a:ext uri="{FF2B5EF4-FFF2-40B4-BE49-F238E27FC236}">
              <a16:creationId xmlns:a16="http://schemas.microsoft.com/office/drawing/2014/main" id="{356A80FB-9F99-47D7-BF78-B5F1323A8FC8}"/>
            </a:ext>
          </a:extLst>
        </xdr:cNvPr>
        <xdr:cNvCxnSpPr/>
      </xdr:nvCxnSpPr>
      <xdr:spPr>
        <a:xfrm>
          <a:off x="1028700" y="9904004"/>
          <a:ext cx="800100" cy="18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61</xdr:row>
      <xdr:rowOff>89280</xdr:rowOff>
    </xdr:from>
    <xdr:ext cx="405111" cy="259045"/>
    <xdr:sp macro="" textlink="">
      <xdr:nvSpPr>
        <xdr:cNvPr id="201" name="n_1aveValue【橋りょう・トンネル】&#10;有形固定資産減価償却率">
          <a:extLst>
            <a:ext uri="{FF2B5EF4-FFF2-40B4-BE49-F238E27FC236}">
              <a16:creationId xmlns:a16="http://schemas.microsoft.com/office/drawing/2014/main" id="{B8EA5CEC-0F7E-486B-8359-B4CB3557CE38}"/>
            </a:ext>
          </a:extLst>
        </xdr:cNvPr>
        <xdr:cNvSpPr txBox="1"/>
      </xdr:nvSpPr>
      <xdr:spPr>
        <a:xfrm>
          <a:off x="3239144" y="101667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79483</xdr:rowOff>
    </xdr:from>
    <xdr:ext cx="405111" cy="259045"/>
    <xdr:sp macro="" textlink="">
      <xdr:nvSpPr>
        <xdr:cNvPr id="202" name="n_2aveValue【橋りょう・トンネル】&#10;有形固定資産減価償却率">
          <a:extLst>
            <a:ext uri="{FF2B5EF4-FFF2-40B4-BE49-F238E27FC236}">
              <a16:creationId xmlns:a16="http://schemas.microsoft.com/office/drawing/2014/main" id="{89325E69-F268-4994-828F-D567DFC569F7}"/>
            </a:ext>
          </a:extLst>
        </xdr:cNvPr>
        <xdr:cNvSpPr txBox="1"/>
      </xdr:nvSpPr>
      <xdr:spPr>
        <a:xfrm>
          <a:off x="2439044" y="101569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61</xdr:row>
      <xdr:rowOff>50092</xdr:rowOff>
    </xdr:from>
    <xdr:ext cx="405111" cy="259045"/>
    <xdr:sp macro="" textlink="">
      <xdr:nvSpPr>
        <xdr:cNvPr id="203" name="n_3aveValue【橋りょう・トンネル】&#10;有形固定資産減価償却率">
          <a:extLst>
            <a:ext uri="{FF2B5EF4-FFF2-40B4-BE49-F238E27FC236}">
              <a16:creationId xmlns:a16="http://schemas.microsoft.com/office/drawing/2014/main" id="{CD9A0411-4D3A-40D6-BD76-4863334BF78C}"/>
            </a:ext>
          </a:extLst>
        </xdr:cNvPr>
        <xdr:cNvSpPr txBox="1"/>
      </xdr:nvSpPr>
      <xdr:spPr>
        <a:xfrm>
          <a:off x="1645294" y="101275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61</xdr:row>
      <xdr:rowOff>54990</xdr:rowOff>
    </xdr:from>
    <xdr:ext cx="405111" cy="259045"/>
    <xdr:sp macro="" textlink="">
      <xdr:nvSpPr>
        <xdr:cNvPr id="204" name="n_4aveValue【橋りょう・トンネル】&#10;有形固定資産減価償却率">
          <a:extLst>
            <a:ext uri="{FF2B5EF4-FFF2-40B4-BE49-F238E27FC236}">
              <a16:creationId xmlns:a16="http://schemas.microsoft.com/office/drawing/2014/main" id="{3E64C7E5-9411-4060-B029-1C43DACB4BD3}"/>
            </a:ext>
          </a:extLst>
        </xdr:cNvPr>
        <xdr:cNvSpPr txBox="1"/>
      </xdr:nvSpPr>
      <xdr:spPr>
        <a:xfrm>
          <a:off x="851544" y="101324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58</xdr:row>
      <xdr:rowOff>119578</xdr:rowOff>
    </xdr:from>
    <xdr:ext cx="405111" cy="259045"/>
    <xdr:sp macro="" textlink="">
      <xdr:nvSpPr>
        <xdr:cNvPr id="205" name="n_1mainValue【橋りょう・トンネル】&#10;有形固定資産減価償却率">
          <a:extLst>
            <a:ext uri="{FF2B5EF4-FFF2-40B4-BE49-F238E27FC236}">
              <a16:creationId xmlns:a16="http://schemas.microsoft.com/office/drawing/2014/main" id="{E1E0A78E-BFFF-48DC-B5D0-2CD702489BF4}"/>
            </a:ext>
          </a:extLst>
        </xdr:cNvPr>
        <xdr:cNvSpPr txBox="1"/>
      </xdr:nvSpPr>
      <xdr:spPr>
        <a:xfrm>
          <a:off x="3239144" y="97017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91820</xdr:rowOff>
    </xdr:from>
    <xdr:ext cx="405111" cy="259045"/>
    <xdr:sp macro="" textlink="">
      <xdr:nvSpPr>
        <xdr:cNvPr id="206" name="n_2mainValue【橋りょう・トンネル】&#10;有形固定資産減価償却率">
          <a:extLst>
            <a:ext uri="{FF2B5EF4-FFF2-40B4-BE49-F238E27FC236}">
              <a16:creationId xmlns:a16="http://schemas.microsoft.com/office/drawing/2014/main" id="{0329C43A-9AB3-4200-B80E-566F03932286}"/>
            </a:ext>
          </a:extLst>
        </xdr:cNvPr>
        <xdr:cNvSpPr txBox="1"/>
      </xdr:nvSpPr>
      <xdr:spPr>
        <a:xfrm>
          <a:off x="2439044" y="96739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77124</xdr:rowOff>
    </xdr:from>
    <xdr:ext cx="405111" cy="259045"/>
    <xdr:sp macro="" textlink="">
      <xdr:nvSpPr>
        <xdr:cNvPr id="207" name="n_3mainValue【橋りょう・トンネル】&#10;有形固定資産減価償却率">
          <a:extLst>
            <a:ext uri="{FF2B5EF4-FFF2-40B4-BE49-F238E27FC236}">
              <a16:creationId xmlns:a16="http://schemas.microsoft.com/office/drawing/2014/main" id="{CD6B9116-DF4B-4D86-8FE8-358DB11E0496}"/>
            </a:ext>
          </a:extLst>
        </xdr:cNvPr>
        <xdr:cNvSpPr txBox="1"/>
      </xdr:nvSpPr>
      <xdr:spPr>
        <a:xfrm>
          <a:off x="1645294" y="965927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58</xdr:row>
      <xdr:rowOff>52631</xdr:rowOff>
    </xdr:from>
    <xdr:ext cx="405111" cy="259045"/>
    <xdr:sp macro="" textlink="">
      <xdr:nvSpPr>
        <xdr:cNvPr id="208" name="n_4mainValue【橋りょう・トンネル】&#10;有形固定資産減価償却率">
          <a:extLst>
            <a:ext uri="{FF2B5EF4-FFF2-40B4-BE49-F238E27FC236}">
              <a16:creationId xmlns:a16="http://schemas.microsoft.com/office/drawing/2014/main" id="{2BD4FE4C-F3C1-40FA-B723-BA0E210FCEF7}"/>
            </a:ext>
          </a:extLst>
        </xdr:cNvPr>
        <xdr:cNvSpPr txBox="1"/>
      </xdr:nvSpPr>
      <xdr:spPr>
        <a:xfrm>
          <a:off x="851544" y="96347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9" name="正方形/長方形 208">
          <a:extLst>
            <a:ext uri="{FF2B5EF4-FFF2-40B4-BE49-F238E27FC236}">
              <a16:creationId xmlns:a16="http://schemas.microsoft.com/office/drawing/2014/main" id="{C621B7DD-0493-474A-A8F5-BC760AE16FD8}"/>
            </a:ext>
          </a:extLst>
        </xdr:cNvPr>
        <xdr:cNvSpPr/>
      </xdr:nvSpPr>
      <xdr:spPr>
        <a:xfrm>
          <a:off x="5956300" y="7715250"/>
          <a:ext cx="424815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10" name="正方形/長方形 209">
          <a:extLst>
            <a:ext uri="{FF2B5EF4-FFF2-40B4-BE49-F238E27FC236}">
              <a16:creationId xmlns:a16="http://schemas.microsoft.com/office/drawing/2014/main" id="{A2379AF5-7CDE-4313-A913-3F3CF3B58274}"/>
            </a:ext>
          </a:extLst>
        </xdr:cNvPr>
        <xdr:cNvSpPr/>
      </xdr:nvSpPr>
      <xdr:spPr>
        <a:xfrm>
          <a:off x="606425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11" name="正方形/長方形 210">
          <a:extLst>
            <a:ext uri="{FF2B5EF4-FFF2-40B4-BE49-F238E27FC236}">
              <a16:creationId xmlns:a16="http://schemas.microsoft.com/office/drawing/2014/main" id="{23745E62-6C91-4D5D-90F9-C32AFCF5670F}"/>
            </a:ext>
          </a:extLst>
        </xdr:cNvPr>
        <xdr:cNvSpPr/>
      </xdr:nvSpPr>
      <xdr:spPr>
        <a:xfrm>
          <a:off x="606425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12" name="正方形/長方形 211">
          <a:extLst>
            <a:ext uri="{FF2B5EF4-FFF2-40B4-BE49-F238E27FC236}">
              <a16:creationId xmlns:a16="http://schemas.microsoft.com/office/drawing/2014/main" id="{3C38A3FB-8336-4340-BF54-9A9AC78118A5}"/>
            </a:ext>
          </a:extLst>
        </xdr:cNvPr>
        <xdr:cNvSpPr/>
      </xdr:nvSpPr>
      <xdr:spPr>
        <a:xfrm>
          <a:off x="69850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3" name="正方形/長方形 212">
          <a:extLst>
            <a:ext uri="{FF2B5EF4-FFF2-40B4-BE49-F238E27FC236}">
              <a16:creationId xmlns:a16="http://schemas.microsoft.com/office/drawing/2014/main" id="{B5D47BEF-CFFC-40AB-99B9-13F776CA71F2}"/>
            </a:ext>
          </a:extLst>
        </xdr:cNvPr>
        <xdr:cNvSpPr/>
      </xdr:nvSpPr>
      <xdr:spPr>
        <a:xfrm>
          <a:off x="69850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4" name="正方形/長方形 213">
          <a:extLst>
            <a:ext uri="{FF2B5EF4-FFF2-40B4-BE49-F238E27FC236}">
              <a16:creationId xmlns:a16="http://schemas.microsoft.com/office/drawing/2014/main" id="{4ABDCBAF-1BB9-49BD-B994-FD71F09C1857}"/>
            </a:ext>
          </a:extLst>
        </xdr:cNvPr>
        <xdr:cNvSpPr/>
      </xdr:nvSpPr>
      <xdr:spPr>
        <a:xfrm>
          <a:off x="80137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5" name="正方形/長方形 214">
          <a:extLst>
            <a:ext uri="{FF2B5EF4-FFF2-40B4-BE49-F238E27FC236}">
              <a16:creationId xmlns:a16="http://schemas.microsoft.com/office/drawing/2014/main" id="{E895B9C8-40EF-45A6-B0F0-D44819EE2186}"/>
            </a:ext>
          </a:extLst>
        </xdr:cNvPr>
        <xdr:cNvSpPr/>
      </xdr:nvSpPr>
      <xdr:spPr>
        <a:xfrm>
          <a:off x="80137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215,495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6" name="正方形/長方形 215">
          <a:extLst>
            <a:ext uri="{FF2B5EF4-FFF2-40B4-BE49-F238E27FC236}">
              <a16:creationId xmlns:a16="http://schemas.microsoft.com/office/drawing/2014/main" id="{5C520926-EA85-4123-B279-3F9307C08D91}"/>
            </a:ext>
          </a:extLst>
        </xdr:cNvPr>
        <xdr:cNvSpPr/>
      </xdr:nvSpPr>
      <xdr:spPr>
        <a:xfrm>
          <a:off x="5956300" y="8813800"/>
          <a:ext cx="42481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7" name="テキスト ボックス 216">
          <a:extLst>
            <a:ext uri="{FF2B5EF4-FFF2-40B4-BE49-F238E27FC236}">
              <a16:creationId xmlns:a16="http://schemas.microsoft.com/office/drawing/2014/main" id="{E5C61D42-49A6-4EF5-B997-3294D288F37D}"/>
            </a:ext>
          </a:extLst>
        </xdr:cNvPr>
        <xdr:cNvSpPr txBox="1"/>
      </xdr:nvSpPr>
      <xdr:spPr>
        <a:xfrm>
          <a:off x="5918200" y="862965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8" name="直線コネクタ 217">
          <a:extLst>
            <a:ext uri="{FF2B5EF4-FFF2-40B4-BE49-F238E27FC236}">
              <a16:creationId xmlns:a16="http://schemas.microsoft.com/office/drawing/2014/main" id="{DCF28B48-D93C-442E-BAA1-093EC663A83C}"/>
            </a:ext>
          </a:extLst>
        </xdr:cNvPr>
        <xdr:cNvCxnSpPr/>
      </xdr:nvCxnSpPr>
      <xdr:spPr>
        <a:xfrm>
          <a:off x="5956300" y="110172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9" name="直線コネクタ 218">
          <a:extLst>
            <a:ext uri="{FF2B5EF4-FFF2-40B4-BE49-F238E27FC236}">
              <a16:creationId xmlns:a16="http://schemas.microsoft.com/office/drawing/2014/main" id="{793E7893-CCD1-4CFC-9726-DA58754AF3BE}"/>
            </a:ext>
          </a:extLst>
        </xdr:cNvPr>
        <xdr:cNvCxnSpPr/>
      </xdr:nvCxnSpPr>
      <xdr:spPr>
        <a:xfrm>
          <a:off x="5956300" y="106489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105427</xdr:rowOff>
    </xdr:from>
    <xdr:ext cx="248786" cy="259045"/>
    <xdr:sp macro="" textlink="">
      <xdr:nvSpPr>
        <xdr:cNvPr id="220" name="テキスト ボックス 219">
          <a:extLst>
            <a:ext uri="{FF2B5EF4-FFF2-40B4-BE49-F238E27FC236}">
              <a16:creationId xmlns:a16="http://schemas.microsoft.com/office/drawing/2014/main" id="{752FE59A-D4C2-4B47-8FC5-BBA741FEF273}"/>
            </a:ext>
          </a:extLst>
        </xdr:cNvPr>
        <xdr:cNvSpPr txBox="1"/>
      </xdr:nvSpPr>
      <xdr:spPr>
        <a:xfrm>
          <a:off x="5726564" y="105130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21" name="直線コネクタ 220">
          <a:extLst>
            <a:ext uri="{FF2B5EF4-FFF2-40B4-BE49-F238E27FC236}">
              <a16:creationId xmlns:a16="http://schemas.microsoft.com/office/drawing/2014/main" id="{2DB95E8B-B391-4AFA-8131-482D460B095B}"/>
            </a:ext>
          </a:extLst>
        </xdr:cNvPr>
        <xdr:cNvCxnSpPr/>
      </xdr:nvCxnSpPr>
      <xdr:spPr>
        <a:xfrm>
          <a:off x="5956300" y="102806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61</xdr:row>
      <xdr:rowOff>67327</xdr:rowOff>
    </xdr:from>
    <xdr:ext cx="685572" cy="259045"/>
    <xdr:sp macro="" textlink="">
      <xdr:nvSpPr>
        <xdr:cNvPr id="222" name="テキスト ボックス 221">
          <a:extLst>
            <a:ext uri="{FF2B5EF4-FFF2-40B4-BE49-F238E27FC236}">
              <a16:creationId xmlns:a16="http://schemas.microsoft.com/office/drawing/2014/main" id="{0006F0FE-CBF3-431D-B926-FA700E3DA3BF}"/>
            </a:ext>
          </a:extLst>
        </xdr:cNvPr>
        <xdr:cNvSpPr txBox="1"/>
      </xdr:nvSpPr>
      <xdr:spPr>
        <a:xfrm>
          <a:off x="5327878" y="1014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23" name="直線コネクタ 222">
          <a:extLst>
            <a:ext uri="{FF2B5EF4-FFF2-40B4-BE49-F238E27FC236}">
              <a16:creationId xmlns:a16="http://schemas.microsoft.com/office/drawing/2014/main" id="{9CA714C5-D1B4-4CC1-9CA3-1230C4E7636A}"/>
            </a:ext>
          </a:extLst>
        </xdr:cNvPr>
        <xdr:cNvCxnSpPr/>
      </xdr:nvCxnSpPr>
      <xdr:spPr>
        <a:xfrm>
          <a:off x="5956300" y="99123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59</xdr:row>
      <xdr:rowOff>29227</xdr:rowOff>
    </xdr:from>
    <xdr:ext cx="685572" cy="259045"/>
    <xdr:sp macro="" textlink="">
      <xdr:nvSpPr>
        <xdr:cNvPr id="224" name="テキスト ボックス 223">
          <a:extLst>
            <a:ext uri="{FF2B5EF4-FFF2-40B4-BE49-F238E27FC236}">
              <a16:creationId xmlns:a16="http://schemas.microsoft.com/office/drawing/2014/main" id="{1D6C1160-006F-42F2-8CE8-6C635CA36824}"/>
            </a:ext>
          </a:extLst>
        </xdr:cNvPr>
        <xdr:cNvSpPr txBox="1"/>
      </xdr:nvSpPr>
      <xdr:spPr>
        <a:xfrm>
          <a:off x="5327878" y="97764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5" name="直線コネクタ 224">
          <a:extLst>
            <a:ext uri="{FF2B5EF4-FFF2-40B4-BE49-F238E27FC236}">
              <a16:creationId xmlns:a16="http://schemas.microsoft.com/office/drawing/2014/main" id="{3402045C-217B-4991-8072-FFCA861971A1}"/>
            </a:ext>
          </a:extLst>
        </xdr:cNvPr>
        <xdr:cNvCxnSpPr/>
      </xdr:nvCxnSpPr>
      <xdr:spPr>
        <a:xfrm>
          <a:off x="5956300" y="95504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56</xdr:row>
      <xdr:rowOff>162577</xdr:rowOff>
    </xdr:from>
    <xdr:ext cx="685572" cy="259045"/>
    <xdr:sp macro="" textlink="">
      <xdr:nvSpPr>
        <xdr:cNvPr id="226" name="テキスト ボックス 225">
          <a:extLst>
            <a:ext uri="{FF2B5EF4-FFF2-40B4-BE49-F238E27FC236}">
              <a16:creationId xmlns:a16="http://schemas.microsoft.com/office/drawing/2014/main" id="{6AF7FE7D-F936-4B5D-886D-6850919CD33C}"/>
            </a:ext>
          </a:extLst>
        </xdr:cNvPr>
        <xdr:cNvSpPr txBox="1"/>
      </xdr:nvSpPr>
      <xdr:spPr>
        <a:xfrm>
          <a:off x="5327878" y="941452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7" name="直線コネクタ 226">
          <a:extLst>
            <a:ext uri="{FF2B5EF4-FFF2-40B4-BE49-F238E27FC236}">
              <a16:creationId xmlns:a16="http://schemas.microsoft.com/office/drawing/2014/main" id="{5F599DB0-903F-4486-A242-5DBC4F772EFC}"/>
            </a:ext>
          </a:extLst>
        </xdr:cNvPr>
        <xdr:cNvCxnSpPr/>
      </xdr:nvCxnSpPr>
      <xdr:spPr>
        <a:xfrm>
          <a:off x="5956300" y="91821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54</xdr:row>
      <xdr:rowOff>124477</xdr:rowOff>
    </xdr:from>
    <xdr:ext cx="685572" cy="259045"/>
    <xdr:sp macro="" textlink="">
      <xdr:nvSpPr>
        <xdr:cNvPr id="228" name="テキスト ボックス 227">
          <a:extLst>
            <a:ext uri="{FF2B5EF4-FFF2-40B4-BE49-F238E27FC236}">
              <a16:creationId xmlns:a16="http://schemas.microsoft.com/office/drawing/2014/main" id="{6A3E5753-8770-49F6-905F-17AC024BDD82}"/>
            </a:ext>
          </a:extLst>
        </xdr:cNvPr>
        <xdr:cNvSpPr txBox="1"/>
      </xdr:nvSpPr>
      <xdr:spPr>
        <a:xfrm>
          <a:off x="5327878" y="904622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9" name="直線コネクタ 228">
          <a:extLst>
            <a:ext uri="{FF2B5EF4-FFF2-40B4-BE49-F238E27FC236}">
              <a16:creationId xmlns:a16="http://schemas.microsoft.com/office/drawing/2014/main" id="{82FB0A82-C008-4519-B4EE-E72E1BB59D2F}"/>
            </a:ext>
          </a:extLst>
        </xdr:cNvPr>
        <xdr:cNvCxnSpPr/>
      </xdr:nvCxnSpPr>
      <xdr:spPr>
        <a:xfrm>
          <a:off x="5956300" y="88138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230" name="テキスト ボックス 229">
          <a:extLst>
            <a:ext uri="{FF2B5EF4-FFF2-40B4-BE49-F238E27FC236}">
              <a16:creationId xmlns:a16="http://schemas.microsoft.com/office/drawing/2014/main" id="{12C66B2E-A937-49A0-BEA4-5702888CAD23}"/>
            </a:ext>
          </a:extLst>
        </xdr:cNvPr>
        <xdr:cNvSpPr txBox="1"/>
      </xdr:nvSpPr>
      <xdr:spPr>
        <a:xfrm>
          <a:off x="5327878" y="867792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31" name="【橋りょう・トンネル】&#10;一人当たり有形固定資産（償却資産）額グラフ枠">
          <a:extLst>
            <a:ext uri="{FF2B5EF4-FFF2-40B4-BE49-F238E27FC236}">
              <a16:creationId xmlns:a16="http://schemas.microsoft.com/office/drawing/2014/main" id="{0CA2DCA5-1748-4C10-9C5B-098D7E6778E8}"/>
            </a:ext>
          </a:extLst>
        </xdr:cNvPr>
        <xdr:cNvSpPr/>
      </xdr:nvSpPr>
      <xdr:spPr>
        <a:xfrm>
          <a:off x="5956300" y="8813800"/>
          <a:ext cx="42481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57</xdr:row>
      <xdr:rowOff>13</xdr:rowOff>
    </xdr:from>
    <xdr:to>
      <xdr:col>54</xdr:col>
      <xdr:colOff>189865</xdr:colOff>
      <xdr:row>64</xdr:row>
      <xdr:rowOff>72763</xdr:rowOff>
    </xdr:to>
    <xdr:cxnSp macro="">
      <xdr:nvCxnSpPr>
        <xdr:cNvPr id="232" name="直線コネクタ 231">
          <a:extLst>
            <a:ext uri="{FF2B5EF4-FFF2-40B4-BE49-F238E27FC236}">
              <a16:creationId xmlns:a16="http://schemas.microsoft.com/office/drawing/2014/main" id="{55A29677-0B40-4023-90AF-18F72895BCC1}"/>
            </a:ext>
          </a:extLst>
        </xdr:cNvPr>
        <xdr:cNvCxnSpPr/>
      </xdr:nvCxnSpPr>
      <xdr:spPr>
        <a:xfrm flipV="1">
          <a:off x="9429115" y="9417063"/>
          <a:ext cx="0" cy="12284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76590</xdr:rowOff>
    </xdr:from>
    <xdr:ext cx="469744" cy="259045"/>
    <xdr:sp macro="" textlink="">
      <xdr:nvSpPr>
        <xdr:cNvPr id="233" name="【橋りょう・トンネル】&#10;一人当たり有形固定資産（償却資産）額最小値テキスト">
          <a:extLst>
            <a:ext uri="{FF2B5EF4-FFF2-40B4-BE49-F238E27FC236}">
              <a16:creationId xmlns:a16="http://schemas.microsoft.com/office/drawing/2014/main" id="{A1733306-03B4-4948-B209-9411B8848594}"/>
            </a:ext>
          </a:extLst>
        </xdr:cNvPr>
        <xdr:cNvSpPr txBox="1"/>
      </xdr:nvSpPr>
      <xdr:spPr>
        <a:xfrm>
          <a:off x="9467850" y="106493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72763</xdr:rowOff>
    </xdr:from>
    <xdr:to>
      <xdr:col>55</xdr:col>
      <xdr:colOff>88900</xdr:colOff>
      <xdr:row>64</xdr:row>
      <xdr:rowOff>72763</xdr:rowOff>
    </xdr:to>
    <xdr:cxnSp macro="">
      <xdr:nvCxnSpPr>
        <xdr:cNvPr id="234" name="直線コネクタ 233">
          <a:extLst>
            <a:ext uri="{FF2B5EF4-FFF2-40B4-BE49-F238E27FC236}">
              <a16:creationId xmlns:a16="http://schemas.microsoft.com/office/drawing/2014/main" id="{5A23B414-03E4-4307-AE95-F02827AE759A}"/>
            </a:ext>
          </a:extLst>
        </xdr:cNvPr>
        <xdr:cNvCxnSpPr/>
      </xdr:nvCxnSpPr>
      <xdr:spPr>
        <a:xfrm>
          <a:off x="9359900" y="10645513"/>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118140</xdr:rowOff>
    </xdr:from>
    <xdr:ext cx="690189" cy="259045"/>
    <xdr:sp macro="" textlink="">
      <xdr:nvSpPr>
        <xdr:cNvPr id="235" name="【橋りょう・トンネル】&#10;一人当たり有形固定資産（償却資産）額最大値テキスト">
          <a:extLst>
            <a:ext uri="{FF2B5EF4-FFF2-40B4-BE49-F238E27FC236}">
              <a16:creationId xmlns:a16="http://schemas.microsoft.com/office/drawing/2014/main" id="{BAA09746-17A6-4E90-9E37-6EF9ACD88D81}"/>
            </a:ext>
          </a:extLst>
        </xdr:cNvPr>
        <xdr:cNvSpPr txBox="1"/>
      </xdr:nvSpPr>
      <xdr:spPr>
        <a:xfrm>
          <a:off x="9467850" y="920499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3,349,965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57</xdr:row>
      <xdr:rowOff>13</xdr:rowOff>
    </xdr:from>
    <xdr:to>
      <xdr:col>55</xdr:col>
      <xdr:colOff>88900</xdr:colOff>
      <xdr:row>57</xdr:row>
      <xdr:rowOff>13</xdr:rowOff>
    </xdr:to>
    <xdr:cxnSp macro="">
      <xdr:nvCxnSpPr>
        <xdr:cNvPr id="236" name="直線コネクタ 235">
          <a:extLst>
            <a:ext uri="{FF2B5EF4-FFF2-40B4-BE49-F238E27FC236}">
              <a16:creationId xmlns:a16="http://schemas.microsoft.com/office/drawing/2014/main" id="{5D1FBD7E-3268-4D03-9FB9-BAE200C6ED09}"/>
            </a:ext>
          </a:extLst>
        </xdr:cNvPr>
        <xdr:cNvCxnSpPr/>
      </xdr:nvCxnSpPr>
      <xdr:spPr>
        <a:xfrm>
          <a:off x="9359900" y="9417063"/>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152692</xdr:rowOff>
    </xdr:from>
    <xdr:ext cx="599010" cy="259045"/>
    <xdr:sp macro="" textlink="">
      <xdr:nvSpPr>
        <xdr:cNvPr id="237" name="【橋りょう・トンネル】&#10;一人当たり有形固定資産（償却資産）額平均値テキスト">
          <a:extLst>
            <a:ext uri="{FF2B5EF4-FFF2-40B4-BE49-F238E27FC236}">
              <a16:creationId xmlns:a16="http://schemas.microsoft.com/office/drawing/2014/main" id="{E9042E00-A90E-4789-B631-5B89933EB218}"/>
            </a:ext>
          </a:extLst>
        </xdr:cNvPr>
        <xdr:cNvSpPr txBox="1"/>
      </xdr:nvSpPr>
      <xdr:spPr>
        <a:xfrm>
          <a:off x="9467850" y="1023014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625,944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129815</xdr:rowOff>
    </xdr:from>
    <xdr:to>
      <xdr:col>55</xdr:col>
      <xdr:colOff>50800</xdr:colOff>
      <xdr:row>63</xdr:row>
      <xdr:rowOff>59965</xdr:rowOff>
    </xdr:to>
    <xdr:sp macro="" textlink="">
      <xdr:nvSpPr>
        <xdr:cNvPr id="238" name="フローチャート: 判断 237">
          <a:extLst>
            <a:ext uri="{FF2B5EF4-FFF2-40B4-BE49-F238E27FC236}">
              <a16:creationId xmlns:a16="http://schemas.microsoft.com/office/drawing/2014/main" id="{B72841C8-7875-4F23-AB7B-EA6DCCCC05B0}"/>
            </a:ext>
          </a:extLst>
        </xdr:cNvPr>
        <xdr:cNvSpPr/>
      </xdr:nvSpPr>
      <xdr:spPr>
        <a:xfrm>
          <a:off x="9398000" y="10372365"/>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132345</xdr:rowOff>
    </xdr:from>
    <xdr:to>
      <xdr:col>50</xdr:col>
      <xdr:colOff>165100</xdr:colOff>
      <xdr:row>63</xdr:row>
      <xdr:rowOff>62495</xdr:rowOff>
    </xdr:to>
    <xdr:sp macro="" textlink="">
      <xdr:nvSpPr>
        <xdr:cNvPr id="239" name="フローチャート: 判断 238">
          <a:extLst>
            <a:ext uri="{FF2B5EF4-FFF2-40B4-BE49-F238E27FC236}">
              <a16:creationId xmlns:a16="http://schemas.microsoft.com/office/drawing/2014/main" id="{923B2B6A-50CA-4471-9292-58F04BEAC246}"/>
            </a:ext>
          </a:extLst>
        </xdr:cNvPr>
        <xdr:cNvSpPr/>
      </xdr:nvSpPr>
      <xdr:spPr>
        <a:xfrm>
          <a:off x="8636000" y="10374895"/>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139816</xdr:rowOff>
    </xdr:from>
    <xdr:to>
      <xdr:col>46</xdr:col>
      <xdr:colOff>38100</xdr:colOff>
      <xdr:row>63</xdr:row>
      <xdr:rowOff>69966</xdr:rowOff>
    </xdr:to>
    <xdr:sp macro="" textlink="">
      <xdr:nvSpPr>
        <xdr:cNvPr id="240" name="フローチャート: 判断 239">
          <a:extLst>
            <a:ext uri="{FF2B5EF4-FFF2-40B4-BE49-F238E27FC236}">
              <a16:creationId xmlns:a16="http://schemas.microsoft.com/office/drawing/2014/main" id="{635E4F68-2CDA-430E-8C2A-8F2A8A37FE99}"/>
            </a:ext>
          </a:extLst>
        </xdr:cNvPr>
        <xdr:cNvSpPr/>
      </xdr:nvSpPr>
      <xdr:spPr>
        <a:xfrm>
          <a:off x="7842250" y="10382366"/>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146561</xdr:rowOff>
    </xdr:from>
    <xdr:to>
      <xdr:col>41</xdr:col>
      <xdr:colOff>101600</xdr:colOff>
      <xdr:row>63</xdr:row>
      <xdr:rowOff>76711</xdr:rowOff>
    </xdr:to>
    <xdr:sp macro="" textlink="">
      <xdr:nvSpPr>
        <xdr:cNvPr id="241" name="フローチャート: 判断 240">
          <a:extLst>
            <a:ext uri="{FF2B5EF4-FFF2-40B4-BE49-F238E27FC236}">
              <a16:creationId xmlns:a16="http://schemas.microsoft.com/office/drawing/2014/main" id="{EB7BC792-48DF-4331-A373-8DE637BC8B9C}"/>
            </a:ext>
          </a:extLst>
        </xdr:cNvPr>
        <xdr:cNvSpPr/>
      </xdr:nvSpPr>
      <xdr:spPr>
        <a:xfrm>
          <a:off x="7029450" y="10389111"/>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163831</xdr:rowOff>
    </xdr:from>
    <xdr:to>
      <xdr:col>36</xdr:col>
      <xdr:colOff>165100</xdr:colOff>
      <xdr:row>63</xdr:row>
      <xdr:rowOff>93981</xdr:rowOff>
    </xdr:to>
    <xdr:sp macro="" textlink="">
      <xdr:nvSpPr>
        <xdr:cNvPr id="242" name="フローチャート: 判断 241">
          <a:extLst>
            <a:ext uri="{FF2B5EF4-FFF2-40B4-BE49-F238E27FC236}">
              <a16:creationId xmlns:a16="http://schemas.microsoft.com/office/drawing/2014/main" id="{0016E4FE-F316-4146-9F9F-AF155EABB94F}"/>
            </a:ext>
          </a:extLst>
        </xdr:cNvPr>
        <xdr:cNvSpPr/>
      </xdr:nvSpPr>
      <xdr:spPr>
        <a:xfrm>
          <a:off x="6235700" y="10406381"/>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id="{542F801F-04C1-48F4-97D7-228A7AD4ABDC}"/>
            </a:ext>
          </a:extLst>
        </xdr:cNvPr>
        <xdr:cNvSpPr txBox="1"/>
      </xdr:nvSpPr>
      <xdr:spPr>
        <a:xfrm>
          <a:off x="925830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4" name="テキスト ボックス 243">
          <a:extLst>
            <a:ext uri="{FF2B5EF4-FFF2-40B4-BE49-F238E27FC236}">
              <a16:creationId xmlns:a16="http://schemas.microsoft.com/office/drawing/2014/main" id="{7FC74D74-2DC5-42E3-8423-A8E425F32B28}"/>
            </a:ext>
          </a:extLst>
        </xdr:cNvPr>
        <xdr:cNvSpPr txBox="1"/>
      </xdr:nvSpPr>
      <xdr:spPr>
        <a:xfrm>
          <a:off x="85153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5" name="テキスト ボックス 244">
          <a:extLst>
            <a:ext uri="{FF2B5EF4-FFF2-40B4-BE49-F238E27FC236}">
              <a16:creationId xmlns:a16="http://schemas.microsoft.com/office/drawing/2014/main" id="{A631E99A-765C-4A21-B22D-0B2DF24A870B}"/>
            </a:ext>
          </a:extLst>
        </xdr:cNvPr>
        <xdr:cNvSpPr txBox="1"/>
      </xdr:nvSpPr>
      <xdr:spPr>
        <a:xfrm>
          <a:off x="77152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6" name="テキスト ボックス 245">
          <a:extLst>
            <a:ext uri="{FF2B5EF4-FFF2-40B4-BE49-F238E27FC236}">
              <a16:creationId xmlns:a16="http://schemas.microsoft.com/office/drawing/2014/main" id="{4ED93FA2-AD28-46AF-8101-638F8B9FADE2}"/>
            </a:ext>
          </a:extLst>
        </xdr:cNvPr>
        <xdr:cNvSpPr txBox="1"/>
      </xdr:nvSpPr>
      <xdr:spPr>
        <a:xfrm>
          <a:off x="690880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7" name="テキスト ボックス 246">
          <a:extLst>
            <a:ext uri="{FF2B5EF4-FFF2-40B4-BE49-F238E27FC236}">
              <a16:creationId xmlns:a16="http://schemas.microsoft.com/office/drawing/2014/main" id="{799E772C-A099-4A4A-8320-853AEF103A7E}"/>
            </a:ext>
          </a:extLst>
        </xdr:cNvPr>
        <xdr:cNvSpPr txBox="1"/>
      </xdr:nvSpPr>
      <xdr:spPr>
        <a:xfrm>
          <a:off x="61150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164528</xdr:rowOff>
    </xdr:from>
    <xdr:to>
      <xdr:col>55</xdr:col>
      <xdr:colOff>50800</xdr:colOff>
      <xdr:row>64</xdr:row>
      <xdr:rowOff>94678</xdr:rowOff>
    </xdr:to>
    <xdr:sp macro="" textlink="">
      <xdr:nvSpPr>
        <xdr:cNvPr id="248" name="楕円 247">
          <a:extLst>
            <a:ext uri="{FF2B5EF4-FFF2-40B4-BE49-F238E27FC236}">
              <a16:creationId xmlns:a16="http://schemas.microsoft.com/office/drawing/2014/main" id="{B0AD49B0-3C5C-4A8C-BC73-A47FFEBAA66B}"/>
            </a:ext>
          </a:extLst>
        </xdr:cNvPr>
        <xdr:cNvSpPr/>
      </xdr:nvSpPr>
      <xdr:spPr>
        <a:xfrm>
          <a:off x="9398000" y="10572178"/>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63</xdr:row>
      <xdr:rowOff>79455</xdr:rowOff>
    </xdr:from>
    <xdr:ext cx="534377" cy="259045"/>
    <xdr:sp macro="" textlink="">
      <xdr:nvSpPr>
        <xdr:cNvPr id="249" name="【橋りょう・トンネル】&#10;一人当たり有形固定資産（償却資産）額該当値テキスト">
          <a:extLst>
            <a:ext uri="{FF2B5EF4-FFF2-40B4-BE49-F238E27FC236}">
              <a16:creationId xmlns:a16="http://schemas.microsoft.com/office/drawing/2014/main" id="{294352A1-D368-4C46-988E-068CBCBB1B4E}"/>
            </a:ext>
          </a:extLst>
        </xdr:cNvPr>
        <xdr:cNvSpPr txBox="1"/>
      </xdr:nvSpPr>
      <xdr:spPr>
        <a:xfrm>
          <a:off x="9467850" y="104871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84,834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164833</xdr:rowOff>
    </xdr:from>
    <xdr:to>
      <xdr:col>50</xdr:col>
      <xdr:colOff>165100</xdr:colOff>
      <xdr:row>64</xdr:row>
      <xdr:rowOff>94983</xdr:rowOff>
    </xdr:to>
    <xdr:sp macro="" textlink="">
      <xdr:nvSpPr>
        <xdr:cNvPr id="250" name="楕円 249">
          <a:extLst>
            <a:ext uri="{FF2B5EF4-FFF2-40B4-BE49-F238E27FC236}">
              <a16:creationId xmlns:a16="http://schemas.microsoft.com/office/drawing/2014/main" id="{2D080CAE-0F74-466B-83A3-65F36949736E}"/>
            </a:ext>
          </a:extLst>
        </xdr:cNvPr>
        <xdr:cNvSpPr/>
      </xdr:nvSpPr>
      <xdr:spPr>
        <a:xfrm>
          <a:off x="8636000" y="10572483"/>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64</xdr:row>
      <xdr:rowOff>43878</xdr:rowOff>
    </xdr:from>
    <xdr:to>
      <xdr:col>55</xdr:col>
      <xdr:colOff>0</xdr:colOff>
      <xdr:row>64</xdr:row>
      <xdr:rowOff>44183</xdr:rowOff>
    </xdr:to>
    <xdr:cxnSp macro="">
      <xdr:nvCxnSpPr>
        <xdr:cNvPr id="251" name="直線コネクタ 250">
          <a:extLst>
            <a:ext uri="{FF2B5EF4-FFF2-40B4-BE49-F238E27FC236}">
              <a16:creationId xmlns:a16="http://schemas.microsoft.com/office/drawing/2014/main" id="{589A7005-B22D-4C31-B556-6551726DE1C1}"/>
            </a:ext>
          </a:extLst>
        </xdr:cNvPr>
        <xdr:cNvCxnSpPr/>
      </xdr:nvCxnSpPr>
      <xdr:spPr>
        <a:xfrm flipV="1">
          <a:off x="8686800" y="10616628"/>
          <a:ext cx="742950" cy="3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63</xdr:row>
      <xdr:rowOff>164854</xdr:rowOff>
    </xdr:from>
    <xdr:to>
      <xdr:col>46</xdr:col>
      <xdr:colOff>38100</xdr:colOff>
      <xdr:row>64</xdr:row>
      <xdr:rowOff>95004</xdr:rowOff>
    </xdr:to>
    <xdr:sp macro="" textlink="">
      <xdr:nvSpPr>
        <xdr:cNvPr id="252" name="楕円 251">
          <a:extLst>
            <a:ext uri="{FF2B5EF4-FFF2-40B4-BE49-F238E27FC236}">
              <a16:creationId xmlns:a16="http://schemas.microsoft.com/office/drawing/2014/main" id="{AAB1997A-1F14-418E-84A7-560C776C1C77}"/>
            </a:ext>
          </a:extLst>
        </xdr:cNvPr>
        <xdr:cNvSpPr/>
      </xdr:nvSpPr>
      <xdr:spPr>
        <a:xfrm>
          <a:off x="7842250" y="10572504"/>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64</xdr:row>
      <xdr:rowOff>44183</xdr:rowOff>
    </xdr:from>
    <xdr:to>
      <xdr:col>50</xdr:col>
      <xdr:colOff>114300</xdr:colOff>
      <xdr:row>64</xdr:row>
      <xdr:rowOff>44204</xdr:rowOff>
    </xdr:to>
    <xdr:cxnSp macro="">
      <xdr:nvCxnSpPr>
        <xdr:cNvPr id="253" name="直線コネクタ 252">
          <a:extLst>
            <a:ext uri="{FF2B5EF4-FFF2-40B4-BE49-F238E27FC236}">
              <a16:creationId xmlns:a16="http://schemas.microsoft.com/office/drawing/2014/main" id="{A22B4D67-4EE5-45ED-A4BB-371DE3558288}"/>
            </a:ext>
          </a:extLst>
        </xdr:cNvPr>
        <xdr:cNvCxnSpPr/>
      </xdr:nvCxnSpPr>
      <xdr:spPr>
        <a:xfrm flipV="1">
          <a:off x="7886700" y="10616933"/>
          <a:ext cx="800100" cy="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63</xdr:row>
      <xdr:rowOff>165286</xdr:rowOff>
    </xdr:from>
    <xdr:to>
      <xdr:col>41</xdr:col>
      <xdr:colOff>101600</xdr:colOff>
      <xdr:row>64</xdr:row>
      <xdr:rowOff>95436</xdr:rowOff>
    </xdr:to>
    <xdr:sp macro="" textlink="">
      <xdr:nvSpPr>
        <xdr:cNvPr id="254" name="楕円 253">
          <a:extLst>
            <a:ext uri="{FF2B5EF4-FFF2-40B4-BE49-F238E27FC236}">
              <a16:creationId xmlns:a16="http://schemas.microsoft.com/office/drawing/2014/main" id="{D94D9415-3516-4774-9905-3EEB8E003FC3}"/>
            </a:ext>
          </a:extLst>
        </xdr:cNvPr>
        <xdr:cNvSpPr/>
      </xdr:nvSpPr>
      <xdr:spPr>
        <a:xfrm>
          <a:off x="7029450" y="10572936"/>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64</xdr:row>
      <xdr:rowOff>44204</xdr:rowOff>
    </xdr:from>
    <xdr:to>
      <xdr:col>45</xdr:col>
      <xdr:colOff>177800</xdr:colOff>
      <xdr:row>64</xdr:row>
      <xdr:rowOff>44636</xdr:rowOff>
    </xdr:to>
    <xdr:cxnSp macro="">
      <xdr:nvCxnSpPr>
        <xdr:cNvPr id="255" name="直線コネクタ 254">
          <a:extLst>
            <a:ext uri="{FF2B5EF4-FFF2-40B4-BE49-F238E27FC236}">
              <a16:creationId xmlns:a16="http://schemas.microsoft.com/office/drawing/2014/main" id="{6B2E2BF0-7536-4CAD-8EB1-6F62D0EDB3A1}"/>
            </a:ext>
          </a:extLst>
        </xdr:cNvPr>
        <xdr:cNvCxnSpPr/>
      </xdr:nvCxnSpPr>
      <xdr:spPr>
        <a:xfrm flipV="1">
          <a:off x="7080250" y="10616954"/>
          <a:ext cx="806450" cy="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63</xdr:row>
      <xdr:rowOff>165503</xdr:rowOff>
    </xdr:from>
    <xdr:to>
      <xdr:col>36</xdr:col>
      <xdr:colOff>165100</xdr:colOff>
      <xdr:row>64</xdr:row>
      <xdr:rowOff>95653</xdr:rowOff>
    </xdr:to>
    <xdr:sp macro="" textlink="">
      <xdr:nvSpPr>
        <xdr:cNvPr id="256" name="楕円 255">
          <a:extLst>
            <a:ext uri="{FF2B5EF4-FFF2-40B4-BE49-F238E27FC236}">
              <a16:creationId xmlns:a16="http://schemas.microsoft.com/office/drawing/2014/main" id="{B14A2099-0038-487B-860A-266695A3F4B3}"/>
            </a:ext>
          </a:extLst>
        </xdr:cNvPr>
        <xdr:cNvSpPr/>
      </xdr:nvSpPr>
      <xdr:spPr>
        <a:xfrm>
          <a:off x="6235700" y="10573153"/>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64</xdr:row>
      <xdr:rowOff>44636</xdr:rowOff>
    </xdr:from>
    <xdr:to>
      <xdr:col>41</xdr:col>
      <xdr:colOff>50800</xdr:colOff>
      <xdr:row>64</xdr:row>
      <xdr:rowOff>44853</xdr:rowOff>
    </xdr:to>
    <xdr:cxnSp macro="">
      <xdr:nvCxnSpPr>
        <xdr:cNvPr id="257" name="直線コネクタ 256">
          <a:extLst>
            <a:ext uri="{FF2B5EF4-FFF2-40B4-BE49-F238E27FC236}">
              <a16:creationId xmlns:a16="http://schemas.microsoft.com/office/drawing/2014/main" id="{5D22E09A-EC42-4AAE-BF81-2EAC46278E78}"/>
            </a:ext>
          </a:extLst>
        </xdr:cNvPr>
        <xdr:cNvCxnSpPr/>
      </xdr:nvCxnSpPr>
      <xdr:spPr>
        <a:xfrm flipV="1">
          <a:off x="6286500" y="10617386"/>
          <a:ext cx="793750" cy="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61</xdr:row>
      <xdr:rowOff>79022</xdr:rowOff>
    </xdr:from>
    <xdr:ext cx="599010" cy="259045"/>
    <xdr:sp macro="" textlink="">
      <xdr:nvSpPr>
        <xdr:cNvPr id="258" name="n_1aveValue【橋りょう・トンネル】&#10;一人当たり有形固定資産（償却資産）額">
          <a:extLst>
            <a:ext uri="{FF2B5EF4-FFF2-40B4-BE49-F238E27FC236}">
              <a16:creationId xmlns:a16="http://schemas.microsoft.com/office/drawing/2014/main" id="{0CC1BB59-6605-4E5F-9109-E7A5C77638E0}"/>
            </a:ext>
          </a:extLst>
        </xdr:cNvPr>
        <xdr:cNvSpPr txBox="1"/>
      </xdr:nvSpPr>
      <xdr:spPr>
        <a:xfrm>
          <a:off x="8399995" y="101564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619,306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61</xdr:row>
      <xdr:rowOff>86493</xdr:rowOff>
    </xdr:from>
    <xdr:ext cx="599010" cy="259045"/>
    <xdr:sp macro="" textlink="">
      <xdr:nvSpPr>
        <xdr:cNvPr id="259" name="n_2aveValue【橋りょう・トンネル】&#10;一人当たり有形固定資産（償却資産）額">
          <a:extLst>
            <a:ext uri="{FF2B5EF4-FFF2-40B4-BE49-F238E27FC236}">
              <a16:creationId xmlns:a16="http://schemas.microsoft.com/office/drawing/2014/main" id="{EC544B58-3D15-4EF4-AF4F-BF4E1718888A}"/>
            </a:ext>
          </a:extLst>
        </xdr:cNvPr>
        <xdr:cNvSpPr txBox="1"/>
      </xdr:nvSpPr>
      <xdr:spPr>
        <a:xfrm>
          <a:off x="7612595" y="101639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599,694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61</xdr:row>
      <xdr:rowOff>93238</xdr:rowOff>
    </xdr:from>
    <xdr:ext cx="599010" cy="259045"/>
    <xdr:sp macro="" textlink="">
      <xdr:nvSpPr>
        <xdr:cNvPr id="260" name="n_3aveValue【橋りょう・トンネル】&#10;一人当たり有形固定資産（償却資産）額">
          <a:extLst>
            <a:ext uri="{FF2B5EF4-FFF2-40B4-BE49-F238E27FC236}">
              <a16:creationId xmlns:a16="http://schemas.microsoft.com/office/drawing/2014/main" id="{F5C18021-310B-4795-89B6-68E3A7139E2D}"/>
            </a:ext>
          </a:extLst>
        </xdr:cNvPr>
        <xdr:cNvSpPr txBox="1"/>
      </xdr:nvSpPr>
      <xdr:spPr>
        <a:xfrm>
          <a:off x="6818845" y="101706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581,992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61</xdr:row>
      <xdr:rowOff>110508</xdr:rowOff>
    </xdr:from>
    <xdr:ext cx="599010" cy="259045"/>
    <xdr:sp macro="" textlink="">
      <xdr:nvSpPr>
        <xdr:cNvPr id="261" name="n_4aveValue【橋りょう・トンネル】&#10;一人当たり有形固定資産（償却資産）額">
          <a:extLst>
            <a:ext uri="{FF2B5EF4-FFF2-40B4-BE49-F238E27FC236}">
              <a16:creationId xmlns:a16="http://schemas.microsoft.com/office/drawing/2014/main" id="{3DB71FB3-91BB-41AC-B304-811FA18A6893}"/>
            </a:ext>
          </a:extLst>
        </xdr:cNvPr>
        <xdr:cNvSpPr txBox="1"/>
      </xdr:nvSpPr>
      <xdr:spPr>
        <a:xfrm>
          <a:off x="6006045" y="101879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536,664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64</xdr:row>
      <xdr:rowOff>86110</xdr:rowOff>
    </xdr:from>
    <xdr:ext cx="534377" cy="259045"/>
    <xdr:sp macro="" textlink="">
      <xdr:nvSpPr>
        <xdr:cNvPr id="262" name="n_1mainValue【橋りょう・トンネル】&#10;一人当たり有形固定資産（償却資産）額">
          <a:extLst>
            <a:ext uri="{FF2B5EF4-FFF2-40B4-BE49-F238E27FC236}">
              <a16:creationId xmlns:a16="http://schemas.microsoft.com/office/drawing/2014/main" id="{E6AA85CD-0A3C-4E63-86B8-3B3481C2A2CC}"/>
            </a:ext>
          </a:extLst>
        </xdr:cNvPr>
        <xdr:cNvSpPr txBox="1"/>
      </xdr:nvSpPr>
      <xdr:spPr>
        <a:xfrm>
          <a:off x="8425961" y="106588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64</xdr:row>
      <xdr:rowOff>86131</xdr:rowOff>
    </xdr:from>
    <xdr:ext cx="534377" cy="259045"/>
    <xdr:sp macro="" textlink="">
      <xdr:nvSpPr>
        <xdr:cNvPr id="263" name="n_2mainValue【橋りょう・トンネル】&#10;一人当たり有形固定資産（償却資産）額">
          <a:extLst>
            <a:ext uri="{FF2B5EF4-FFF2-40B4-BE49-F238E27FC236}">
              <a16:creationId xmlns:a16="http://schemas.microsoft.com/office/drawing/2014/main" id="{7477B470-9186-4F16-87EF-67278D79CAF6}"/>
            </a:ext>
          </a:extLst>
        </xdr:cNvPr>
        <xdr:cNvSpPr txBox="1"/>
      </xdr:nvSpPr>
      <xdr:spPr>
        <a:xfrm>
          <a:off x="7644911" y="106588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83,981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64</xdr:row>
      <xdr:rowOff>86563</xdr:rowOff>
    </xdr:from>
    <xdr:ext cx="534377" cy="259045"/>
    <xdr:sp macro="" textlink="">
      <xdr:nvSpPr>
        <xdr:cNvPr id="264" name="n_3mainValue【橋りょう・トンネル】&#10;一人当たり有形固定資産（償却資産）額">
          <a:extLst>
            <a:ext uri="{FF2B5EF4-FFF2-40B4-BE49-F238E27FC236}">
              <a16:creationId xmlns:a16="http://schemas.microsoft.com/office/drawing/2014/main" id="{3008910A-42A6-4CB2-9470-6AAEC9880428}"/>
            </a:ext>
          </a:extLst>
        </xdr:cNvPr>
        <xdr:cNvSpPr txBox="1"/>
      </xdr:nvSpPr>
      <xdr:spPr>
        <a:xfrm>
          <a:off x="6851161" y="106593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82,845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64</xdr:row>
      <xdr:rowOff>86780</xdr:rowOff>
    </xdr:from>
    <xdr:ext cx="534377" cy="259045"/>
    <xdr:sp macro="" textlink="">
      <xdr:nvSpPr>
        <xdr:cNvPr id="265" name="n_4mainValue【橋りょう・トンネル】&#10;一人当たり有形固定資産（償却資産）額">
          <a:extLst>
            <a:ext uri="{FF2B5EF4-FFF2-40B4-BE49-F238E27FC236}">
              <a16:creationId xmlns:a16="http://schemas.microsoft.com/office/drawing/2014/main" id="{21EFC58A-C926-4957-9AE9-F529D53DA2CA}"/>
            </a:ext>
          </a:extLst>
        </xdr:cNvPr>
        <xdr:cNvSpPr txBox="1"/>
      </xdr:nvSpPr>
      <xdr:spPr>
        <a:xfrm>
          <a:off x="6038361" y="106595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82,276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6" name="正方形/長方形 265">
          <a:extLst>
            <a:ext uri="{FF2B5EF4-FFF2-40B4-BE49-F238E27FC236}">
              <a16:creationId xmlns:a16="http://schemas.microsoft.com/office/drawing/2014/main" id="{B90380D8-6062-47F8-942B-631710181C77}"/>
            </a:ext>
          </a:extLst>
        </xdr:cNvPr>
        <xdr:cNvSpPr/>
      </xdr:nvSpPr>
      <xdr:spPr>
        <a:xfrm>
          <a:off x="685800" y="11385550"/>
          <a:ext cx="426720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7" name="正方形/長方形 266">
          <a:extLst>
            <a:ext uri="{FF2B5EF4-FFF2-40B4-BE49-F238E27FC236}">
              <a16:creationId xmlns:a16="http://schemas.microsoft.com/office/drawing/2014/main" id="{A519EB24-F919-47F1-BE23-3DA14DF244DE}"/>
            </a:ext>
          </a:extLst>
        </xdr:cNvPr>
        <xdr:cNvSpPr/>
      </xdr:nvSpPr>
      <xdr:spPr>
        <a:xfrm>
          <a:off x="8128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8" name="正方形/長方形 267">
          <a:extLst>
            <a:ext uri="{FF2B5EF4-FFF2-40B4-BE49-F238E27FC236}">
              <a16:creationId xmlns:a16="http://schemas.microsoft.com/office/drawing/2014/main" id="{29B90545-7FF6-485C-8A00-D8688E60D9DB}"/>
            </a:ext>
          </a:extLst>
        </xdr:cNvPr>
        <xdr:cNvSpPr/>
      </xdr:nvSpPr>
      <xdr:spPr>
        <a:xfrm>
          <a:off x="8128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9" name="正方形/長方形 268">
          <a:extLst>
            <a:ext uri="{FF2B5EF4-FFF2-40B4-BE49-F238E27FC236}">
              <a16:creationId xmlns:a16="http://schemas.microsoft.com/office/drawing/2014/main" id="{E0D2057C-3EBA-49D2-8A18-4845DD5EF414}"/>
            </a:ext>
          </a:extLst>
        </xdr:cNvPr>
        <xdr:cNvSpPr/>
      </xdr:nvSpPr>
      <xdr:spPr>
        <a:xfrm>
          <a:off x="17145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70" name="正方形/長方形 269">
          <a:extLst>
            <a:ext uri="{FF2B5EF4-FFF2-40B4-BE49-F238E27FC236}">
              <a16:creationId xmlns:a16="http://schemas.microsoft.com/office/drawing/2014/main" id="{0EDB688C-56CF-4E89-A5A0-74E1AA35A6D0}"/>
            </a:ext>
          </a:extLst>
        </xdr:cNvPr>
        <xdr:cNvSpPr/>
      </xdr:nvSpPr>
      <xdr:spPr>
        <a:xfrm>
          <a:off x="17145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71" name="正方形/長方形 270">
          <a:extLst>
            <a:ext uri="{FF2B5EF4-FFF2-40B4-BE49-F238E27FC236}">
              <a16:creationId xmlns:a16="http://schemas.microsoft.com/office/drawing/2014/main" id="{6CEE1FDB-D11A-4C60-90C4-AB1F45D1D69F}"/>
            </a:ext>
          </a:extLst>
        </xdr:cNvPr>
        <xdr:cNvSpPr/>
      </xdr:nvSpPr>
      <xdr:spPr>
        <a:xfrm>
          <a:off x="27432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72" name="正方形/長方形 271">
          <a:extLst>
            <a:ext uri="{FF2B5EF4-FFF2-40B4-BE49-F238E27FC236}">
              <a16:creationId xmlns:a16="http://schemas.microsoft.com/office/drawing/2014/main" id="{69C93AC4-35EB-4238-B88C-33F078604614}"/>
            </a:ext>
          </a:extLst>
        </xdr:cNvPr>
        <xdr:cNvSpPr/>
      </xdr:nvSpPr>
      <xdr:spPr>
        <a:xfrm>
          <a:off x="27432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3" name="正方形/長方形 272">
          <a:extLst>
            <a:ext uri="{FF2B5EF4-FFF2-40B4-BE49-F238E27FC236}">
              <a16:creationId xmlns:a16="http://schemas.microsoft.com/office/drawing/2014/main" id="{5E93C1A6-7772-4B62-831D-1BF100F9B0FD}"/>
            </a:ext>
          </a:extLst>
        </xdr:cNvPr>
        <xdr:cNvSpPr/>
      </xdr:nvSpPr>
      <xdr:spPr>
        <a:xfrm>
          <a:off x="685800" y="12484100"/>
          <a:ext cx="42672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4" name="テキスト ボックス 273">
          <a:extLst>
            <a:ext uri="{FF2B5EF4-FFF2-40B4-BE49-F238E27FC236}">
              <a16:creationId xmlns:a16="http://schemas.microsoft.com/office/drawing/2014/main" id="{17E7CBE7-9D7D-47FE-8326-CA2BA3B7F54A}"/>
            </a:ext>
          </a:extLst>
        </xdr:cNvPr>
        <xdr:cNvSpPr txBox="1"/>
      </xdr:nvSpPr>
      <xdr:spPr>
        <a:xfrm>
          <a:off x="666750" y="122999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5" name="直線コネクタ 274">
          <a:extLst>
            <a:ext uri="{FF2B5EF4-FFF2-40B4-BE49-F238E27FC236}">
              <a16:creationId xmlns:a16="http://schemas.microsoft.com/office/drawing/2014/main" id="{490C9B91-7DFA-4976-AC23-D4AE5A4FE390}"/>
            </a:ext>
          </a:extLst>
        </xdr:cNvPr>
        <xdr:cNvCxnSpPr/>
      </xdr:nvCxnSpPr>
      <xdr:spPr>
        <a:xfrm>
          <a:off x="685800" y="146875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6" name="テキスト ボックス 275">
          <a:extLst>
            <a:ext uri="{FF2B5EF4-FFF2-40B4-BE49-F238E27FC236}">
              <a16:creationId xmlns:a16="http://schemas.microsoft.com/office/drawing/2014/main" id="{488FF0F9-E449-4856-8A54-0AB134CBA60D}"/>
            </a:ext>
          </a:extLst>
        </xdr:cNvPr>
        <xdr:cNvSpPr txBox="1"/>
      </xdr:nvSpPr>
      <xdr:spPr>
        <a:xfrm>
          <a:off x="275771" y="145453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77" name="直線コネクタ 276">
          <a:extLst>
            <a:ext uri="{FF2B5EF4-FFF2-40B4-BE49-F238E27FC236}">
              <a16:creationId xmlns:a16="http://schemas.microsoft.com/office/drawing/2014/main" id="{5DBB49D3-B52E-4476-9A11-034DC8396231}"/>
            </a:ext>
          </a:extLst>
        </xdr:cNvPr>
        <xdr:cNvCxnSpPr/>
      </xdr:nvCxnSpPr>
      <xdr:spPr>
        <a:xfrm>
          <a:off x="685800" y="143192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78" name="テキスト ボックス 277">
          <a:extLst>
            <a:ext uri="{FF2B5EF4-FFF2-40B4-BE49-F238E27FC236}">
              <a16:creationId xmlns:a16="http://schemas.microsoft.com/office/drawing/2014/main" id="{61131460-5D12-4B5A-8AE8-740F9120E45D}"/>
            </a:ext>
          </a:extLst>
        </xdr:cNvPr>
        <xdr:cNvSpPr txBox="1"/>
      </xdr:nvSpPr>
      <xdr:spPr>
        <a:xfrm>
          <a:off x="27577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79" name="直線コネクタ 278">
          <a:extLst>
            <a:ext uri="{FF2B5EF4-FFF2-40B4-BE49-F238E27FC236}">
              <a16:creationId xmlns:a16="http://schemas.microsoft.com/office/drawing/2014/main" id="{2F5C34E4-7D09-4863-B76A-52A9E899AA85}"/>
            </a:ext>
          </a:extLst>
        </xdr:cNvPr>
        <xdr:cNvCxnSpPr/>
      </xdr:nvCxnSpPr>
      <xdr:spPr>
        <a:xfrm>
          <a:off x="685800" y="139509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80" name="テキスト ボックス 279">
          <a:extLst>
            <a:ext uri="{FF2B5EF4-FFF2-40B4-BE49-F238E27FC236}">
              <a16:creationId xmlns:a16="http://schemas.microsoft.com/office/drawing/2014/main" id="{DEE8F638-8335-4840-BA05-A9F853EE04A2}"/>
            </a:ext>
          </a:extLst>
        </xdr:cNvPr>
        <xdr:cNvSpPr txBox="1"/>
      </xdr:nvSpPr>
      <xdr:spPr>
        <a:xfrm>
          <a:off x="339891" y="138150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81" name="直線コネクタ 280">
          <a:extLst>
            <a:ext uri="{FF2B5EF4-FFF2-40B4-BE49-F238E27FC236}">
              <a16:creationId xmlns:a16="http://schemas.microsoft.com/office/drawing/2014/main" id="{98383385-33E9-449D-995F-5116BBBB4154}"/>
            </a:ext>
          </a:extLst>
        </xdr:cNvPr>
        <xdr:cNvCxnSpPr/>
      </xdr:nvCxnSpPr>
      <xdr:spPr>
        <a:xfrm>
          <a:off x="685800" y="135826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82" name="テキスト ボックス 281">
          <a:extLst>
            <a:ext uri="{FF2B5EF4-FFF2-40B4-BE49-F238E27FC236}">
              <a16:creationId xmlns:a16="http://schemas.microsoft.com/office/drawing/2014/main" id="{29480545-0856-4F11-8EFF-625FAB9D61E5}"/>
            </a:ext>
          </a:extLst>
        </xdr:cNvPr>
        <xdr:cNvSpPr txBox="1"/>
      </xdr:nvSpPr>
      <xdr:spPr>
        <a:xfrm>
          <a:off x="339891" y="1344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83" name="直線コネクタ 282">
          <a:extLst>
            <a:ext uri="{FF2B5EF4-FFF2-40B4-BE49-F238E27FC236}">
              <a16:creationId xmlns:a16="http://schemas.microsoft.com/office/drawing/2014/main" id="{6A8F31AE-E567-4EC8-862D-E51D1EF71D73}"/>
            </a:ext>
          </a:extLst>
        </xdr:cNvPr>
        <xdr:cNvCxnSpPr/>
      </xdr:nvCxnSpPr>
      <xdr:spPr>
        <a:xfrm>
          <a:off x="685800" y="132143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84" name="テキスト ボックス 283">
          <a:extLst>
            <a:ext uri="{FF2B5EF4-FFF2-40B4-BE49-F238E27FC236}">
              <a16:creationId xmlns:a16="http://schemas.microsoft.com/office/drawing/2014/main" id="{83B4FC2B-5E46-4796-8444-F3BD69B494E8}"/>
            </a:ext>
          </a:extLst>
        </xdr:cNvPr>
        <xdr:cNvSpPr txBox="1"/>
      </xdr:nvSpPr>
      <xdr:spPr>
        <a:xfrm>
          <a:off x="339891" y="130784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85" name="直線コネクタ 284">
          <a:extLst>
            <a:ext uri="{FF2B5EF4-FFF2-40B4-BE49-F238E27FC236}">
              <a16:creationId xmlns:a16="http://schemas.microsoft.com/office/drawing/2014/main" id="{140532E3-B403-4277-AE85-7BE1BE0DAEFC}"/>
            </a:ext>
          </a:extLst>
        </xdr:cNvPr>
        <xdr:cNvCxnSpPr/>
      </xdr:nvCxnSpPr>
      <xdr:spPr>
        <a:xfrm>
          <a:off x="685800" y="128524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86" name="テキスト ボックス 285">
          <a:extLst>
            <a:ext uri="{FF2B5EF4-FFF2-40B4-BE49-F238E27FC236}">
              <a16:creationId xmlns:a16="http://schemas.microsoft.com/office/drawing/2014/main" id="{B392AFF4-F219-481F-A70B-CC99FBF191DE}"/>
            </a:ext>
          </a:extLst>
        </xdr:cNvPr>
        <xdr:cNvSpPr txBox="1"/>
      </xdr:nvSpPr>
      <xdr:spPr>
        <a:xfrm>
          <a:off x="339891" y="127165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7" name="直線コネクタ 286">
          <a:extLst>
            <a:ext uri="{FF2B5EF4-FFF2-40B4-BE49-F238E27FC236}">
              <a16:creationId xmlns:a16="http://schemas.microsoft.com/office/drawing/2014/main" id="{14480306-4513-43E3-8AFC-DB21BADA2377}"/>
            </a:ext>
          </a:extLst>
        </xdr:cNvPr>
        <xdr:cNvCxnSpPr/>
      </xdr:nvCxnSpPr>
      <xdr:spPr>
        <a:xfrm>
          <a:off x="685800" y="124841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288" name="テキスト ボックス 287">
          <a:extLst>
            <a:ext uri="{FF2B5EF4-FFF2-40B4-BE49-F238E27FC236}">
              <a16:creationId xmlns:a16="http://schemas.microsoft.com/office/drawing/2014/main" id="{0681E408-F607-42A0-8DC5-6A20C94DD6B3}"/>
            </a:ext>
          </a:extLst>
        </xdr:cNvPr>
        <xdr:cNvSpPr txBox="1"/>
      </xdr:nvSpPr>
      <xdr:spPr>
        <a:xfrm>
          <a:off x="384961" y="1234822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9" name="【公営住宅】&#10;有形固定資産減価償却率グラフ枠">
          <a:extLst>
            <a:ext uri="{FF2B5EF4-FFF2-40B4-BE49-F238E27FC236}">
              <a16:creationId xmlns:a16="http://schemas.microsoft.com/office/drawing/2014/main" id="{AA85EAFA-7ED0-4E4F-BF11-2C1DA8F17E65}"/>
            </a:ext>
          </a:extLst>
        </xdr:cNvPr>
        <xdr:cNvSpPr/>
      </xdr:nvSpPr>
      <xdr:spPr>
        <a:xfrm>
          <a:off x="685800" y="12484100"/>
          <a:ext cx="42672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137161</xdr:rowOff>
    </xdr:from>
    <xdr:to>
      <xdr:col>24</xdr:col>
      <xdr:colOff>62865</xdr:colOff>
      <xdr:row>86</xdr:row>
      <xdr:rowOff>114300</xdr:rowOff>
    </xdr:to>
    <xdr:cxnSp macro="">
      <xdr:nvCxnSpPr>
        <xdr:cNvPr id="290" name="直線コネクタ 289">
          <a:extLst>
            <a:ext uri="{FF2B5EF4-FFF2-40B4-BE49-F238E27FC236}">
              <a16:creationId xmlns:a16="http://schemas.microsoft.com/office/drawing/2014/main" id="{844E9218-7FB6-4CDC-85F0-00B83E1F09E3}"/>
            </a:ext>
          </a:extLst>
        </xdr:cNvPr>
        <xdr:cNvCxnSpPr/>
      </xdr:nvCxnSpPr>
      <xdr:spPr>
        <a:xfrm flipV="1">
          <a:off x="4177665" y="12856211"/>
          <a:ext cx="0" cy="14630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118127</xdr:rowOff>
    </xdr:from>
    <xdr:ext cx="469744" cy="259045"/>
    <xdr:sp macro="" textlink="">
      <xdr:nvSpPr>
        <xdr:cNvPr id="291" name="【公営住宅】&#10;有形固定資産減価償却率最小値テキスト">
          <a:extLst>
            <a:ext uri="{FF2B5EF4-FFF2-40B4-BE49-F238E27FC236}">
              <a16:creationId xmlns:a16="http://schemas.microsoft.com/office/drawing/2014/main" id="{742C822C-5F18-4E75-98E1-DB68D9B2F820}"/>
            </a:ext>
          </a:extLst>
        </xdr:cNvPr>
        <xdr:cNvSpPr txBox="1"/>
      </xdr:nvSpPr>
      <xdr:spPr>
        <a:xfrm>
          <a:off x="4216400" y="143230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114300</xdr:rowOff>
    </xdr:from>
    <xdr:to>
      <xdr:col>24</xdr:col>
      <xdr:colOff>152400</xdr:colOff>
      <xdr:row>86</xdr:row>
      <xdr:rowOff>114300</xdr:rowOff>
    </xdr:to>
    <xdr:cxnSp macro="">
      <xdr:nvCxnSpPr>
        <xdr:cNvPr id="292" name="直線コネクタ 291">
          <a:extLst>
            <a:ext uri="{FF2B5EF4-FFF2-40B4-BE49-F238E27FC236}">
              <a16:creationId xmlns:a16="http://schemas.microsoft.com/office/drawing/2014/main" id="{8780D394-B2D5-429E-A290-F3D81E796A99}"/>
            </a:ext>
          </a:extLst>
        </xdr:cNvPr>
        <xdr:cNvCxnSpPr/>
      </xdr:nvCxnSpPr>
      <xdr:spPr>
        <a:xfrm>
          <a:off x="4108450" y="1431925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83838</xdr:rowOff>
    </xdr:from>
    <xdr:ext cx="405111" cy="259045"/>
    <xdr:sp macro="" textlink="">
      <xdr:nvSpPr>
        <xdr:cNvPr id="293" name="【公営住宅】&#10;有形固定資産減価償却率最大値テキスト">
          <a:extLst>
            <a:ext uri="{FF2B5EF4-FFF2-40B4-BE49-F238E27FC236}">
              <a16:creationId xmlns:a16="http://schemas.microsoft.com/office/drawing/2014/main" id="{800F797E-ED96-4DCB-A368-226F2F37D074}"/>
            </a:ext>
          </a:extLst>
        </xdr:cNvPr>
        <xdr:cNvSpPr txBox="1"/>
      </xdr:nvSpPr>
      <xdr:spPr>
        <a:xfrm>
          <a:off x="4216400" y="126377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137161</xdr:rowOff>
    </xdr:from>
    <xdr:to>
      <xdr:col>24</xdr:col>
      <xdr:colOff>152400</xdr:colOff>
      <xdr:row>77</xdr:row>
      <xdr:rowOff>137161</xdr:rowOff>
    </xdr:to>
    <xdr:cxnSp macro="">
      <xdr:nvCxnSpPr>
        <xdr:cNvPr id="294" name="直線コネクタ 293">
          <a:extLst>
            <a:ext uri="{FF2B5EF4-FFF2-40B4-BE49-F238E27FC236}">
              <a16:creationId xmlns:a16="http://schemas.microsoft.com/office/drawing/2014/main" id="{A66B7F75-247E-4624-A366-7084ED4F3EFE}"/>
            </a:ext>
          </a:extLst>
        </xdr:cNvPr>
        <xdr:cNvCxnSpPr/>
      </xdr:nvCxnSpPr>
      <xdr:spPr>
        <a:xfrm>
          <a:off x="4108450" y="12856211"/>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85741</xdr:rowOff>
    </xdr:from>
    <xdr:ext cx="405111" cy="259045"/>
    <xdr:sp macro="" textlink="">
      <xdr:nvSpPr>
        <xdr:cNvPr id="295" name="【公営住宅】&#10;有形固定資産減価償却率平均値テキスト">
          <a:extLst>
            <a:ext uri="{FF2B5EF4-FFF2-40B4-BE49-F238E27FC236}">
              <a16:creationId xmlns:a16="http://schemas.microsoft.com/office/drawing/2014/main" id="{F5F32F8F-7B53-4773-9667-588891DCC8A3}"/>
            </a:ext>
          </a:extLst>
        </xdr:cNvPr>
        <xdr:cNvSpPr txBox="1"/>
      </xdr:nvSpPr>
      <xdr:spPr>
        <a:xfrm>
          <a:off x="4216400" y="1363029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107314</xdr:rowOff>
    </xdr:from>
    <xdr:to>
      <xdr:col>24</xdr:col>
      <xdr:colOff>114300</xdr:colOff>
      <xdr:row>83</xdr:row>
      <xdr:rowOff>37464</xdr:rowOff>
    </xdr:to>
    <xdr:sp macro="" textlink="">
      <xdr:nvSpPr>
        <xdr:cNvPr id="296" name="フローチャート: 判断 295">
          <a:extLst>
            <a:ext uri="{FF2B5EF4-FFF2-40B4-BE49-F238E27FC236}">
              <a16:creationId xmlns:a16="http://schemas.microsoft.com/office/drawing/2014/main" id="{9B8749AE-A506-4973-BEEE-57D87692E4A4}"/>
            </a:ext>
          </a:extLst>
        </xdr:cNvPr>
        <xdr:cNvSpPr/>
      </xdr:nvSpPr>
      <xdr:spPr>
        <a:xfrm>
          <a:off x="4127500" y="13651864"/>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101600</xdr:rowOff>
    </xdr:from>
    <xdr:to>
      <xdr:col>20</xdr:col>
      <xdr:colOff>38100</xdr:colOff>
      <xdr:row>83</xdr:row>
      <xdr:rowOff>31750</xdr:rowOff>
    </xdr:to>
    <xdr:sp macro="" textlink="">
      <xdr:nvSpPr>
        <xdr:cNvPr id="297" name="フローチャート: 判断 296">
          <a:extLst>
            <a:ext uri="{FF2B5EF4-FFF2-40B4-BE49-F238E27FC236}">
              <a16:creationId xmlns:a16="http://schemas.microsoft.com/office/drawing/2014/main" id="{58A35752-9E20-4A74-B2A5-45913066EDF8}"/>
            </a:ext>
          </a:extLst>
        </xdr:cNvPr>
        <xdr:cNvSpPr/>
      </xdr:nvSpPr>
      <xdr:spPr>
        <a:xfrm>
          <a:off x="3384550" y="13646150"/>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76836</xdr:rowOff>
    </xdr:from>
    <xdr:to>
      <xdr:col>15</xdr:col>
      <xdr:colOff>101600</xdr:colOff>
      <xdr:row>83</xdr:row>
      <xdr:rowOff>6986</xdr:rowOff>
    </xdr:to>
    <xdr:sp macro="" textlink="">
      <xdr:nvSpPr>
        <xdr:cNvPr id="298" name="フローチャート: 判断 297">
          <a:extLst>
            <a:ext uri="{FF2B5EF4-FFF2-40B4-BE49-F238E27FC236}">
              <a16:creationId xmlns:a16="http://schemas.microsoft.com/office/drawing/2014/main" id="{2C5C12A8-5859-4152-B8F1-7EC14626D29F}"/>
            </a:ext>
          </a:extLst>
        </xdr:cNvPr>
        <xdr:cNvSpPr/>
      </xdr:nvSpPr>
      <xdr:spPr>
        <a:xfrm>
          <a:off x="2571750" y="13621386"/>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90170</xdr:rowOff>
    </xdr:from>
    <xdr:to>
      <xdr:col>10</xdr:col>
      <xdr:colOff>165100</xdr:colOff>
      <xdr:row>83</xdr:row>
      <xdr:rowOff>20320</xdr:rowOff>
    </xdr:to>
    <xdr:sp macro="" textlink="">
      <xdr:nvSpPr>
        <xdr:cNvPr id="299" name="フローチャート: 判断 298">
          <a:extLst>
            <a:ext uri="{FF2B5EF4-FFF2-40B4-BE49-F238E27FC236}">
              <a16:creationId xmlns:a16="http://schemas.microsoft.com/office/drawing/2014/main" id="{F8A41ADB-DA26-42CD-BF91-818C28A76F91}"/>
            </a:ext>
          </a:extLst>
        </xdr:cNvPr>
        <xdr:cNvSpPr/>
      </xdr:nvSpPr>
      <xdr:spPr>
        <a:xfrm>
          <a:off x="1778000" y="1363472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82</xdr:row>
      <xdr:rowOff>55880</xdr:rowOff>
    </xdr:from>
    <xdr:to>
      <xdr:col>6</xdr:col>
      <xdr:colOff>38100</xdr:colOff>
      <xdr:row>82</xdr:row>
      <xdr:rowOff>157480</xdr:rowOff>
    </xdr:to>
    <xdr:sp macro="" textlink="">
      <xdr:nvSpPr>
        <xdr:cNvPr id="300" name="フローチャート: 判断 299">
          <a:extLst>
            <a:ext uri="{FF2B5EF4-FFF2-40B4-BE49-F238E27FC236}">
              <a16:creationId xmlns:a16="http://schemas.microsoft.com/office/drawing/2014/main" id="{6A321B32-8F93-48DE-88C9-2E42CF6C5591}"/>
            </a:ext>
          </a:extLst>
        </xdr:cNvPr>
        <xdr:cNvSpPr/>
      </xdr:nvSpPr>
      <xdr:spPr>
        <a:xfrm>
          <a:off x="984250" y="1360043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301" name="テキスト ボックス 300">
          <a:extLst>
            <a:ext uri="{FF2B5EF4-FFF2-40B4-BE49-F238E27FC236}">
              <a16:creationId xmlns:a16="http://schemas.microsoft.com/office/drawing/2014/main" id="{09BA31F9-759D-4EA4-8C06-7D1FA11DB5A7}"/>
            </a:ext>
          </a:extLst>
        </xdr:cNvPr>
        <xdr:cNvSpPr txBox="1"/>
      </xdr:nvSpPr>
      <xdr:spPr>
        <a:xfrm>
          <a:off x="40068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302" name="テキスト ボックス 301">
          <a:extLst>
            <a:ext uri="{FF2B5EF4-FFF2-40B4-BE49-F238E27FC236}">
              <a16:creationId xmlns:a16="http://schemas.microsoft.com/office/drawing/2014/main" id="{99D08B84-2AF0-4F07-BA88-499E89C86BB3}"/>
            </a:ext>
          </a:extLst>
        </xdr:cNvPr>
        <xdr:cNvSpPr txBox="1"/>
      </xdr:nvSpPr>
      <xdr:spPr>
        <a:xfrm>
          <a:off x="32575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3" name="テキスト ボックス 302">
          <a:extLst>
            <a:ext uri="{FF2B5EF4-FFF2-40B4-BE49-F238E27FC236}">
              <a16:creationId xmlns:a16="http://schemas.microsoft.com/office/drawing/2014/main" id="{84B6B39D-AF75-4920-A66C-F6337CE459AB}"/>
            </a:ext>
          </a:extLst>
        </xdr:cNvPr>
        <xdr:cNvSpPr txBox="1"/>
      </xdr:nvSpPr>
      <xdr:spPr>
        <a:xfrm>
          <a:off x="245110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4" name="テキスト ボックス 303">
          <a:extLst>
            <a:ext uri="{FF2B5EF4-FFF2-40B4-BE49-F238E27FC236}">
              <a16:creationId xmlns:a16="http://schemas.microsoft.com/office/drawing/2014/main" id="{59FD6428-954F-4E7D-95D7-4D0C4411E2FF}"/>
            </a:ext>
          </a:extLst>
        </xdr:cNvPr>
        <xdr:cNvSpPr txBox="1"/>
      </xdr:nvSpPr>
      <xdr:spPr>
        <a:xfrm>
          <a:off x="16573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5" name="テキスト ボックス 304">
          <a:extLst>
            <a:ext uri="{FF2B5EF4-FFF2-40B4-BE49-F238E27FC236}">
              <a16:creationId xmlns:a16="http://schemas.microsoft.com/office/drawing/2014/main" id="{BF2D29BF-4593-4243-9771-758F4568EBCB}"/>
            </a:ext>
          </a:extLst>
        </xdr:cNvPr>
        <xdr:cNvSpPr txBox="1"/>
      </xdr:nvSpPr>
      <xdr:spPr>
        <a:xfrm>
          <a:off x="8572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80</xdr:row>
      <xdr:rowOff>88264</xdr:rowOff>
    </xdr:from>
    <xdr:to>
      <xdr:col>24</xdr:col>
      <xdr:colOff>114300</xdr:colOff>
      <xdr:row>81</xdr:row>
      <xdr:rowOff>18414</xdr:rowOff>
    </xdr:to>
    <xdr:sp macro="" textlink="">
      <xdr:nvSpPr>
        <xdr:cNvPr id="306" name="楕円 305">
          <a:extLst>
            <a:ext uri="{FF2B5EF4-FFF2-40B4-BE49-F238E27FC236}">
              <a16:creationId xmlns:a16="http://schemas.microsoft.com/office/drawing/2014/main" id="{517B633F-F23B-462D-8EDB-01829D1A42BE}"/>
            </a:ext>
          </a:extLst>
        </xdr:cNvPr>
        <xdr:cNvSpPr/>
      </xdr:nvSpPr>
      <xdr:spPr>
        <a:xfrm>
          <a:off x="4127500" y="13302614"/>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79</xdr:row>
      <xdr:rowOff>111141</xdr:rowOff>
    </xdr:from>
    <xdr:ext cx="405111" cy="259045"/>
    <xdr:sp macro="" textlink="">
      <xdr:nvSpPr>
        <xdr:cNvPr id="307" name="【公営住宅】&#10;有形固定資産減価償却率該当値テキスト">
          <a:extLst>
            <a:ext uri="{FF2B5EF4-FFF2-40B4-BE49-F238E27FC236}">
              <a16:creationId xmlns:a16="http://schemas.microsoft.com/office/drawing/2014/main" id="{F75CE087-234D-40B2-A6CF-17C543AC0FFA}"/>
            </a:ext>
          </a:extLst>
        </xdr:cNvPr>
        <xdr:cNvSpPr txBox="1"/>
      </xdr:nvSpPr>
      <xdr:spPr>
        <a:xfrm>
          <a:off x="4216400" y="131603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80</xdr:row>
      <xdr:rowOff>46355</xdr:rowOff>
    </xdr:from>
    <xdr:to>
      <xdr:col>20</xdr:col>
      <xdr:colOff>38100</xdr:colOff>
      <xdr:row>80</xdr:row>
      <xdr:rowOff>147955</xdr:rowOff>
    </xdr:to>
    <xdr:sp macro="" textlink="">
      <xdr:nvSpPr>
        <xdr:cNvPr id="308" name="楕円 307">
          <a:extLst>
            <a:ext uri="{FF2B5EF4-FFF2-40B4-BE49-F238E27FC236}">
              <a16:creationId xmlns:a16="http://schemas.microsoft.com/office/drawing/2014/main" id="{D560BE8F-E2FE-4406-940D-F97735CC753E}"/>
            </a:ext>
          </a:extLst>
        </xdr:cNvPr>
        <xdr:cNvSpPr/>
      </xdr:nvSpPr>
      <xdr:spPr>
        <a:xfrm>
          <a:off x="3384550" y="13260705"/>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80</xdr:row>
      <xdr:rowOff>97155</xdr:rowOff>
    </xdr:from>
    <xdr:to>
      <xdr:col>24</xdr:col>
      <xdr:colOff>63500</xdr:colOff>
      <xdr:row>80</xdr:row>
      <xdr:rowOff>139064</xdr:rowOff>
    </xdr:to>
    <xdr:cxnSp macro="">
      <xdr:nvCxnSpPr>
        <xdr:cNvPr id="309" name="直線コネクタ 308">
          <a:extLst>
            <a:ext uri="{FF2B5EF4-FFF2-40B4-BE49-F238E27FC236}">
              <a16:creationId xmlns:a16="http://schemas.microsoft.com/office/drawing/2014/main" id="{1DF19AD8-D855-4813-99A7-D3986E651767}"/>
            </a:ext>
          </a:extLst>
        </xdr:cNvPr>
        <xdr:cNvCxnSpPr/>
      </xdr:nvCxnSpPr>
      <xdr:spPr>
        <a:xfrm>
          <a:off x="3429000" y="13311505"/>
          <a:ext cx="749300" cy="419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80</xdr:row>
      <xdr:rowOff>4445</xdr:rowOff>
    </xdr:from>
    <xdr:to>
      <xdr:col>15</xdr:col>
      <xdr:colOff>101600</xdr:colOff>
      <xdr:row>80</xdr:row>
      <xdr:rowOff>106045</xdr:rowOff>
    </xdr:to>
    <xdr:sp macro="" textlink="">
      <xdr:nvSpPr>
        <xdr:cNvPr id="310" name="楕円 309">
          <a:extLst>
            <a:ext uri="{FF2B5EF4-FFF2-40B4-BE49-F238E27FC236}">
              <a16:creationId xmlns:a16="http://schemas.microsoft.com/office/drawing/2014/main" id="{7D173BE7-E2A7-40F4-84F2-35FA2C2EAFE4}"/>
            </a:ext>
          </a:extLst>
        </xdr:cNvPr>
        <xdr:cNvSpPr/>
      </xdr:nvSpPr>
      <xdr:spPr>
        <a:xfrm>
          <a:off x="2571750" y="13218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80</xdr:row>
      <xdr:rowOff>55245</xdr:rowOff>
    </xdr:from>
    <xdr:to>
      <xdr:col>19</xdr:col>
      <xdr:colOff>177800</xdr:colOff>
      <xdr:row>80</xdr:row>
      <xdr:rowOff>97155</xdr:rowOff>
    </xdr:to>
    <xdr:cxnSp macro="">
      <xdr:nvCxnSpPr>
        <xdr:cNvPr id="311" name="直線コネクタ 310">
          <a:extLst>
            <a:ext uri="{FF2B5EF4-FFF2-40B4-BE49-F238E27FC236}">
              <a16:creationId xmlns:a16="http://schemas.microsoft.com/office/drawing/2014/main" id="{623FDE93-9827-4791-96C1-FC1E155F7A1A}"/>
            </a:ext>
          </a:extLst>
        </xdr:cNvPr>
        <xdr:cNvCxnSpPr/>
      </xdr:nvCxnSpPr>
      <xdr:spPr>
        <a:xfrm>
          <a:off x="2622550" y="13269595"/>
          <a:ext cx="80645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79</xdr:row>
      <xdr:rowOff>133986</xdr:rowOff>
    </xdr:from>
    <xdr:to>
      <xdr:col>10</xdr:col>
      <xdr:colOff>165100</xdr:colOff>
      <xdr:row>80</xdr:row>
      <xdr:rowOff>64136</xdr:rowOff>
    </xdr:to>
    <xdr:sp macro="" textlink="">
      <xdr:nvSpPr>
        <xdr:cNvPr id="312" name="楕円 311">
          <a:extLst>
            <a:ext uri="{FF2B5EF4-FFF2-40B4-BE49-F238E27FC236}">
              <a16:creationId xmlns:a16="http://schemas.microsoft.com/office/drawing/2014/main" id="{4C5C6312-D37F-4311-BB7C-8F2FD39B1BE5}"/>
            </a:ext>
          </a:extLst>
        </xdr:cNvPr>
        <xdr:cNvSpPr/>
      </xdr:nvSpPr>
      <xdr:spPr>
        <a:xfrm>
          <a:off x="1778000" y="13183236"/>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80</xdr:row>
      <xdr:rowOff>13336</xdr:rowOff>
    </xdr:from>
    <xdr:to>
      <xdr:col>15</xdr:col>
      <xdr:colOff>50800</xdr:colOff>
      <xdr:row>80</xdr:row>
      <xdr:rowOff>55245</xdr:rowOff>
    </xdr:to>
    <xdr:cxnSp macro="">
      <xdr:nvCxnSpPr>
        <xdr:cNvPr id="313" name="直線コネクタ 312">
          <a:extLst>
            <a:ext uri="{FF2B5EF4-FFF2-40B4-BE49-F238E27FC236}">
              <a16:creationId xmlns:a16="http://schemas.microsoft.com/office/drawing/2014/main" id="{3149D48D-DBD2-4EE5-ABB9-B5BD3C826874}"/>
            </a:ext>
          </a:extLst>
        </xdr:cNvPr>
        <xdr:cNvCxnSpPr/>
      </xdr:nvCxnSpPr>
      <xdr:spPr>
        <a:xfrm>
          <a:off x="1828800" y="13227686"/>
          <a:ext cx="793750" cy="419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79</xdr:row>
      <xdr:rowOff>92075</xdr:rowOff>
    </xdr:from>
    <xdr:to>
      <xdr:col>6</xdr:col>
      <xdr:colOff>38100</xdr:colOff>
      <xdr:row>80</xdr:row>
      <xdr:rowOff>22225</xdr:rowOff>
    </xdr:to>
    <xdr:sp macro="" textlink="">
      <xdr:nvSpPr>
        <xdr:cNvPr id="314" name="楕円 313">
          <a:extLst>
            <a:ext uri="{FF2B5EF4-FFF2-40B4-BE49-F238E27FC236}">
              <a16:creationId xmlns:a16="http://schemas.microsoft.com/office/drawing/2014/main" id="{D33AC969-BD40-45F4-958C-6320F6D4326A}"/>
            </a:ext>
          </a:extLst>
        </xdr:cNvPr>
        <xdr:cNvSpPr/>
      </xdr:nvSpPr>
      <xdr:spPr>
        <a:xfrm>
          <a:off x="984250" y="13141325"/>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79</xdr:row>
      <xdr:rowOff>142875</xdr:rowOff>
    </xdr:from>
    <xdr:to>
      <xdr:col>10</xdr:col>
      <xdr:colOff>114300</xdr:colOff>
      <xdr:row>80</xdr:row>
      <xdr:rowOff>13336</xdr:rowOff>
    </xdr:to>
    <xdr:cxnSp macro="">
      <xdr:nvCxnSpPr>
        <xdr:cNvPr id="315" name="直線コネクタ 314">
          <a:extLst>
            <a:ext uri="{FF2B5EF4-FFF2-40B4-BE49-F238E27FC236}">
              <a16:creationId xmlns:a16="http://schemas.microsoft.com/office/drawing/2014/main" id="{34457C9E-CAC1-4E61-93C2-342C45E8207E}"/>
            </a:ext>
          </a:extLst>
        </xdr:cNvPr>
        <xdr:cNvCxnSpPr/>
      </xdr:nvCxnSpPr>
      <xdr:spPr>
        <a:xfrm>
          <a:off x="1028700" y="13192125"/>
          <a:ext cx="800100" cy="355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83</xdr:row>
      <xdr:rowOff>22877</xdr:rowOff>
    </xdr:from>
    <xdr:ext cx="405111" cy="259045"/>
    <xdr:sp macro="" textlink="">
      <xdr:nvSpPr>
        <xdr:cNvPr id="316" name="n_1aveValue【公営住宅】&#10;有形固定資産減価償却率">
          <a:extLst>
            <a:ext uri="{FF2B5EF4-FFF2-40B4-BE49-F238E27FC236}">
              <a16:creationId xmlns:a16="http://schemas.microsoft.com/office/drawing/2014/main" id="{9C53E25B-FEA9-4DA9-80B4-24E57E18F130}"/>
            </a:ext>
          </a:extLst>
        </xdr:cNvPr>
        <xdr:cNvSpPr txBox="1"/>
      </xdr:nvSpPr>
      <xdr:spPr>
        <a:xfrm>
          <a:off x="3239144" y="137325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82</xdr:row>
      <xdr:rowOff>169563</xdr:rowOff>
    </xdr:from>
    <xdr:ext cx="405111" cy="259045"/>
    <xdr:sp macro="" textlink="">
      <xdr:nvSpPr>
        <xdr:cNvPr id="317" name="n_2aveValue【公営住宅】&#10;有形固定資産減価償却率">
          <a:extLst>
            <a:ext uri="{FF2B5EF4-FFF2-40B4-BE49-F238E27FC236}">
              <a16:creationId xmlns:a16="http://schemas.microsoft.com/office/drawing/2014/main" id="{14537F4A-41F5-427E-A2B1-F1A2EF44FF23}"/>
            </a:ext>
          </a:extLst>
        </xdr:cNvPr>
        <xdr:cNvSpPr txBox="1"/>
      </xdr:nvSpPr>
      <xdr:spPr>
        <a:xfrm>
          <a:off x="2439044" y="137077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83</xdr:row>
      <xdr:rowOff>11447</xdr:rowOff>
    </xdr:from>
    <xdr:ext cx="405111" cy="259045"/>
    <xdr:sp macro="" textlink="">
      <xdr:nvSpPr>
        <xdr:cNvPr id="318" name="n_3aveValue【公営住宅】&#10;有形固定資産減価償却率">
          <a:extLst>
            <a:ext uri="{FF2B5EF4-FFF2-40B4-BE49-F238E27FC236}">
              <a16:creationId xmlns:a16="http://schemas.microsoft.com/office/drawing/2014/main" id="{5827F3A9-1BC1-436C-8976-CF5A1917F67B}"/>
            </a:ext>
          </a:extLst>
        </xdr:cNvPr>
        <xdr:cNvSpPr txBox="1"/>
      </xdr:nvSpPr>
      <xdr:spPr>
        <a:xfrm>
          <a:off x="1645294" y="137210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82</xdr:row>
      <xdr:rowOff>148607</xdr:rowOff>
    </xdr:from>
    <xdr:ext cx="405111" cy="259045"/>
    <xdr:sp macro="" textlink="">
      <xdr:nvSpPr>
        <xdr:cNvPr id="319" name="n_4aveValue【公営住宅】&#10;有形固定資産減価償却率">
          <a:extLst>
            <a:ext uri="{FF2B5EF4-FFF2-40B4-BE49-F238E27FC236}">
              <a16:creationId xmlns:a16="http://schemas.microsoft.com/office/drawing/2014/main" id="{5D4F7A5E-C064-4C38-B669-F5EDE1EBD83E}"/>
            </a:ext>
          </a:extLst>
        </xdr:cNvPr>
        <xdr:cNvSpPr txBox="1"/>
      </xdr:nvSpPr>
      <xdr:spPr>
        <a:xfrm>
          <a:off x="851544" y="136931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78</xdr:row>
      <xdr:rowOff>164482</xdr:rowOff>
    </xdr:from>
    <xdr:ext cx="405111" cy="259045"/>
    <xdr:sp macro="" textlink="">
      <xdr:nvSpPr>
        <xdr:cNvPr id="320" name="n_1mainValue【公営住宅】&#10;有形固定資産減価償却率">
          <a:extLst>
            <a:ext uri="{FF2B5EF4-FFF2-40B4-BE49-F238E27FC236}">
              <a16:creationId xmlns:a16="http://schemas.microsoft.com/office/drawing/2014/main" id="{1957BD43-2AE1-494E-A107-15715A43AB03}"/>
            </a:ext>
          </a:extLst>
        </xdr:cNvPr>
        <xdr:cNvSpPr txBox="1"/>
      </xdr:nvSpPr>
      <xdr:spPr>
        <a:xfrm>
          <a:off x="3239144" y="130486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78</xdr:row>
      <xdr:rowOff>122572</xdr:rowOff>
    </xdr:from>
    <xdr:ext cx="405111" cy="259045"/>
    <xdr:sp macro="" textlink="">
      <xdr:nvSpPr>
        <xdr:cNvPr id="321" name="n_2mainValue【公営住宅】&#10;有形固定資産減価償却率">
          <a:extLst>
            <a:ext uri="{FF2B5EF4-FFF2-40B4-BE49-F238E27FC236}">
              <a16:creationId xmlns:a16="http://schemas.microsoft.com/office/drawing/2014/main" id="{8DCEF4DE-AB15-445B-BFAA-DBE857952126}"/>
            </a:ext>
          </a:extLst>
        </xdr:cNvPr>
        <xdr:cNvSpPr txBox="1"/>
      </xdr:nvSpPr>
      <xdr:spPr>
        <a:xfrm>
          <a:off x="2439044" y="130067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78</xdr:row>
      <xdr:rowOff>80663</xdr:rowOff>
    </xdr:from>
    <xdr:ext cx="405111" cy="259045"/>
    <xdr:sp macro="" textlink="">
      <xdr:nvSpPr>
        <xdr:cNvPr id="322" name="n_3mainValue【公営住宅】&#10;有形固定資産減価償却率">
          <a:extLst>
            <a:ext uri="{FF2B5EF4-FFF2-40B4-BE49-F238E27FC236}">
              <a16:creationId xmlns:a16="http://schemas.microsoft.com/office/drawing/2014/main" id="{A1E2CA01-876D-486D-B6C0-A696EC24EBB4}"/>
            </a:ext>
          </a:extLst>
        </xdr:cNvPr>
        <xdr:cNvSpPr txBox="1"/>
      </xdr:nvSpPr>
      <xdr:spPr>
        <a:xfrm>
          <a:off x="1645294" y="129648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78</xdr:row>
      <xdr:rowOff>38752</xdr:rowOff>
    </xdr:from>
    <xdr:ext cx="405111" cy="259045"/>
    <xdr:sp macro="" textlink="">
      <xdr:nvSpPr>
        <xdr:cNvPr id="323" name="n_4mainValue【公営住宅】&#10;有形固定資産減価償却率">
          <a:extLst>
            <a:ext uri="{FF2B5EF4-FFF2-40B4-BE49-F238E27FC236}">
              <a16:creationId xmlns:a16="http://schemas.microsoft.com/office/drawing/2014/main" id="{AAF4E67E-46DF-4814-A6B9-89F77BF8BB59}"/>
            </a:ext>
          </a:extLst>
        </xdr:cNvPr>
        <xdr:cNvSpPr txBox="1"/>
      </xdr:nvSpPr>
      <xdr:spPr>
        <a:xfrm>
          <a:off x="851544" y="129229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4" name="正方形/長方形 323">
          <a:extLst>
            <a:ext uri="{FF2B5EF4-FFF2-40B4-BE49-F238E27FC236}">
              <a16:creationId xmlns:a16="http://schemas.microsoft.com/office/drawing/2014/main" id="{364EAC1A-AA9B-4BCE-BC7D-445A879B3366}"/>
            </a:ext>
          </a:extLst>
        </xdr:cNvPr>
        <xdr:cNvSpPr/>
      </xdr:nvSpPr>
      <xdr:spPr>
        <a:xfrm>
          <a:off x="5956300" y="11385550"/>
          <a:ext cx="424815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5" name="正方形/長方形 324">
          <a:extLst>
            <a:ext uri="{FF2B5EF4-FFF2-40B4-BE49-F238E27FC236}">
              <a16:creationId xmlns:a16="http://schemas.microsoft.com/office/drawing/2014/main" id="{2F60C683-E29C-41FA-937A-582A29F20543}"/>
            </a:ext>
          </a:extLst>
        </xdr:cNvPr>
        <xdr:cNvSpPr/>
      </xdr:nvSpPr>
      <xdr:spPr>
        <a:xfrm>
          <a:off x="606425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6" name="正方形/長方形 325">
          <a:extLst>
            <a:ext uri="{FF2B5EF4-FFF2-40B4-BE49-F238E27FC236}">
              <a16:creationId xmlns:a16="http://schemas.microsoft.com/office/drawing/2014/main" id="{C363CC72-4679-4E0B-B6C4-A6F3E6344CF6}"/>
            </a:ext>
          </a:extLst>
        </xdr:cNvPr>
        <xdr:cNvSpPr/>
      </xdr:nvSpPr>
      <xdr:spPr>
        <a:xfrm>
          <a:off x="606425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7" name="正方形/長方形 326">
          <a:extLst>
            <a:ext uri="{FF2B5EF4-FFF2-40B4-BE49-F238E27FC236}">
              <a16:creationId xmlns:a16="http://schemas.microsoft.com/office/drawing/2014/main" id="{585F4592-44AF-4BF7-A08D-F59536EF5A76}"/>
            </a:ext>
          </a:extLst>
        </xdr:cNvPr>
        <xdr:cNvSpPr/>
      </xdr:nvSpPr>
      <xdr:spPr>
        <a:xfrm>
          <a:off x="69850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8" name="正方形/長方形 327">
          <a:extLst>
            <a:ext uri="{FF2B5EF4-FFF2-40B4-BE49-F238E27FC236}">
              <a16:creationId xmlns:a16="http://schemas.microsoft.com/office/drawing/2014/main" id="{0AB2683D-295F-4AF8-9088-853963C4CA93}"/>
            </a:ext>
          </a:extLst>
        </xdr:cNvPr>
        <xdr:cNvSpPr/>
      </xdr:nvSpPr>
      <xdr:spPr>
        <a:xfrm>
          <a:off x="69850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9" name="正方形/長方形 328">
          <a:extLst>
            <a:ext uri="{FF2B5EF4-FFF2-40B4-BE49-F238E27FC236}">
              <a16:creationId xmlns:a16="http://schemas.microsoft.com/office/drawing/2014/main" id="{0E276E7C-BA54-4F3B-85C1-5FCA11C16A0C}"/>
            </a:ext>
          </a:extLst>
        </xdr:cNvPr>
        <xdr:cNvSpPr/>
      </xdr:nvSpPr>
      <xdr:spPr>
        <a:xfrm>
          <a:off x="80137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30" name="正方形/長方形 329">
          <a:extLst>
            <a:ext uri="{FF2B5EF4-FFF2-40B4-BE49-F238E27FC236}">
              <a16:creationId xmlns:a16="http://schemas.microsoft.com/office/drawing/2014/main" id="{1929EBAB-5B2D-40F8-82D5-EE165505382B}"/>
            </a:ext>
          </a:extLst>
        </xdr:cNvPr>
        <xdr:cNvSpPr/>
      </xdr:nvSpPr>
      <xdr:spPr>
        <a:xfrm>
          <a:off x="80137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31" name="正方形/長方形 330">
          <a:extLst>
            <a:ext uri="{FF2B5EF4-FFF2-40B4-BE49-F238E27FC236}">
              <a16:creationId xmlns:a16="http://schemas.microsoft.com/office/drawing/2014/main" id="{1A185D98-7551-477A-81CE-341B4953E0F3}"/>
            </a:ext>
          </a:extLst>
        </xdr:cNvPr>
        <xdr:cNvSpPr/>
      </xdr:nvSpPr>
      <xdr:spPr>
        <a:xfrm>
          <a:off x="5956300" y="12484100"/>
          <a:ext cx="42481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32" name="テキスト ボックス 331">
          <a:extLst>
            <a:ext uri="{FF2B5EF4-FFF2-40B4-BE49-F238E27FC236}">
              <a16:creationId xmlns:a16="http://schemas.microsoft.com/office/drawing/2014/main" id="{6CF92532-9486-4F75-A5B1-8330C2E25DAD}"/>
            </a:ext>
          </a:extLst>
        </xdr:cNvPr>
        <xdr:cNvSpPr txBox="1"/>
      </xdr:nvSpPr>
      <xdr:spPr>
        <a:xfrm>
          <a:off x="5918200" y="1229995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3" name="直線コネクタ 332">
          <a:extLst>
            <a:ext uri="{FF2B5EF4-FFF2-40B4-BE49-F238E27FC236}">
              <a16:creationId xmlns:a16="http://schemas.microsoft.com/office/drawing/2014/main" id="{C690ACAB-E908-4206-8B19-1378CCAA3053}"/>
            </a:ext>
          </a:extLst>
        </xdr:cNvPr>
        <xdr:cNvCxnSpPr/>
      </xdr:nvCxnSpPr>
      <xdr:spPr>
        <a:xfrm>
          <a:off x="5956300" y="146875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168729</xdr:rowOff>
    </xdr:from>
    <xdr:to>
      <xdr:col>59</xdr:col>
      <xdr:colOff>50800</xdr:colOff>
      <xdr:row>86</xdr:row>
      <xdr:rowOff>168729</xdr:rowOff>
    </xdr:to>
    <xdr:cxnSp macro="">
      <xdr:nvCxnSpPr>
        <xdr:cNvPr id="334" name="直線コネクタ 333">
          <a:extLst>
            <a:ext uri="{FF2B5EF4-FFF2-40B4-BE49-F238E27FC236}">
              <a16:creationId xmlns:a16="http://schemas.microsoft.com/office/drawing/2014/main" id="{672F077D-98C8-4343-A524-5CD043022017}"/>
            </a:ext>
          </a:extLst>
        </xdr:cNvPr>
        <xdr:cNvCxnSpPr/>
      </xdr:nvCxnSpPr>
      <xdr:spPr>
        <a:xfrm>
          <a:off x="5956300" y="14367329"/>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86</xdr:row>
      <xdr:rowOff>26506</xdr:rowOff>
    </xdr:from>
    <xdr:ext cx="467179" cy="259045"/>
    <xdr:sp macro="" textlink="">
      <xdr:nvSpPr>
        <xdr:cNvPr id="335" name="テキスト ボックス 334">
          <a:extLst>
            <a:ext uri="{FF2B5EF4-FFF2-40B4-BE49-F238E27FC236}">
              <a16:creationId xmlns:a16="http://schemas.microsoft.com/office/drawing/2014/main" id="{F5C40288-A147-40B9-ADBE-FFC935AB75E5}"/>
            </a:ext>
          </a:extLst>
        </xdr:cNvPr>
        <xdr:cNvSpPr txBox="1"/>
      </xdr:nvSpPr>
      <xdr:spPr>
        <a:xfrm>
          <a:off x="5527221" y="1423145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85</xdr:row>
      <xdr:rowOff>13607</xdr:rowOff>
    </xdr:from>
    <xdr:to>
      <xdr:col>59</xdr:col>
      <xdr:colOff>50800</xdr:colOff>
      <xdr:row>85</xdr:row>
      <xdr:rowOff>13607</xdr:rowOff>
    </xdr:to>
    <xdr:cxnSp macro="">
      <xdr:nvCxnSpPr>
        <xdr:cNvPr id="336" name="直線コネクタ 335">
          <a:extLst>
            <a:ext uri="{FF2B5EF4-FFF2-40B4-BE49-F238E27FC236}">
              <a16:creationId xmlns:a16="http://schemas.microsoft.com/office/drawing/2014/main" id="{DA45541C-3F86-4B79-A095-495287E85E27}"/>
            </a:ext>
          </a:extLst>
        </xdr:cNvPr>
        <xdr:cNvCxnSpPr/>
      </xdr:nvCxnSpPr>
      <xdr:spPr>
        <a:xfrm>
          <a:off x="5956300" y="14053457"/>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84</xdr:row>
      <xdr:rowOff>42834</xdr:rowOff>
    </xdr:from>
    <xdr:ext cx="467179" cy="259045"/>
    <xdr:sp macro="" textlink="">
      <xdr:nvSpPr>
        <xdr:cNvPr id="337" name="テキスト ボックス 336">
          <a:extLst>
            <a:ext uri="{FF2B5EF4-FFF2-40B4-BE49-F238E27FC236}">
              <a16:creationId xmlns:a16="http://schemas.microsoft.com/office/drawing/2014/main" id="{BDE4FC1A-379E-42E2-BA04-5D2E154B343A}"/>
            </a:ext>
          </a:extLst>
        </xdr:cNvPr>
        <xdr:cNvSpPr txBox="1"/>
      </xdr:nvSpPr>
      <xdr:spPr>
        <a:xfrm>
          <a:off x="5527221" y="1391758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29936</xdr:rowOff>
    </xdr:from>
    <xdr:to>
      <xdr:col>59</xdr:col>
      <xdr:colOff>50800</xdr:colOff>
      <xdr:row>83</xdr:row>
      <xdr:rowOff>29936</xdr:rowOff>
    </xdr:to>
    <xdr:cxnSp macro="">
      <xdr:nvCxnSpPr>
        <xdr:cNvPr id="338" name="直線コネクタ 337">
          <a:extLst>
            <a:ext uri="{FF2B5EF4-FFF2-40B4-BE49-F238E27FC236}">
              <a16:creationId xmlns:a16="http://schemas.microsoft.com/office/drawing/2014/main" id="{35B99687-712B-4F61-8673-F6BEB60C8BC6}"/>
            </a:ext>
          </a:extLst>
        </xdr:cNvPr>
        <xdr:cNvCxnSpPr/>
      </xdr:nvCxnSpPr>
      <xdr:spPr>
        <a:xfrm>
          <a:off x="5956300" y="13739586"/>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59163</xdr:rowOff>
    </xdr:from>
    <xdr:ext cx="467179" cy="259045"/>
    <xdr:sp macro="" textlink="">
      <xdr:nvSpPr>
        <xdr:cNvPr id="339" name="テキスト ボックス 338">
          <a:extLst>
            <a:ext uri="{FF2B5EF4-FFF2-40B4-BE49-F238E27FC236}">
              <a16:creationId xmlns:a16="http://schemas.microsoft.com/office/drawing/2014/main" id="{98E2B297-24DF-4725-B7AF-385EAAE51FD5}"/>
            </a:ext>
          </a:extLst>
        </xdr:cNvPr>
        <xdr:cNvSpPr txBox="1"/>
      </xdr:nvSpPr>
      <xdr:spPr>
        <a:xfrm>
          <a:off x="5527221" y="1360371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46264</xdr:rowOff>
    </xdr:from>
    <xdr:to>
      <xdr:col>59</xdr:col>
      <xdr:colOff>50800</xdr:colOff>
      <xdr:row>81</xdr:row>
      <xdr:rowOff>46264</xdr:rowOff>
    </xdr:to>
    <xdr:cxnSp macro="">
      <xdr:nvCxnSpPr>
        <xdr:cNvPr id="340" name="直線コネクタ 339">
          <a:extLst>
            <a:ext uri="{FF2B5EF4-FFF2-40B4-BE49-F238E27FC236}">
              <a16:creationId xmlns:a16="http://schemas.microsoft.com/office/drawing/2014/main" id="{4534E616-A453-43AD-B265-3AE9A45DB6C0}"/>
            </a:ext>
          </a:extLst>
        </xdr:cNvPr>
        <xdr:cNvCxnSpPr/>
      </xdr:nvCxnSpPr>
      <xdr:spPr>
        <a:xfrm>
          <a:off x="5956300" y="13425714"/>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75491</xdr:rowOff>
    </xdr:from>
    <xdr:ext cx="467179" cy="259045"/>
    <xdr:sp macro="" textlink="">
      <xdr:nvSpPr>
        <xdr:cNvPr id="341" name="テキスト ボックス 340">
          <a:extLst>
            <a:ext uri="{FF2B5EF4-FFF2-40B4-BE49-F238E27FC236}">
              <a16:creationId xmlns:a16="http://schemas.microsoft.com/office/drawing/2014/main" id="{B129243D-7B06-4D48-BD13-7BCC34B8E08C}"/>
            </a:ext>
          </a:extLst>
        </xdr:cNvPr>
        <xdr:cNvSpPr txBox="1"/>
      </xdr:nvSpPr>
      <xdr:spPr>
        <a:xfrm>
          <a:off x="5527221" y="1328984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79</xdr:row>
      <xdr:rowOff>62593</xdr:rowOff>
    </xdr:from>
    <xdr:to>
      <xdr:col>59</xdr:col>
      <xdr:colOff>50800</xdr:colOff>
      <xdr:row>79</xdr:row>
      <xdr:rowOff>62593</xdr:rowOff>
    </xdr:to>
    <xdr:cxnSp macro="">
      <xdr:nvCxnSpPr>
        <xdr:cNvPr id="342" name="直線コネクタ 341">
          <a:extLst>
            <a:ext uri="{FF2B5EF4-FFF2-40B4-BE49-F238E27FC236}">
              <a16:creationId xmlns:a16="http://schemas.microsoft.com/office/drawing/2014/main" id="{9D164BC8-4C9E-47C8-8A3D-BAF1B8B25EC0}"/>
            </a:ext>
          </a:extLst>
        </xdr:cNvPr>
        <xdr:cNvCxnSpPr/>
      </xdr:nvCxnSpPr>
      <xdr:spPr>
        <a:xfrm>
          <a:off x="5956300" y="13111843"/>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78</xdr:row>
      <xdr:rowOff>91820</xdr:rowOff>
    </xdr:from>
    <xdr:ext cx="531299" cy="259045"/>
    <xdr:sp macro="" textlink="">
      <xdr:nvSpPr>
        <xdr:cNvPr id="343" name="テキスト ボックス 342">
          <a:extLst>
            <a:ext uri="{FF2B5EF4-FFF2-40B4-BE49-F238E27FC236}">
              <a16:creationId xmlns:a16="http://schemas.microsoft.com/office/drawing/2014/main" id="{402540B4-BFDE-45D2-8731-F00E9C49150B}"/>
            </a:ext>
          </a:extLst>
        </xdr:cNvPr>
        <xdr:cNvSpPr txBox="1"/>
      </xdr:nvSpPr>
      <xdr:spPr>
        <a:xfrm>
          <a:off x="5482151" y="1297597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78921</xdr:rowOff>
    </xdr:from>
    <xdr:to>
      <xdr:col>59</xdr:col>
      <xdr:colOff>50800</xdr:colOff>
      <xdr:row>77</xdr:row>
      <xdr:rowOff>78921</xdr:rowOff>
    </xdr:to>
    <xdr:cxnSp macro="">
      <xdr:nvCxnSpPr>
        <xdr:cNvPr id="344" name="直線コネクタ 343">
          <a:extLst>
            <a:ext uri="{FF2B5EF4-FFF2-40B4-BE49-F238E27FC236}">
              <a16:creationId xmlns:a16="http://schemas.microsoft.com/office/drawing/2014/main" id="{5026E6A8-FD2F-4C36-BF72-D3245511B178}"/>
            </a:ext>
          </a:extLst>
        </xdr:cNvPr>
        <xdr:cNvCxnSpPr/>
      </xdr:nvCxnSpPr>
      <xdr:spPr>
        <a:xfrm>
          <a:off x="5956300" y="12797971"/>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108148</xdr:rowOff>
    </xdr:from>
    <xdr:ext cx="531299" cy="259045"/>
    <xdr:sp macro="" textlink="">
      <xdr:nvSpPr>
        <xdr:cNvPr id="345" name="テキスト ボックス 344">
          <a:extLst>
            <a:ext uri="{FF2B5EF4-FFF2-40B4-BE49-F238E27FC236}">
              <a16:creationId xmlns:a16="http://schemas.microsoft.com/office/drawing/2014/main" id="{20BC2E6F-2296-4AC9-9D14-1621BC5FC876}"/>
            </a:ext>
          </a:extLst>
        </xdr:cNvPr>
        <xdr:cNvSpPr txBox="1"/>
      </xdr:nvSpPr>
      <xdr:spPr>
        <a:xfrm>
          <a:off x="5482151" y="12662098"/>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6" name="直線コネクタ 345">
          <a:extLst>
            <a:ext uri="{FF2B5EF4-FFF2-40B4-BE49-F238E27FC236}">
              <a16:creationId xmlns:a16="http://schemas.microsoft.com/office/drawing/2014/main" id="{8AAF45E6-3456-47BE-A5A1-227CA66C6EBB}"/>
            </a:ext>
          </a:extLst>
        </xdr:cNvPr>
        <xdr:cNvCxnSpPr/>
      </xdr:nvCxnSpPr>
      <xdr:spPr>
        <a:xfrm>
          <a:off x="5956300" y="124841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124477</xdr:rowOff>
    </xdr:from>
    <xdr:ext cx="531299" cy="259045"/>
    <xdr:sp macro="" textlink="">
      <xdr:nvSpPr>
        <xdr:cNvPr id="347" name="テキスト ボックス 346">
          <a:extLst>
            <a:ext uri="{FF2B5EF4-FFF2-40B4-BE49-F238E27FC236}">
              <a16:creationId xmlns:a16="http://schemas.microsoft.com/office/drawing/2014/main" id="{D6DE77CD-20D0-47B7-9D95-23DDE5B00D50}"/>
            </a:ext>
          </a:extLst>
        </xdr:cNvPr>
        <xdr:cNvSpPr txBox="1"/>
      </xdr:nvSpPr>
      <xdr:spPr>
        <a:xfrm>
          <a:off x="5482151" y="123482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8" name="【公営住宅】&#10;一人当たり面積グラフ枠">
          <a:extLst>
            <a:ext uri="{FF2B5EF4-FFF2-40B4-BE49-F238E27FC236}">
              <a16:creationId xmlns:a16="http://schemas.microsoft.com/office/drawing/2014/main" id="{43B61822-01F6-494C-BBCC-CAEBB04DFCDB}"/>
            </a:ext>
          </a:extLst>
        </xdr:cNvPr>
        <xdr:cNvSpPr/>
      </xdr:nvSpPr>
      <xdr:spPr>
        <a:xfrm>
          <a:off x="5956300" y="12484100"/>
          <a:ext cx="42481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30806</xdr:rowOff>
    </xdr:from>
    <xdr:to>
      <xdr:col>54</xdr:col>
      <xdr:colOff>189865</xdr:colOff>
      <xdr:row>86</xdr:row>
      <xdr:rowOff>157624</xdr:rowOff>
    </xdr:to>
    <xdr:cxnSp macro="">
      <xdr:nvCxnSpPr>
        <xdr:cNvPr id="349" name="直線コネクタ 348">
          <a:extLst>
            <a:ext uri="{FF2B5EF4-FFF2-40B4-BE49-F238E27FC236}">
              <a16:creationId xmlns:a16="http://schemas.microsoft.com/office/drawing/2014/main" id="{EC1929CE-ADC0-41BB-B16C-08B9A1953B49}"/>
            </a:ext>
          </a:extLst>
        </xdr:cNvPr>
        <xdr:cNvCxnSpPr/>
      </xdr:nvCxnSpPr>
      <xdr:spPr>
        <a:xfrm flipV="1">
          <a:off x="9429115" y="12914956"/>
          <a:ext cx="0" cy="14476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161451</xdr:rowOff>
    </xdr:from>
    <xdr:ext cx="469744" cy="259045"/>
    <xdr:sp macro="" textlink="">
      <xdr:nvSpPr>
        <xdr:cNvPr id="350" name="【公営住宅】&#10;一人当たり面積最小値テキスト">
          <a:extLst>
            <a:ext uri="{FF2B5EF4-FFF2-40B4-BE49-F238E27FC236}">
              <a16:creationId xmlns:a16="http://schemas.microsoft.com/office/drawing/2014/main" id="{09B1E437-173B-4F1E-8B67-F88B2F762A67}"/>
            </a:ext>
          </a:extLst>
        </xdr:cNvPr>
        <xdr:cNvSpPr txBox="1"/>
      </xdr:nvSpPr>
      <xdr:spPr>
        <a:xfrm>
          <a:off x="9467850" y="143664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157624</xdr:rowOff>
    </xdr:from>
    <xdr:to>
      <xdr:col>55</xdr:col>
      <xdr:colOff>88900</xdr:colOff>
      <xdr:row>86</xdr:row>
      <xdr:rowOff>157624</xdr:rowOff>
    </xdr:to>
    <xdr:cxnSp macro="">
      <xdr:nvCxnSpPr>
        <xdr:cNvPr id="351" name="直線コネクタ 350">
          <a:extLst>
            <a:ext uri="{FF2B5EF4-FFF2-40B4-BE49-F238E27FC236}">
              <a16:creationId xmlns:a16="http://schemas.microsoft.com/office/drawing/2014/main" id="{E7DFE8F1-4F3D-45B3-9EB2-52B8C0793584}"/>
            </a:ext>
          </a:extLst>
        </xdr:cNvPr>
        <xdr:cNvCxnSpPr/>
      </xdr:nvCxnSpPr>
      <xdr:spPr>
        <a:xfrm>
          <a:off x="9359900" y="14362574"/>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148933</xdr:rowOff>
    </xdr:from>
    <xdr:ext cx="534377" cy="259045"/>
    <xdr:sp macro="" textlink="">
      <xdr:nvSpPr>
        <xdr:cNvPr id="352" name="【公営住宅】&#10;一人当たり面積最大値テキスト">
          <a:extLst>
            <a:ext uri="{FF2B5EF4-FFF2-40B4-BE49-F238E27FC236}">
              <a16:creationId xmlns:a16="http://schemas.microsoft.com/office/drawing/2014/main" id="{57760A8D-3FEC-4372-9D23-A432757EE032}"/>
            </a:ext>
          </a:extLst>
        </xdr:cNvPr>
        <xdr:cNvSpPr txBox="1"/>
      </xdr:nvSpPr>
      <xdr:spPr>
        <a:xfrm>
          <a:off x="9467850" y="127028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13.867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30806</xdr:rowOff>
    </xdr:from>
    <xdr:to>
      <xdr:col>55</xdr:col>
      <xdr:colOff>88900</xdr:colOff>
      <xdr:row>78</xdr:row>
      <xdr:rowOff>30806</xdr:rowOff>
    </xdr:to>
    <xdr:cxnSp macro="">
      <xdr:nvCxnSpPr>
        <xdr:cNvPr id="353" name="直線コネクタ 352">
          <a:extLst>
            <a:ext uri="{FF2B5EF4-FFF2-40B4-BE49-F238E27FC236}">
              <a16:creationId xmlns:a16="http://schemas.microsoft.com/office/drawing/2014/main" id="{3FCE08AE-7352-4E12-8986-F69B9027E883}"/>
            </a:ext>
          </a:extLst>
        </xdr:cNvPr>
        <xdr:cNvCxnSpPr/>
      </xdr:nvCxnSpPr>
      <xdr:spPr>
        <a:xfrm>
          <a:off x="9359900" y="12914956"/>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85</xdr:row>
      <xdr:rowOff>99948</xdr:rowOff>
    </xdr:from>
    <xdr:ext cx="469744" cy="259045"/>
    <xdr:sp macro="" textlink="">
      <xdr:nvSpPr>
        <xdr:cNvPr id="354" name="【公営住宅】&#10;一人当たり面積平均値テキスト">
          <a:extLst>
            <a:ext uri="{FF2B5EF4-FFF2-40B4-BE49-F238E27FC236}">
              <a16:creationId xmlns:a16="http://schemas.microsoft.com/office/drawing/2014/main" id="{A58C8862-BB71-4A37-AA9A-9394EF17BA40}"/>
            </a:ext>
          </a:extLst>
        </xdr:cNvPr>
        <xdr:cNvSpPr txBox="1"/>
      </xdr:nvSpPr>
      <xdr:spPr>
        <a:xfrm>
          <a:off x="9467850" y="1413979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121521</xdr:rowOff>
    </xdr:from>
    <xdr:to>
      <xdr:col>55</xdr:col>
      <xdr:colOff>50800</xdr:colOff>
      <xdr:row>86</xdr:row>
      <xdr:rowOff>51671</xdr:rowOff>
    </xdr:to>
    <xdr:sp macro="" textlink="">
      <xdr:nvSpPr>
        <xdr:cNvPr id="355" name="フローチャート: 判断 354">
          <a:extLst>
            <a:ext uri="{FF2B5EF4-FFF2-40B4-BE49-F238E27FC236}">
              <a16:creationId xmlns:a16="http://schemas.microsoft.com/office/drawing/2014/main" id="{5A110068-E0F8-46E4-BDC9-D9A3003EF11E}"/>
            </a:ext>
          </a:extLst>
        </xdr:cNvPr>
        <xdr:cNvSpPr/>
      </xdr:nvSpPr>
      <xdr:spPr>
        <a:xfrm>
          <a:off x="9398000" y="14161371"/>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85</xdr:row>
      <xdr:rowOff>129468</xdr:rowOff>
    </xdr:from>
    <xdr:to>
      <xdr:col>50</xdr:col>
      <xdr:colOff>165100</xdr:colOff>
      <xdr:row>86</xdr:row>
      <xdr:rowOff>59618</xdr:rowOff>
    </xdr:to>
    <xdr:sp macro="" textlink="">
      <xdr:nvSpPr>
        <xdr:cNvPr id="356" name="フローチャート: 判断 355">
          <a:extLst>
            <a:ext uri="{FF2B5EF4-FFF2-40B4-BE49-F238E27FC236}">
              <a16:creationId xmlns:a16="http://schemas.microsoft.com/office/drawing/2014/main" id="{6A1DE10E-3F4B-43A5-85D2-0CD78492E249}"/>
            </a:ext>
          </a:extLst>
        </xdr:cNvPr>
        <xdr:cNvSpPr/>
      </xdr:nvSpPr>
      <xdr:spPr>
        <a:xfrm>
          <a:off x="8636000" y="14169318"/>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85</xdr:row>
      <xdr:rowOff>139373</xdr:rowOff>
    </xdr:from>
    <xdr:to>
      <xdr:col>46</xdr:col>
      <xdr:colOff>38100</xdr:colOff>
      <xdr:row>86</xdr:row>
      <xdr:rowOff>69523</xdr:rowOff>
    </xdr:to>
    <xdr:sp macro="" textlink="">
      <xdr:nvSpPr>
        <xdr:cNvPr id="357" name="フローチャート: 判断 356">
          <a:extLst>
            <a:ext uri="{FF2B5EF4-FFF2-40B4-BE49-F238E27FC236}">
              <a16:creationId xmlns:a16="http://schemas.microsoft.com/office/drawing/2014/main" id="{79E1EA9A-90C4-4215-89CE-7131F65AB7EF}"/>
            </a:ext>
          </a:extLst>
        </xdr:cNvPr>
        <xdr:cNvSpPr/>
      </xdr:nvSpPr>
      <xdr:spPr>
        <a:xfrm>
          <a:off x="7842250" y="14179223"/>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85</xdr:row>
      <xdr:rowOff>131101</xdr:rowOff>
    </xdr:from>
    <xdr:to>
      <xdr:col>41</xdr:col>
      <xdr:colOff>101600</xdr:colOff>
      <xdr:row>86</xdr:row>
      <xdr:rowOff>61251</xdr:rowOff>
    </xdr:to>
    <xdr:sp macro="" textlink="">
      <xdr:nvSpPr>
        <xdr:cNvPr id="358" name="フローチャート: 判断 357">
          <a:extLst>
            <a:ext uri="{FF2B5EF4-FFF2-40B4-BE49-F238E27FC236}">
              <a16:creationId xmlns:a16="http://schemas.microsoft.com/office/drawing/2014/main" id="{81A73292-3F65-454B-8305-8A3863CF110F}"/>
            </a:ext>
          </a:extLst>
        </xdr:cNvPr>
        <xdr:cNvSpPr/>
      </xdr:nvSpPr>
      <xdr:spPr>
        <a:xfrm>
          <a:off x="7029450" y="14170951"/>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85</xdr:row>
      <xdr:rowOff>143075</xdr:rowOff>
    </xdr:from>
    <xdr:to>
      <xdr:col>36</xdr:col>
      <xdr:colOff>165100</xdr:colOff>
      <xdr:row>86</xdr:row>
      <xdr:rowOff>73225</xdr:rowOff>
    </xdr:to>
    <xdr:sp macro="" textlink="">
      <xdr:nvSpPr>
        <xdr:cNvPr id="359" name="フローチャート: 判断 358">
          <a:extLst>
            <a:ext uri="{FF2B5EF4-FFF2-40B4-BE49-F238E27FC236}">
              <a16:creationId xmlns:a16="http://schemas.microsoft.com/office/drawing/2014/main" id="{6A760BE8-9E18-4C3F-848A-975745334A60}"/>
            </a:ext>
          </a:extLst>
        </xdr:cNvPr>
        <xdr:cNvSpPr/>
      </xdr:nvSpPr>
      <xdr:spPr>
        <a:xfrm>
          <a:off x="6235700" y="14182925"/>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60" name="テキスト ボックス 359">
          <a:extLst>
            <a:ext uri="{FF2B5EF4-FFF2-40B4-BE49-F238E27FC236}">
              <a16:creationId xmlns:a16="http://schemas.microsoft.com/office/drawing/2014/main" id="{9E88C567-3FA2-436B-A14E-4418F16403D0}"/>
            </a:ext>
          </a:extLst>
        </xdr:cNvPr>
        <xdr:cNvSpPr txBox="1"/>
      </xdr:nvSpPr>
      <xdr:spPr>
        <a:xfrm>
          <a:off x="925830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61" name="テキスト ボックス 360">
          <a:extLst>
            <a:ext uri="{FF2B5EF4-FFF2-40B4-BE49-F238E27FC236}">
              <a16:creationId xmlns:a16="http://schemas.microsoft.com/office/drawing/2014/main" id="{B4226B8F-B20A-4F65-8A8B-3D8442DE7114}"/>
            </a:ext>
          </a:extLst>
        </xdr:cNvPr>
        <xdr:cNvSpPr txBox="1"/>
      </xdr:nvSpPr>
      <xdr:spPr>
        <a:xfrm>
          <a:off x="85153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62" name="テキスト ボックス 361">
          <a:extLst>
            <a:ext uri="{FF2B5EF4-FFF2-40B4-BE49-F238E27FC236}">
              <a16:creationId xmlns:a16="http://schemas.microsoft.com/office/drawing/2014/main" id="{6BB9BBC0-1EB6-462D-B32C-70CCA6018DA0}"/>
            </a:ext>
          </a:extLst>
        </xdr:cNvPr>
        <xdr:cNvSpPr txBox="1"/>
      </xdr:nvSpPr>
      <xdr:spPr>
        <a:xfrm>
          <a:off x="77152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63" name="テキスト ボックス 362">
          <a:extLst>
            <a:ext uri="{FF2B5EF4-FFF2-40B4-BE49-F238E27FC236}">
              <a16:creationId xmlns:a16="http://schemas.microsoft.com/office/drawing/2014/main" id="{E654C664-475D-4875-965D-ED05D1A6438E}"/>
            </a:ext>
          </a:extLst>
        </xdr:cNvPr>
        <xdr:cNvSpPr txBox="1"/>
      </xdr:nvSpPr>
      <xdr:spPr>
        <a:xfrm>
          <a:off x="690880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64" name="テキスト ボックス 363">
          <a:extLst>
            <a:ext uri="{FF2B5EF4-FFF2-40B4-BE49-F238E27FC236}">
              <a16:creationId xmlns:a16="http://schemas.microsoft.com/office/drawing/2014/main" id="{F7CAA092-0C9F-4AC9-AF30-239B48E11C18}"/>
            </a:ext>
          </a:extLst>
        </xdr:cNvPr>
        <xdr:cNvSpPr txBox="1"/>
      </xdr:nvSpPr>
      <xdr:spPr>
        <a:xfrm>
          <a:off x="61150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73298</xdr:rowOff>
    </xdr:from>
    <xdr:to>
      <xdr:col>55</xdr:col>
      <xdr:colOff>50800</xdr:colOff>
      <xdr:row>86</xdr:row>
      <xdr:rowOff>3448</xdr:rowOff>
    </xdr:to>
    <xdr:sp macro="" textlink="">
      <xdr:nvSpPr>
        <xdr:cNvPr id="365" name="楕円 364">
          <a:extLst>
            <a:ext uri="{FF2B5EF4-FFF2-40B4-BE49-F238E27FC236}">
              <a16:creationId xmlns:a16="http://schemas.microsoft.com/office/drawing/2014/main" id="{A707C7F1-6615-4FCF-9BC0-F44FE19A0A56}"/>
            </a:ext>
          </a:extLst>
        </xdr:cNvPr>
        <xdr:cNvSpPr/>
      </xdr:nvSpPr>
      <xdr:spPr>
        <a:xfrm>
          <a:off x="9398000" y="14113148"/>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84</xdr:row>
      <xdr:rowOff>96175</xdr:rowOff>
    </xdr:from>
    <xdr:ext cx="469744" cy="259045"/>
    <xdr:sp macro="" textlink="">
      <xdr:nvSpPr>
        <xdr:cNvPr id="366" name="【公営住宅】&#10;一人当たり面積該当値テキスト">
          <a:extLst>
            <a:ext uri="{FF2B5EF4-FFF2-40B4-BE49-F238E27FC236}">
              <a16:creationId xmlns:a16="http://schemas.microsoft.com/office/drawing/2014/main" id="{3266E3FB-0068-4E22-9743-E2CAC15F002C}"/>
            </a:ext>
          </a:extLst>
        </xdr:cNvPr>
        <xdr:cNvSpPr txBox="1"/>
      </xdr:nvSpPr>
      <xdr:spPr>
        <a:xfrm>
          <a:off x="9467850" y="139709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84</xdr:row>
      <xdr:rowOff>153307</xdr:rowOff>
    </xdr:from>
    <xdr:to>
      <xdr:col>50</xdr:col>
      <xdr:colOff>165100</xdr:colOff>
      <xdr:row>85</xdr:row>
      <xdr:rowOff>83457</xdr:rowOff>
    </xdr:to>
    <xdr:sp macro="" textlink="">
      <xdr:nvSpPr>
        <xdr:cNvPr id="367" name="楕円 366">
          <a:extLst>
            <a:ext uri="{FF2B5EF4-FFF2-40B4-BE49-F238E27FC236}">
              <a16:creationId xmlns:a16="http://schemas.microsoft.com/office/drawing/2014/main" id="{BADBED2C-AC7A-46D2-8F91-EF5B00FF8455}"/>
            </a:ext>
          </a:extLst>
        </xdr:cNvPr>
        <xdr:cNvSpPr/>
      </xdr:nvSpPr>
      <xdr:spPr>
        <a:xfrm>
          <a:off x="8636000" y="14028057"/>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85</xdr:row>
      <xdr:rowOff>32657</xdr:rowOff>
    </xdr:from>
    <xdr:to>
      <xdr:col>55</xdr:col>
      <xdr:colOff>0</xdr:colOff>
      <xdr:row>85</xdr:row>
      <xdr:rowOff>124098</xdr:rowOff>
    </xdr:to>
    <xdr:cxnSp macro="">
      <xdr:nvCxnSpPr>
        <xdr:cNvPr id="368" name="直線コネクタ 367">
          <a:extLst>
            <a:ext uri="{FF2B5EF4-FFF2-40B4-BE49-F238E27FC236}">
              <a16:creationId xmlns:a16="http://schemas.microsoft.com/office/drawing/2014/main" id="{CEC9A805-511A-4B4F-924A-DD6C120E8FC5}"/>
            </a:ext>
          </a:extLst>
        </xdr:cNvPr>
        <xdr:cNvCxnSpPr/>
      </xdr:nvCxnSpPr>
      <xdr:spPr>
        <a:xfrm>
          <a:off x="8686800" y="14072507"/>
          <a:ext cx="742950" cy="914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84</xdr:row>
      <xdr:rowOff>153526</xdr:rowOff>
    </xdr:from>
    <xdr:to>
      <xdr:col>46</xdr:col>
      <xdr:colOff>38100</xdr:colOff>
      <xdr:row>85</xdr:row>
      <xdr:rowOff>83676</xdr:rowOff>
    </xdr:to>
    <xdr:sp macro="" textlink="">
      <xdr:nvSpPr>
        <xdr:cNvPr id="369" name="楕円 368">
          <a:extLst>
            <a:ext uri="{FF2B5EF4-FFF2-40B4-BE49-F238E27FC236}">
              <a16:creationId xmlns:a16="http://schemas.microsoft.com/office/drawing/2014/main" id="{5AF84C90-40A9-4DE6-8D30-1E2EDD058A10}"/>
            </a:ext>
          </a:extLst>
        </xdr:cNvPr>
        <xdr:cNvSpPr/>
      </xdr:nvSpPr>
      <xdr:spPr>
        <a:xfrm>
          <a:off x="7842250" y="14028276"/>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85</xdr:row>
      <xdr:rowOff>32657</xdr:rowOff>
    </xdr:from>
    <xdr:to>
      <xdr:col>50</xdr:col>
      <xdr:colOff>114300</xdr:colOff>
      <xdr:row>85</xdr:row>
      <xdr:rowOff>32876</xdr:rowOff>
    </xdr:to>
    <xdr:cxnSp macro="">
      <xdr:nvCxnSpPr>
        <xdr:cNvPr id="370" name="直線コネクタ 369">
          <a:extLst>
            <a:ext uri="{FF2B5EF4-FFF2-40B4-BE49-F238E27FC236}">
              <a16:creationId xmlns:a16="http://schemas.microsoft.com/office/drawing/2014/main" id="{24353278-5931-482D-AA6A-F9A3162BD896}"/>
            </a:ext>
          </a:extLst>
        </xdr:cNvPr>
        <xdr:cNvCxnSpPr/>
      </xdr:nvCxnSpPr>
      <xdr:spPr>
        <a:xfrm flipV="1">
          <a:off x="7886700" y="14072507"/>
          <a:ext cx="800100" cy="2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84</xdr:row>
      <xdr:rowOff>153743</xdr:rowOff>
    </xdr:from>
    <xdr:to>
      <xdr:col>41</xdr:col>
      <xdr:colOff>101600</xdr:colOff>
      <xdr:row>85</xdr:row>
      <xdr:rowOff>83893</xdr:rowOff>
    </xdr:to>
    <xdr:sp macro="" textlink="">
      <xdr:nvSpPr>
        <xdr:cNvPr id="371" name="楕円 370">
          <a:extLst>
            <a:ext uri="{FF2B5EF4-FFF2-40B4-BE49-F238E27FC236}">
              <a16:creationId xmlns:a16="http://schemas.microsoft.com/office/drawing/2014/main" id="{C6804A19-8751-4343-ADFE-8E510F9A70FB}"/>
            </a:ext>
          </a:extLst>
        </xdr:cNvPr>
        <xdr:cNvSpPr/>
      </xdr:nvSpPr>
      <xdr:spPr>
        <a:xfrm>
          <a:off x="7029450" y="14028493"/>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85</xdr:row>
      <xdr:rowOff>32876</xdr:rowOff>
    </xdr:from>
    <xdr:to>
      <xdr:col>45</xdr:col>
      <xdr:colOff>177800</xdr:colOff>
      <xdr:row>85</xdr:row>
      <xdr:rowOff>33093</xdr:rowOff>
    </xdr:to>
    <xdr:cxnSp macro="">
      <xdr:nvCxnSpPr>
        <xdr:cNvPr id="372" name="直線コネクタ 371">
          <a:extLst>
            <a:ext uri="{FF2B5EF4-FFF2-40B4-BE49-F238E27FC236}">
              <a16:creationId xmlns:a16="http://schemas.microsoft.com/office/drawing/2014/main" id="{FCDDAE6C-E055-4E94-A31B-82A40E89BEFC}"/>
            </a:ext>
          </a:extLst>
        </xdr:cNvPr>
        <xdr:cNvCxnSpPr/>
      </xdr:nvCxnSpPr>
      <xdr:spPr>
        <a:xfrm flipV="1">
          <a:off x="7080250" y="14072726"/>
          <a:ext cx="806450" cy="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84</xdr:row>
      <xdr:rowOff>154614</xdr:rowOff>
    </xdr:from>
    <xdr:to>
      <xdr:col>36</xdr:col>
      <xdr:colOff>165100</xdr:colOff>
      <xdr:row>85</xdr:row>
      <xdr:rowOff>84764</xdr:rowOff>
    </xdr:to>
    <xdr:sp macro="" textlink="">
      <xdr:nvSpPr>
        <xdr:cNvPr id="373" name="楕円 372">
          <a:extLst>
            <a:ext uri="{FF2B5EF4-FFF2-40B4-BE49-F238E27FC236}">
              <a16:creationId xmlns:a16="http://schemas.microsoft.com/office/drawing/2014/main" id="{33407C3C-9E79-4015-BAEE-8BB0402F0F2C}"/>
            </a:ext>
          </a:extLst>
        </xdr:cNvPr>
        <xdr:cNvSpPr/>
      </xdr:nvSpPr>
      <xdr:spPr>
        <a:xfrm>
          <a:off x="6235700" y="14029364"/>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85</xdr:row>
      <xdr:rowOff>33093</xdr:rowOff>
    </xdr:from>
    <xdr:to>
      <xdr:col>41</xdr:col>
      <xdr:colOff>50800</xdr:colOff>
      <xdr:row>85</xdr:row>
      <xdr:rowOff>33964</xdr:rowOff>
    </xdr:to>
    <xdr:cxnSp macro="">
      <xdr:nvCxnSpPr>
        <xdr:cNvPr id="374" name="直線コネクタ 373">
          <a:extLst>
            <a:ext uri="{FF2B5EF4-FFF2-40B4-BE49-F238E27FC236}">
              <a16:creationId xmlns:a16="http://schemas.microsoft.com/office/drawing/2014/main" id="{780855D9-1209-4520-8CE7-C956A3B9B3C8}"/>
            </a:ext>
          </a:extLst>
        </xdr:cNvPr>
        <xdr:cNvCxnSpPr/>
      </xdr:nvCxnSpPr>
      <xdr:spPr>
        <a:xfrm flipV="1">
          <a:off x="6286500" y="14072943"/>
          <a:ext cx="793750" cy="8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86</xdr:row>
      <xdr:rowOff>50745</xdr:rowOff>
    </xdr:from>
    <xdr:ext cx="469744" cy="259045"/>
    <xdr:sp macro="" textlink="">
      <xdr:nvSpPr>
        <xdr:cNvPr id="375" name="n_1aveValue【公営住宅】&#10;一人当たり面積">
          <a:extLst>
            <a:ext uri="{FF2B5EF4-FFF2-40B4-BE49-F238E27FC236}">
              <a16:creationId xmlns:a16="http://schemas.microsoft.com/office/drawing/2014/main" id="{D0D1BE8A-1C73-4566-BAC7-8F50A828B26B}"/>
            </a:ext>
          </a:extLst>
        </xdr:cNvPr>
        <xdr:cNvSpPr txBox="1"/>
      </xdr:nvSpPr>
      <xdr:spPr>
        <a:xfrm>
          <a:off x="8458277" y="142556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86</xdr:row>
      <xdr:rowOff>60650</xdr:rowOff>
    </xdr:from>
    <xdr:ext cx="469744" cy="259045"/>
    <xdr:sp macro="" textlink="">
      <xdr:nvSpPr>
        <xdr:cNvPr id="376" name="n_2aveValue【公営住宅】&#10;一人当たり面積">
          <a:extLst>
            <a:ext uri="{FF2B5EF4-FFF2-40B4-BE49-F238E27FC236}">
              <a16:creationId xmlns:a16="http://schemas.microsoft.com/office/drawing/2014/main" id="{FD14AE70-C79F-4EAB-925F-1EB4CED99E6F}"/>
            </a:ext>
          </a:extLst>
        </xdr:cNvPr>
        <xdr:cNvSpPr txBox="1"/>
      </xdr:nvSpPr>
      <xdr:spPr>
        <a:xfrm>
          <a:off x="7677227" y="142656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86</xdr:row>
      <xdr:rowOff>52378</xdr:rowOff>
    </xdr:from>
    <xdr:ext cx="469744" cy="259045"/>
    <xdr:sp macro="" textlink="">
      <xdr:nvSpPr>
        <xdr:cNvPr id="377" name="n_3aveValue【公営住宅】&#10;一人当たり面積">
          <a:extLst>
            <a:ext uri="{FF2B5EF4-FFF2-40B4-BE49-F238E27FC236}">
              <a16:creationId xmlns:a16="http://schemas.microsoft.com/office/drawing/2014/main" id="{764AD013-C8B2-4902-AEB4-E0770A015D6D}"/>
            </a:ext>
          </a:extLst>
        </xdr:cNvPr>
        <xdr:cNvSpPr txBox="1"/>
      </xdr:nvSpPr>
      <xdr:spPr>
        <a:xfrm>
          <a:off x="6864427" y="142573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86</xdr:row>
      <xdr:rowOff>64352</xdr:rowOff>
    </xdr:from>
    <xdr:ext cx="469744" cy="259045"/>
    <xdr:sp macro="" textlink="">
      <xdr:nvSpPr>
        <xdr:cNvPr id="378" name="n_4aveValue【公営住宅】&#10;一人当たり面積">
          <a:extLst>
            <a:ext uri="{FF2B5EF4-FFF2-40B4-BE49-F238E27FC236}">
              <a16:creationId xmlns:a16="http://schemas.microsoft.com/office/drawing/2014/main" id="{2B567982-B806-4497-942E-77701EB3EF03}"/>
            </a:ext>
          </a:extLst>
        </xdr:cNvPr>
        <xdr:cNvSpPr txBox="1"/>
      </xdr:nvSpPr>
      <xdr:spPr>
        <a:xfrm>
          <a:off x="6070677" y="142693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83</xdr:row>
      <xdr:rowOff>99984</xdr:rowOff>
    </xdr:from>
    <xdr:ext cx="469744" cy="259045"/>
    <xdr:sp macro="" textlink="">
      <xdr:nvSpPr>
        <xdr:cNvPr id="379" name="n_1mainValue【公営住宅】&#10;一人当たり面積">
          <a:extLst>
            <a:ext uri="{FF2B5EF4-FFF2-40B4-BE49-F238E27FC236}">
              <a16:creationId xmlns:a16="http://schemas.microsoft.com/office/drawing/2014/main" id="{AB823749-9B10-4E9E-9B6B-67C06975928B}"/>
            </a:ext>
          </a:extLst>
        </xdr:cNvPr>
        <xdr:cNvSpPr txBox="1"/>
      </xdr:nvSpPr>
      <xdr:spPr>
        <a:xfrm>
          <a:off x="8458277" y="138096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100203</xdr:rowOff>
    </xdr:from>
    <xdr:ext cx="469744" cy="259045"/>
    <xdr:sp macro="" textlink="">
      <xdr:nvSpPr>
        <xdr:cNvPr id="380" name="n_2mainValue【公営住宅】&#10;一人当たり面積">
          <a:extLst>
            <a:ext uri="{FF2B5EF4-FFF2-40B4-BE49-F238E27FC236}">
              <a16:creationId xmlns:a16="http://schemas.microsoft.com/office/drawing/2014/main" id="{4AFCF209-9A20-40D5-A889-1773ED230C4D}"/>
            </a:ext>
          </a:extLst>
        </xdr:cNvPr>
        <xdr:cNvSpPr txBox="1"/>
      </xdr:nvSpPr>
      <xdr:spPr>
        <a:xfrm>
          <a:off x="7677227" y="138098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100420</xdr:rowOff>
    </xdr:from>
    <xdr:ext cx="469744" cy="259045"/>
    <xdr:sp macro="" textlink="">
      <xdr:nvSpPr>
        <xdr:cNvPr id="381" name="n_3mainValue【公営住宅】&#10;一人当たり面積">
          <a:extLst>
            <a:ext uri="{FF2B5EF4-FFF2-40B4-BE49-F238E27FC236}">
              <a16:creationId xmlns:a16="http://schemas.microsoft.com/office/drawing/2014/main" id="{021DE546-EAB7-43A5-A0EA-9A962B845279}"/>
            </a:ext>
          </a:extLst>
        </xdr:cNvPr>
        <xdr:cNvSpPr txBox="1"/>
      </xdr:nvSpPr>
      <xdr:spPr>
        <a:xfrm>
          <a:off x="6864427" y="138100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83</xdr:row>
      <xdr:rowOff>101291</xdr:rowOff>
    </xdr:from>
    <xdr:ext cx="469744" cy="259045"/>
    <xdr:sp macro="" textlink="">
      <xdr:nvSpPr>
        <xdr:cNvPr id="382" name="n_4mainValue【公営住宅】&#10;一人当たり面積">
          <a:extLst>
            <a:ext uri="{FF2B5EF4-FFF2-40B4-BE49-F238E27FC236}">
              <a16:creationId xmlns:a16="http://schemas.microsoft.com/office/drawing/2014/main" id="{0E140AC6-B7DE-4010-B519-5E45A427C92C}"/>
            </a:ext>
          </a:extLst>
        </xdr:cNvPr>
        <xdr:cNvSpPr txBox="1"/>
      </xdr:nvSpPr>
      <xdr:spPr>
        <a:xfrm>
          <a:off x="6070677" y="138109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83" name="正方形/長方形 382">
          <a:extLst>
            <a:ext uri="{FF2B5EF4-FFF2-40B4-BE49-F238E27FC236}">
              <a16:creationId xmlns:a16="http://schemas.microsoft.com/office/drawing/2014/main" id="{ACE214F5-7166-4237-A164-BDB3B3730EE3}"/>
            </a:ext>
          </a:extLst>
        </xdr:cNvPr>
        <xdr:cNvSpPr/>
      </xdr:nvSpPr>
      <xdr:spPr>
        <a:xfrm>
          <a:off x="685800" y="15049500"/>
          <a:ext cx="42672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84" name="正方形/長方形 383">
          <a:extLst>
            <a:ext uri="{FF2B5EF4-FFF2-40B4-BE49-F238E27FC236}">
              <a16:creationId xmlns:a16="http://schemas.microsoft.com/office/drawing/2014/main" id="{56F09F94-BAF3-4D45-AC28-04C6CF3C5E57}"/>
            </a:ext>
          </a:extLst>
        </xdr:cNvPr>
        <xdr:cNvSpPr/>
      </xdr:nvSpPr>
      <xdr:spPr>
        <a:xfrm>
          <a:off x="8128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85" name="正方形/長方形 384">
          <a:extLst>
            <a:ext uri="{FF2B5EF4-FFF2-40B4-BE49-F238E27FC236}">
              <a16:creationId xmlns:a16="http://schemas.microsoft.com/office/drawing/2014/main" id="{DC591F9C-2DD1-4635-A237-87D3A579A06D}"/>
            </a:ext>
          </a:extLst>
        </xdr:cNvPr>
        <xdr:cNvSpPr/>
      </xdr:nvSpPr>
      <xdr:spPr>
        <a:xfrm>
          <a:off x="8128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6" name="正方形/長方形 385">
          <a:extLst>
            <a:ext uri="{FF2B5EF4-FFF2-40B4-BE49-F238E27FC236}">
              <a16:creationId xmlns:a16="http://schemas.microsoft.com/office/drawing/2014/main" id="{6AF07585-2782-4995-B8A2-25A4AB17118E}"/>
            </a:ext>
          </a:extLst>
        </xdr:cNvPr>
        <xdr:cNvSpPr/>
      </xdr:nvSpPr>
      <xdr:spPr>
        <a:xfrm>
          <a:off x="17145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7" name="正方形/長方形 386">
          <a:extLst>
            <a:ext uri="{FF2B5EF4-FFF2-40B4-BE49-F238E27FC236}">
              <a16:creationId xmlns:a16="http://schemas.microsoft.com/office/drawing/2014/main" id="{7BA83C65-B01A-4B99-A95F-1036104A09D5}"/>
            </a:ext>
          </a:extLst>
        </xdr:cNvPr>
        <xdr:cNvSpPr/>
      </xdr:nvSpPr>
      <xdr:spPr>
        <a:xfrm>
          <a:off x="17145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8" name="正方形/長方形 387">
          <a:extLst>
            <a:ext uri="{FF2B5EF4-FFF2-40B4-BE49-F238E27FC236}">
              <a16:creationId xmlns:a16="http://schemas.microsoft.com/office/drawing/2014/main" id="{7D06350F-7B37-4898-9E4B-A3F7CC052F20}"/>
            </a:ext>
          </a:extLst>
        </xdr:cNvPr>
        <xdr:cNvSpPr/>
      </xdr:nvSpPr>
      <xdr:spPr>
        <a:xfrm>
          <a:off x="27432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9" name="正方形/長方形 388">
          <a:extLst>
            <a:ext uri="{FF2B5EF4-FFF2-40B4-BE49-F238E27FC236}">
              <a16:creationId xmlns:a16="http://schemas.microsoft.com/office/drawing/2014/main" id="{313A68CE-BAAB-4326-8E88-541FE60DA661}"/>
            </a:ext>
          </a:extLst>
        </xdr:cNvPr>
        <xdr:cNvSpPr/>
      </xdr:nvSpPr>
      <xdr:spPr>
        <a:xfrm>
          <a:off x="27432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90" name="正方形/長方形 389">
          <a:extLst>
            <a:ext uri="{FF2B5EF4-FFF2-40B4-BE49-F238E27FC236}">
              <a16:creationId xmlns:a16="http://schemas.microsoft.com/office/drawing/2014/main" id="{751F149C-9937-48AB-AB8B-0C3FFB1F81A2}"/>
            </a:ext>
          </a:extLst>
        </xdr:cNvPr>
        <xdr:cNvSpPr/>
      </xdr:nvSpPr>
      <xdr:spPr>
        <a:xfrm>
          <a:off x="685800" y="16192500"/>
          <a:ext cx="42672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91" name="正方形/長方形 390">
          <a:extLst>
            <a:ext uri="{FF2B5EF4-FFF2-40B4-BE49-F238E27FC236}">
              <a16:creationId xmlns:a16="http://schemas.microsoft.com/office/drawing/2014/main" id="{4775C692-A796-4A5E-A9BA-CDC848B5F1D3}"/>
            </a:ext>
          </a:extLst>
        </xdr:cNvPr>
        <xdr:cNvSpPr/>
      </xdr:nvSpPr>
      <xdr:spPr>
        <a:xfrm>
          <a:off x="5956300" y="15049500"/>
          <a:ext cx="424815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92" name="正方形/長方形 391">
          <a:extLst>
            <a:ext uri="{FF2B5EF4-FFF2-40B4-BE49-F238E27FC236}">
              <a16:creationId xmlns:a16="http://schemas.microsoft.com/office/drawing/2014/main" id="{A1C574A4-D367-4035-A2F2-AB61B7B1AA93}"/>
            </a:ext>
          </a:extLst>
        </xdr:cNvPr>
        <xdr:cNvSpPr/>
      </xdr:nvSpPr>
      <xdr:spPr>
        <a:xfrm>
          <a:off x="606425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93" name="正方形/長方形 392">
          <a:extLst>
            <a:ext uri="{FF2B5EF4-FFF2-40B4-BE49-F238E27FC236}">
              <a16:creationId xmlns:a16="http://schemas.microsoft.com/office/drawing/2014/main" id="{2AA64851-2532-4F4C-BFE8-06B69ACECDE5}"/>
            </a:ext>
          </a:extLst>
        </xdr:cNvPr>
        <xdr:cNvSpPr/>
      </xdr:nvSpPr>
      <xdr:spPr>
        <a:xfrm>
          <a:off x="606425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94" name="正方形/長方形 393">
          <a:extLst>
            <a:ext uri="{FF2B5EF4-FFF2-40B4-BE49-F238E27FC236}">
              <a16:creationId xmlns:a16="http://schemas.microsoft.com/office/drawing/2014/main" id="{1B955DB9-0758-4875-9159-619867FB3C8D}"/>
            </a:ext>
          </a:extLst>
        </xdr:cNvPr>
        <xdr:cNvSpPr/>
      </xdr:nvSpPr>
      <xdr:spPr>
        <a:xfrm>
          <a:off x="69850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95" name="正方形/長方形 394">
          <a:extLst>
            <a:ext uri="{FF2B5EF4-FFF2-40B4-BE49-F238E27FC236}">
              <a16:creationId xmlns:a16="http://schemas.microsoft.com/office/drawing/2014/main" id="{88A97D82-E9F2-48D3-9A30-030E377E3B73}"/>
            </a:ext>
          </a:extLst>
        </xdr:cNvPr>
        <xdr:cNvSpPr/>
      </xdr:nvSpPr>
      <xdr:spPr>
        <a:xfrm>
          <a:off x="69850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96" name="正方形/長方形 395">
          <a:extLst>
            <a:ext uri="{FF2B5EF4-FFF2-40B4-BE49-F238E27FC236}">
              <a16:creationId xmlns:a16="http://schemas.microsoft.com/office/drawing/2014/main" id="{5E97C95E-D737-4FCE-848B-2CA67F7D9D84}"/>
            </a:ext>
          </a:extLst>
        </xdr:cNvPr>
        <xdr:cNvSpPr/>
      </xdr:nvSpPr>
      <xdr:spPr>
        <a:xfrm>
          <a:off x="80137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97" name="正方形/長方形 396">
          <a:extLst>
            <a:ext uri="{FF2B5EF4-FFF2-40B4-BE49-F238E27FC236}">
              <a16:creationId xmlns:a16="http://schemas.microsoft.com/office/drawing/2014/main" id="{74764FF4-1B51-4EDF-BBCE-1C482E4772A0}"/>
            </a:ext>
          </a:extLst>
        </xdr:cNvPr>
        <xdr:cNvSpPr/>
      </xdr:nvSpPr>
      <xdr:spPr>
        <a:xfrm>
          <a:off x="80137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165,889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98" name="正方形/長方形 397">
          <a:extLst>
            <a:ext uri="{FF2B5EF4-FFF2-40B4-BE49-F238E27FC236}">
              <a16:creationId xmlns:a16="http://schemas.microsoft.com/office/drawing/2014/main" id="{7708C99A-138D-4D38-91C0-F75261472415}"/>
            </a:ext>
          </a:extLst>
        </xdr:cNvPr>
        <xdr:cNvSpPr/>
      </xdr:nvSpPr>
      <xdr:spPr>
        <a:xfrm>
          <a:off x="5956300" y="16192500"/>
          <a:ext cx="424815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99" name="正方形/長方形 398">
          <a:extLst>
            <a:ext uri="{FF2B5EF4-FFF2-40B4-BE49-F238E27FC236}">
              <a16:creationId xmlns:a16="http://schemas.microsoft.com/office/drawing/2014/main" id="{49C2C1EA-3903-47EE-9639-AB4649292A06}"/>
            </a:ext>
          </a:extLst>
        </xdr:cNvPr>
        <xdr:cNvSpPr/>
      </xdr:nvSpPr>
      <xdr:spPr>
        <a:xfrm>
          <a:off x="11207750" y="4044950"/>
          <a:ext cx="424815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00" name="正方形/長方形 399">
          <a:extLst>
            <a:ext uri="{FF2B5EF4-FFF2-40B4-BE49-F238E27FC236}">
              <a16:creationId xmlns:a16="http://schemas.microsoft.com/office/drawing/2014/main" id="{66C3BA76-19CD-4018-B585-D438704B5786}"/>
            </a:ext>
          </a:extLst>
        </xdr:cNvPr>
        <xdr:cNvSpPr/>
      </xdr:nvSpPr>
      <xdr:spPr>
        <a:xfrm>
          <a:off x="113157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01" name="正方形/長方形 400">
          <a:extLst>
            <a:ext uri="{FF2B5EF4-FFF2-40B4-BE49-F238E27FC236}">
              <a16:creationId xmlns:a16="http://schemas.microsoft.com/office/drawing/2014/main" id="{29615A39-496C-4FE2-99DA-2122226596E2}"/>
            </a:ext>
          </a:extLst>
        </xdr:cNvPr>
        <xdr:cNvSpPr/>
      </xdr:nvSpPr>
      <xdr:spPr>
        <a:xfrm>
          <a:off x="113157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02" name="正方形/長方形 401">
          <a:extLst>
            <a:ext uri="{FF2B5EF4-FFF2-40B4-BE49-F238E27FC236}">
              <a16:creationId xmlns:a16="http://schemas.microsoft.com/office/drawing/2014/main" id="{00462E88-C766-417B-BF1A-38C9C556F1B4}"/>
            </a:ext>
          </a:extLst>
        </xdr:cNvPr>
        <xdr:cNvSpPr/>
      </xdr:nvSpPr>
      <xdr:spPr>
        <a:xfrm>
          <a:off x="1223645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03" name="正方形/長方形 402">
          <a:extLst>
            <a:ext uri="{FF2B5EF4-FFF2-40B4-BE49-F238E27FC236}">
              <a16:creationId xmlns:a16="http://schemas.microsoft.com/office/drawing/2014/main" id="{FDDAF3C3-F584-4F27-9E26-6AE0F2BD2AA4}"/>
            </a:ext>
          </a:extLst>
        </xdr:cNvPr>
        <xdr:cNvSpPr/>
      </xdr:nvSpPr>
      <xdr:spPr>
        <a:xfrm>
          <a:off x="1223645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04" name="正方形/長方形 403">
          <a:extLst>
            <a:ext uri="{FF2B5EF4-FFF2-40B4-BE49-F238E27FC236}">
              <a16:creationId xmlns:a16="http://schemas.microsoft.com/office/drawing/2014/main" id="{19BE8DEA-DB33-4548-A23E-BCD1BE9A5D2A}"/>
            </a:ext>
          </a:extLst>
        </xdr:cNvPr>
        <xdr:cNvSpPr/>
      </xdr:nvSpPr>
      <xdr:spPr>
        <a:xfrm>
          <a:off x="1326515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05" name="正方形/長方形 404">
          <a:extLst>
            <a:ext uri="{FF2B5EF4-FFF2-40B4-BE49-F238E27FC236}">
              <a16:creationId xmlns:a16="http://schemas.microsoft.com/office/drawing/2014/main" id="{70033494-6FE7-4905-BC7C-59FBE62DD2A8}"/>
            </a:ext>
          </a:extLst>
        </xdr:cNvPr>
        <xdr:cNvSpPr/>
      </xdr:nvSpPr>
      <xdr:spPr>
        <a:xfrm>
          <a:off x="1326515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06" name="正方形/長方形 405">
          <a:extLst>
            <a:ext uri="{FF2B5EF4-FFF2-40B4-BE49-F238E27FC236}">
              <a16:creationId xmlns:a16="http://schemas.microsoft.com/office/drawing/2014/main" id="{C97C767B-10A2-47E8-A2C8-5859F19B7C5E}"/>
            </a:ext>
          </a:extLst>
        </xdr:cNvPr>
        <xdr:cNvSpPr/>
      </xdr:nvSpPr>
      <xdr:spPr>
        <a:xfrm>
          <a:off x="11207750" y="5143500"/>
          <a:ext cx="42481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07" name="テキスト ボックス 406">
          <a:extLst>
            <a:ext uri="{FF2B5EF4-FFF2-40B4-BE49-F238E27FC236}">
              <a16:creationId xmlns:a16="http://schemas.microsoft.com/office/drawing/2014/main" id="{AA62F3C5-DB95-4FA5-8A49-722706A6C6DE}"/>
            </a:ext>
          </a:extLst>
        </xdr:cNvPr>
        <xdr:cNvSpPr txBox="1"/>
      </xdr:nvSpPr>
      <xdr:spPr>
        <a:xfrm>
          <a:off x="11169650" y="49593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08" name="直線コネクタ 407">
          <a:extLst>
            <a:ext uri="{FF2B5EF4-FFF2-40B4-BE49-F238E27FC236}">
              <a16:creationId xmlns:a16="http://schemas.microsoft.com/office/drawing/2014/main" id="{6D38CC0C-043D-4213-B49D-F0E69F20B1A0}"/>
            </a:ext>
          </a:extLst>
        </xdr:cNvPr>
        <xdr:cNvCxnSpPr/>
      </xdr:nvCxnSpPr>
      <xdr:spPr>
        <a:xfrm>
          <a:off x="11207750" y="73469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09" name="テキスト ボックス 408">
          <a:extLst>
            <a:ext uri="{FF2B5EF4-FFF2-40B4-BE49-F238E27FC236}">
              <a16:creationId xmlns:a16="http://schemas.microsoft.com/office/drawing/2014/main" id="{43B876C2-6680-4A5A-83F4-07565F3C34DD}"/>
            </a:ext>
          </a:extLst>
        </xdr:cNvPr>
        <xdr:cNvSpPr txBox="1"/>
      </xdr:nvSpPr>
      <xdr:spPr>
        <a:xfrm>
          <a:off x="10797721" y="72110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410" name="直線コネクタ 409">
          <a:extLst>
            <a:ext uri="{FF2B5EF4-FFF2-40B4-BE49-F238E27FC236}">
              <a16:creationId xmlns:a16="http://schemas.microsoft.com/office/drawing/2014/main" id="{96E76E64-91AE-4BC1-8556-F7311E84A1F5}"/>
            </a:ext>
          </a:extLst>
        </xdr:cNvPr>
        <xdr:cNvCxnSpPr/>
      </xdr:nvCxnSpPr>
      <xdr:spPr>
        <a:xfrm>
          <a:off x="11207750" y="69786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411" name="テキスト ボックス 410">
          <a:extLst>
            <a:ext uri="{FF2B5EF4-FFF2-40B4-BE49-F238E27FC236}">
              <a16:creationId xmlns:a16="http://schemas.microsoft.com/office/drawing/2014/main" id="{6E563CDC-3F4A-409A-9F55-A5F561BD76B9}"/>
            </a:ext>
          </a:extLst>
        </xdr:cNvPr>
        <xdr:cNvSpPr txBox="1"/>
      </xdr:nvSpPr>
      <xdr:spPr>
        <a:xfrm>
          <a:off x="10797721" y="684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412" name="直線コネクタ 411">
          <a:extLst>
            <a:ext uri="{FF2B5EF4-FFF2-40B4-BE49-F238E27FC236}">
              <a16:creationId xmlns:a16="http://schemas.microsoft.com/office/drawing/2014/main" id="{CB4C68BA-34E5-4ED5-9566-70693E32B629}"/>
            </a:ext>
          </a:extLst>
        </xdr:cNvPr>
        <xdr:cNvCxnSpPr/>
      </xdr:nvCxnSpPr>
      <xdr:spPr>
        <a:xfrm>
          <a:off x="11207750" y="66103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413" name="テキスト ボックス 412">
          <a:extLst>
            <a:ext uri="{FF2B5EF4-FFF2-40B4-BE49-F238E27FC236}">
              <a16:creationId xmlns:a16="http://schemas.microsoft.com/office/drawing/2014/main" id="{0E467C18-0DEC-434C-889D-027133666E0C}"/>
            </a:ext>
          </a:extLst>
        </xdr:cNvPr>
        <xdr:cNvSpPr txBox="1"/>
      </xdr:nvSpPr>
      <xdr:spPr>
        <a:xfrm>
          <a:off x="10842791" y="64744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414" name="直線コネクタ 413">
          <a:extLst>
            <a:ext uri="{FF2B5EF4-FFF2-40B4-BE49-F238E27FC236}">
              <a16:creationId xmlns:a16="http://schemas.microsoft.com/office/drawing/2014/main" id="{CE208033-5EDB-4D43-8774-B779E1C8BF36}"/>
            </a:ext>
          </a:extLst>
        </xdr:cNvPr>
        <xdr:cNvCxnSpPr/>
      </xdr:nvCxnSpPr>
      <xdr:spPr>
        <a:xfrm>
          <a:off x="11207750" y="62484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415" name="テキスト ボックス 414">
          <a:extLst>
            <a:ext uri="{FF2B5EF4-FFF2-40B4-BE49-F238E27FC236}">
              <a16:creationId xmlns:a16="http://schemas.microsoft.com/office/drawing/2014/main" id="{FE4168D9-8696-4D73-B431-A9870EC0BE0B}"/>
            </a:ext>
          </a:extLst>
        </xdr:cNvPr>
        <xdr:cNvSpPr txBox="1"/>
      </xdr:nvSpPr>
      <xdr:spPr>
        <a:xfrm>
          <a:off x="10842791" y="61125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416" name="直線コネクタ 415">
          <a:extLst>
            <a:ext uri="{FF2B5EF4-FFF2-40B4-BE49-F238E27FC236}">
              <a16:creationId xmlns:a16="http://schemas.microsoft.com/office/drawing/2014/main" id="{4C911543-3327-4109-A984-B72C1A7F18E6}"/>
            </a:ext>
          </a:extLst>
        </xdr:cNvPr>
        <xdr:cNvCxnSpPr/>
      </xdr:nvCxnSpPr>
      <xdr:spPr>
        <a:xfrm>
          <a:off x="11207750" y="58801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417" name="テキスト ボックス 416">
          <a:extLst>
            <a:ext uri="{FF2B5EF4-FFF2-40B4-BE49-F238E27FC236}">
              <a16:creationId xmlns:a16="http://schemas.microsoft.com/office/drawing/2014/main" id="{D8B0CDA9-A61E-4655-B614-A712B4B169AE}"/>
            </a:ext>
          </a:extLst>
        </xdr:cNvPr>
        <xdr:cNvSpPr txBox="1"/>
      </xdr:nvSpPr>
      <xdr:spPr>
        <a:xfrm>
          <a:off x="10842791" y="57442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418" name="直線コネクタ 417">
          <a:extLst>
            <a:ext uri="{FF2B5EF4-FFF2-40B4-BE49-F238E27FC236}">
              <a16:creationId xmlns:a16="http://schemas.microsoft.com/office/drawing/2014/main" id="{646BC0F4-D84B-41A1-B488-DD29849493A7}"/>
            </a:ext>
          </a:extLst>
        </xdr:cNvPr>
        <xdr:cNvCxnSpPr/>
      </xdr:nvCxnSpPr>
      <xdr:spPr>
        <a:xfrm>
          <a:off x="11207750" y="55118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86377</xdr:rowOff>
    </xdr:from>
    <xdr:ext cx="338939" cy="259045"/>
    <xdr:sp macro="" textlink="">
      <xdr:nvSpPr>
        <xdr:cNvPr id="419" name="テキスト ボックス 418">
          <a:extLst>
            <a:ext uri="{FF2B5EF4-FFF2-40B4-BE49-F238E27FC236}">
              <a16:creationId xmlns:a16="http://schemas.microsoft.com/office/drawing/2014/main" id="{69AB5AE1-981D-4515-9A8A-DF4DAF4DF76C}"/>
            </a:ext>
          </a:extLst>
        </xdr:cNvPr>
        <xdr:cNvSpPr txBox="1"/>
      </xdr:nvSpPr>
      <xdr:spPr>
        <a:xfrm>
          <a:off x="10906911" y="537592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20" name="直線コネクタ 419">
          <a:extLst>
            <a:ext uri="{FF2B5EF4-FFF2-40B4-BE49-F238E27FC236}">
              <a16:creationId xmlns:a16="http://schemas.microsoft.com/office/drawing/2014/main" id="{14771056-5179-4429-A10B-937EAEFDDBCE}"/>
            </a:ext>
          </a:extLst>
        </xdr:cNvPr>
        <xdr:cNvCxnSpPr/>
      </xdr:nvCxnSpPr>
      <xdr:spPr>
        <a:xfrm>
          <a:off x="11207750" y="51435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421" name="【認定こども園・幼稚園・保育所】&#10;有形固定資産減価償却率グラフ枠">
          <a:extLst>
            <a:ext uri="{FF2B5EF4-FFF2-40B4-BE49-F238E27FC236}">
              <a16:creationId xmlns:a16="http://schemas.microsoft.com/office/drawing/2014/main" id="{AA602E00-F592-4BC0-B76A-15F5034F6434}"/>
            </a:ext>
          </a:extLst>
        </xdr:cNvPr>
        <xdr:cNvSpPr/>
      </xdr:nvSpPr>
      <xdr:spPr>
        <a:xfrm>
          <a:off x="11207750" y="5143500"/>
          <a:ext cx="42481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57150</xdr:rowOff>
    </xdr:from>
    <xdr:to>
      <xdr:col>85</xdr:col>
      <xdr:colOff>126364</xdr:colOff>
      <xdr:row>40</xdr:row>
      <xdr:rowOff>127000</xdr:rowOff>
    </xdr:to>
    <xdr:cxnSp macro="">
      <xdr:nvCxnSpPr>
        <xdr:cNvPr id="422" name="直線コネクタ 421">
          <a:extLst>
            <a:ext uri="{FF2B5EF4-FFF2-40B4-BE49-F238E27FC236}">
              <a16:creationId xmlns:a16="http://schemas.microsoft.com/office/drawing/2014/main" id="{CD9CD8DF-949E-4B1F-8981-9F67F07D25AB}"/>
            </a:ext>
          </a:extLst>
        </xdr:cNvPr>
        <xdr:cNvCxnSpPr/>
      </xdr:nvCxnSpPr>
      <xdr:spPr>
        <a:xfrm flipV="1">
          <a:off x="14699614" y="5511800"/>
          <a:ext cx="0" cy="12255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40</xdr:row>
      <xdr:rowOff>130827</xdr:rowOff>
    </xdr:from>
    <xdr:ext cx="469744" cy="259045"/>
    <xdr:sp macro="" textlink="">
      <xdr:nvSpPr>
        <xdr:cNvPr id="423" name="【認定こども園・幼稚園・保育所】&#10;有形固定資産減価償却率最小値テキスト">
          <a:extLst>
            <a:ext uri="{FF2B5EF4-FFF2-40B4-BE49-F238E27FC236}">
              <a16:creationId xmlns:a16="http://schemas.microsoft.com/office/drawing/2014/main" id="{A3265EAC-FC19-4A4A-B596-EE931A14DED9}"/>
            </a:ext>
          </a:extLst>
        </xdr:cNvPr>
        <xdr:cNvSpPr txBox="1"/>
      </xdr:nvSpPr>
      <xdr:spPr>
        <a:xfrm>
          <a:off x="14738350" y="67411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40</xdr:row>
      <xdr:rowOff>127000</xdr:rowOff>
    </xdr:from>
    <xdr:to>
      <xdr:col>86</xdr:col>
      <xdr:colOff>25400</xdr:colOff>
      <xdr:row>40</xdr:row>
      <xdr:rowOff>127000</xdr:rowOff>
    </xdr:to>
    <xdr:cxnSp macro="">
      <xdr:nvCxnSpPr>
        <xdr:cNvPr id="424" name="直線コネクタ 423">
          <a:extLst>
            <a:ext uri="{FF2B5EF4-FFF2-40B4-BE49-F238E27FC236}">
              <a16:creationId xmlns:a16="http://schemas.microsoft.com/office/drawing/2014/main" id="{6503AF22-CA56-441E-85DD-732FAABD9EDC}"/>
            </a:ext>
          </a:extLst>
        </xdr:cNvPr>
        <xdr:cNvCxnSpPr/>
      </xdr:nvCxnSpPr>
      <xdr:spPr>
        <a:xfrm>
          <a:off x="14611350" y="673735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3827</xdr:rowOff>
    </xdr:from>
    <xdr:ext cx="340478" cy="259045"/>
    <xdr:sp macro="" textlink="">
      <xdr:nvSpPr>
        <xdr:cNvPr id="425" name="【認定こども園・幼稚園・保育所】&#10;有形固定資産減価償却率最大値テキスト">
          <a:extLst>
            <a:ext uri="{FF2B5EF4-FFF2-40B4-BE49-F238E27FC236}">
              <a16:creationId xmlns:a16="http://schemas.microsoft.com/office/drawing/2014/main" id="{97C051DF-7BE1-4A84-A8F3-6078EED34D13}"/>
            </a:ext>
          </a:extLst>
        </xdr:cNvPr>
        <xdr:cNvSpPr txBox="1"/>
      </xdr:nvSpPr>
      <xdr:spPr>
        <a:xfrm>
          <a:off x="14738350" y="529337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57150</xdr:rowOff>
    </xdr:from>
    <xdr:to>
      <xdr:col>86</xdr:col>
      <xdr:colOff>25400</xdr:colOff>
      <xdr:row>33</xdr:row>
      <xdr:rowOff>57150</xdr:rowOff>
    </xdr:to>
    <xdr:cxnSp macro="">
      <xdr:nvCxnSpPr>
        <xdr:cNvPr id="426" name="直線コネクタ 425">
          <a:extLst>
            <a:ext uri="{FF2B5EF4-FFF2-40B4-BE49-F238E27FC236}">
              <a16:creationId xmlns:a16="http://schemas.microsoft.com/office/drawing/2014/main" id="{3F127E19-2500-4189-9F87-2DD985B821D8}"/>
            </a:ext>
          </a:extLst>
        </xdr:cNvPr>
        <xdr:cNvCxnSpPr/>
      </xdr:nvCxnSpPr>
      <xdr:spPr>
        <a:xfrm>
          <a:off x="14611350" y="551180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36</xdr:row>
      <xdr:rowOff>121937</xdr:rowOff>
    </xdr:from>
    <xdr:ext cx="405111" cy="259045"/>
    <xdr:sp macro="" textlink="">
      <xdr:nvSpPr>
        <xdr:cNvPr id="427" name="【認定こども園・幼稚園・保育所】&#10;有形固定資産減価償却率平均値テキスト">
          <a:extLst>
            <a:ext uri="{FF2B5EF4-FFF2-40B4-BE49-F238E27FC236}">
              <a16:creationId xmlns:a16="http://schemas.microsoft.com/office/drawing/2014/main" id="{607FB583-EC75-4942-BAA2-1EF60300F8F3}"/>
            </a:ext>
          </a:extLst>
        </xdr:cNvPr>
        <xdr:cNvSpPr txBox="1"/>
      </xdr:nvSpPr>
      <xdr:spPr>
        <a:xfrm>
          <a:off x="14738350" y="607188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143510</xdr:rowOff>
    </xdr:from>
    <xdr:to>
      <xdr:col>85</xdr:col>
      <xdr:colOff>177800</xdr:colOff>
      <xdr:row>37</xdr:row>
      <xdr:rowOff>73660</xdr:rowOff>
    </xdr:to>
    <xdr:sp macro="" textlink="">
      <xdr:nvSpPr>
        <xdr:cNvPr id="428" name="フローチャート: 判断 427">
          <a:extLst>
            <a:ext uri="{FF2B5EF4-FFF2-40B4-BE49-F238E27FC236}">
              <a16:creationId xmlns:a16="http://schemas.microsoft.com/office/drawing/2014/main" id="{699881D8-3131-4257-A420-C2E196E2FC37}"/>
            </a:ext>
          </a:extLst>
        </xdr:cNvPr>
        <xdr:cNvSpPr/>
      </xdr:nvSpPr>
      <xdr:spPr>
        <a:xfrm>
          <a:off x="14649450" y="6093460"/>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22860</xdr:rowOff>
    </xdr:from>
    <xdr:to>
      <xdr:col>81</xdr:col>
      <xdr:colOff>101600</xdr:colOff>
      <xdr:row>37</xdr:row>
      <xdr:rowOff>124460</xdr:rowOff>
    </xdr:to>
    <xdr:sp macro="" textlink="">
      <xdr:nvSpPr>
        <xdr:cNvPr id="429" name="フローチャート: 判断 428">
          <a:extLst>
            <a:ext uri="{FF2B5EF4-FFF2-40B4-BE49-F238E27FC236}">
              <a16:creationId xmlns:a16="http://schemas.microsoft.com/office/drawing/2014/main" id="{AB0D29E1-925D-4B96-9C2F-5694BBB75DCE}"/>
            </a:ext>
          </a:extLst>
        </xdr:cNvPr>
        <xdr:cNvSpPr/>
      </xdr:nvSpPr>
      <xdr:spPr>
        <a:xfrm>
          <a:off x="13887450" y="61379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22860</xdr:rowOff>
    </xdr:from>
    <xdr:to>
      <xdr:col>76</xdr:col>
      <xdr:colOff>165100</xdr:colOff>
      <xdr:row>37</xdr:row>
      <xdr:rowOff>124460</xdr:rowOff>
    </xdr:to>
    <xdr:sp macro="" textlink="">
      <xdr:nvSpPr>
        <xdr:cNvPr id="430" name="フローチャート: 判断 429">
          <a:extLst>
            <a:ext uri="{FF2B5EF4-FFF2-40B4-BE49-F238E27FC236}">
              <a16:creationId xmlns:a16="http://schemas.microsoft.com/office/drawing/2014/main" id="{1423D01D-405D-433B-B7CA-52CAD14CCC5B}"/>
            </a:ext>
          </a:extLst>
        </xdr:cNvPr>
        <xdr:cNvSpPr/>
      </xdr:nvSpPr>
      <xdr:spPr>
        <a:xfrm>
          <a:off x="13093700" y="61379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8890</xdr:rowOff>
    </xdr:from>
    <xdr:to>
      <xdr:col>72</xdr:col>
      <xdr:colOff>38100</xdr:colOff>
      <xdr:row>37</xdr:row>
      <xdr:rowOff>110490</xdr:rowOff>
    </xdr:to>
    <xdr:sp macro="" textlink="">
      <xdr:nvSpPr>
        <xdr:cNvPr id="431" name="フローチャート: 判断 430">
          <a:extLst>
            <a:ext uri="{FF2B5EF4-FFF2-40B4-BE49-F238E27FC236}">
              <a16:creationId xmlns:a16="http://schemas.microsoft.com/office/drawing/2014/main" id="{BE09D8E0-7F05-45E9-ADB8-A06B421910AD}"/>
            </a:ext>
          </a:extLst>
        </xdr:cNvPr>
        <xdr:cNvSpPr/>
      </xdr:nvSpPr>
      <xdr:spPr>
        <a:xfrm>
          <a:off x="12299950" y="612394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36</xdr:row>
      <xdr:rowOff>147320</xdr:rowOff>
    </xdr:from>
    <xdr:to>
      <xdr:col>67</xdr:col>
      <xdr:colOff>101600</xdr:colOff>
      <xdr:row>37</xdr:row>
      <xdr:rowOff>77470</xdr:rowOff>
    </xdr:to>
    <xdr:sp macro="" textlink="">
      <xdr:nvSpPr>
        <xdr:cNvPr id="432" name="フローチャート: 判断 431">
          <a:extLst>
            <a:ext uri="{FF2B5EF4-FFF2-40B4-BE49-F238E27FC236}">
              <a16:creationId xmlns:a16="http://schemas.microsoft.com/office/drawing/2014/main" id="{3509C45B-983A-42FB-900B-34C08770F98C}"/>
            </a:ext>
          </a:extLst>
        </xdr:cNvPr>
        <xdr:cNvSpPr/>
      </xdr:nvSpPr>
      <xdr:spPr>
        <a:xfrm>
          <a:off x="11487150" y="609727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33" name="テキスト ボックス 432">
          <a:extLst>
            <a:ext uri="{FF2B5EF4-FFF2-40B4-BE49-F238E27FC236}">
              <a16:creationId xmlns:a16="http://schemas.microsoft.com/office/drawing/2014/main" id="{32DA8087-CE7F-4A87-A9B5-A5347023B598}"/>
            </a:ext>
          </a:extLst>
        </xdr:cNvPr>
        <xdr:cNvSpPr txBox="1"/>
      </xdr:nvSpPr>
      <xdr:spPr>
        <a:xfrm>
          <a:off x="1452880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34" name="テキスト ボックス 433">
          <a:extLst>
            <a:ext uri="{FF2B5EF4-FFF2-40B4-BE49-F238E27FC236}">
              <a16:creationId xmlns:a16="http://schemas.microsoft.com/office/drawing/2014/main" id="{EECED024-45A8-44B5-84FB-3B41710B1E4A}"/>
            </a:ext>
          </a:extLst>
        </xdr:cNvPr>
        <xdr:cNvSpPr txBox="1"/>
      </xdr:nvSpPr>
      <xdr:spPr>
        <a:xfrm>
          <a:off x="1376680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35" name="テキスト ボックス 434">
          <a:extLst>
            <a:ext uri="{FF2B5EF4-FFF2-40B4-BE49-F238E27FC236}">
              <a16:creationId xmlns:a16="http://schemas.microsoft.com/office/drawing/2014/main" id="{0C4F91B3-A801-4528-9B87-3DC0A7D372E1}"/>
            </a:ext>
          </a:extLst>
        </xdr:cNvPr>
        <xdr:cNvSpPr txBox="1"/>
      </xdr:nvSpPr>
      <xdr:spPr>
        <a:xfrm>
          <a:off x="129730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36" name="テキスト ボックス 435">
          <a:extLst>
            <a:ext uri="{FF2B5EF4-FFF2-40B4-BE49-F238E27FC236}">
              <a16:creationId xmlns:a16="http://schemas.microsoft.com/office/drawing/2014/main" id="{0578096B-364E-48DA-9FEA-3EBCD26FF085}"/>
            </a:ext>
          </a:extLst>
        </xdr:cNvPr>
        <xdr:cNvSpPr txBox="1"/>
      </xdr:nvSpPr>
      <xdr:spPr>
        <a:xfrm>
          <a:off x="121729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37" name="テキスト ボックス 436">
          <a:extLst>
            <a:ext uri="{FF2B5EF4-FFF2-40B4-BE49-F238E27FC236}">
              <a16:creationId xmlns:a16="http://schemas.microsoft.com/office/drawing/2014/main" id="{9C8E2A1D-54BC-4C98-B92E-9729A03606DF}"/>
            </a:ext>
          </a:extLst>
        </xdr:cNvPr>
        <xdr:cNvSpPr txBox="1"/>
      </xdr:nvSpPr>
      <xdr:spPr>
        <a:xfrm>
          <a:off x="1136650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104140</xdr:rowOff>
    </xdr:from>
    <xdr:to>
      <xdr:col>85</xdr:col>
      <xdr:colOff>177800</xdr:colOff>
      <xdr:row>37</xdr:row>
      <xdr:rowOff>34290</xdr:rowOff>
    </xdr:to>
    <xdr:sp macro="" textlink="">
      <xdr:nvSpPr>
        <xdr:cNvPr id="438" name="楕円 437">
          <a:extLst>
            <a:ext uri="{FF2B5EF4-FFF2-40B4-BE49-F238E27FC236}">
              <a16:creationId xmlns:a16="http://schemas.microsoft.com/office/drawing/2014/main" id="{EC6C6843-1A8B-4413-9F36-A3170913B9F9}"/>
            </a:ext>
          </a:extLst>
        </xdr:cNvPr>
        <xdr:cNvSpPr/>
      </xdr:nvSpPr>
      <xdr:spPr>
        <a:xfrm>
          <a:off x="14649450" y="6054090"/>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35</xdr:row>
      <xdr:rowOff>127017</xdr:rowOff>
    </xdr:from>
    <xdr:ext cx="405111" cy="259045"/>
    <xdr:sp macro="" textlink="">
      <xdr:nvSpPr>
        <xdr:cNvPr id="439" name="【認定こども園・幼稚園・保育所】&#10;有形固定資産減価償却率該当値テキスト">
          <a:extLst>
            <a:ext uri="{FF2B5EF4-FFF2-40B4-BE49-F238E27FC236}">
              <a16:creationId xmlns:a16="http://schemas.microsoft.com/office/drawing/2014/main" id="{ED1BF075-3CC8-463A-A4A0-844BE2B96AEE}"/>
            </a:ext>
          </a:extLst>
        </xdr:cNvPr>
        <xdr:cNvSpPr txBox="1"/>
      </xdr:nvSpPr>
      <xdr:spPr>
        <a:xfrm>
          <a:off x="14738350" y="59118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78740</xdr:rowOff>
    </xdr:from>
    <xdr:to>
      <xdr:col>81</xdr:col>
      <xdr:colOff>101600</xdr:colOff>
      <xdr:row>37</xdr:row>
      <xdr:rowOff>8890</xdr:rowOff>
    </xdr:to>
    <xdr:sp macro="" textlink="">
      <xdr:nvSpPr>
        <xdr:cNvPr id="440" name="楕円 439">
          <a:extLst>
            <a:ext uri="{FF2B5EF4-FFF2-40B4-BE49-F238E27FC236}">
              <a16:creationId xmlns:a16="http://schemas.microsoft.com/office/drawing/2014/main" id="{4F246CB0-E751-41A9-A65C-0689BAB618C1}"/>
            </a:ext>
          </a:extLst>
        </xdr:cNvPr>
        <xdr:cNvSpPr/>
      </xdr:nvSpPr>
      <xdr:spPr>
        <a:xfrm>
          <a:off x="13887450" y="602869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36</xdr:row>
      <xdr:rowOff>129540</xdr:rowOff>
    </xdr:from>
    <xdr:to>
      <xdr:col>85</xdr:col>
      <xdr:colOff>127000</xdr:colOff>
      <xdr:row>36</xdr:row>
      <xdr:rowOff>154940</xdr:rowOff>
    </xdr:to>
    <xdr:cxnSp macro="">
      <xdr:nvCxnSpPr>
        <xdr:cNvPr id="441" name="直線コネクタ 440">
          <a:extLst>
            <a:ext uri="{FF2B5EF4-FFF2-40B4-BE49-F238E27FC236}">
              <a16:creationId xmlns:a16="http://schemas.microsoft.com/office/drawing/2014/main" id="{56FEB6E3-A235-4728-9FA1-77A29DDFA3A3}"/>
            </a:ext>
          </a:extLst>
        </xdr:cNvPr>
        <xdr:cNvCxnSpPr/>
      </xdr:nvCxnSpPr>
      <xdr:spPr>
        <a:xfrm>
          <a:off x="13938250" y="6079490"/>
          <a:ext cx="76200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50800</xdr:rowOff>
    </xdr:from>
    <xdr:to>
      <xdr:col>76</xdr:col>
      <xdr:colOff>165100</xdr:colOff>
      <xdr:row>36</xdr:row>
      <xdr:rowOff>152400</xdr:rowOff>
    </xdr:to>
    <xdr:sp macro="" textlink="">
      <xdr:nvSpPr>
        <xdr:cNvPr id="442" name="楕円 441">
          <a:extLst>
            <a:ext uri="{FF2B5EF4-FFF2-40B4-BE49-F238E27FC236}">
              <a16:creationId xmlns:a16="http://schemas.microsoft.com/office/drawing/2014/main" id="{31FD0BEF-F208-43D7-B5B1-93605905C912}"/>
            </a:ext>
          </a:extLst>
        </xdr:cNvPr>
        <xdr:cNvSpPr/>
      </xdr:nvSpPr>
      <xdr:spPr>
        <a:xfrm>
          <a:off x="13093700" y="6000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101600</xdr:rowOff>
    </xdr:from>
    <xdr:to>
      <xdr:col>81</xdr:col>
      <xdr:colOff>50800</xdr:colOff>
      <xdr:row>36</xdr:row>
      <xdr:rowOff>129540</xdr:rowOff>
    </xdr:to>
    <xdr:cxnSp macro="">
      <xdr:nvCxnSpPr>
        <xdr:cNvPr id="443" name="直線コネクタ 442">
          <a:extLst>
            <a:ext uri="{FF2B5EF4-FFF2-40B4-BE49-F238E27FC236}">
              <a16:creationId xmlns:a16="http://schemas.microsoft.com/office/drawing/2014/main" id="{AF522307-3AED-4E68-B9AD-1109E369C42B}"/>
            </a:ext>
          </a:extLst>
        </xdr:cNvPr>
        <xdr:cNvCxnSpPr/>
      </xdr:nvCxnSpPr>
      <xdr:spPr>
        <a:xfrm>
          <a:off x="13144500" y="6051550"/>
          <a:ext cx="793750" cy="279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22860</xdr:rowOff>
    </xdr:from>
    <xdr:to>
      <xdr:col>72</xdr:col>
      <xdr:colOff>38100</xdr:colOff>
      <xdr:row>36</xdr:row>
      <xdr:rowOff>124460</xdr:rowOff>
    </xdr:to>
    <xdr:sp macro="" textlink="">
      <xdr:nvSpPr>
        <xdr:cNvPr id="444" name="楕円 443">
          <a:extLst>
            <a:ext uri="{FF2B5EF4-FFF2-40B4-BE49-F238E27FC236}">
              <a16:creationId xmlns:a16="http://schemas.microsoft.com/office/drawing/2014/main" id="{6EABC6CB-8368-4147-A78D-6B882B63A5A3}"/>
            </a:ext>
          </a:extLst>
        </xdr:cNvPr>
        <xdr:cNvSpPr/>
      </xdr:nvSpPr>
      <xdr:spPr>
        <a:xfrm>
          <a:off x="12299950" y="5972810"/>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36</xdr:row>
      <xdr:rowOff>73660</xdr:rowOff>
    </xdr:from>
    <xdr:to>
      <xdr:col>76</xdr:col>
      <xdr:colOff>114300</xdr:colOff>
      <xdr:row>36</xdr:row>
      <xdr:rowOff>101600</xdr:rowOff>
    </xdr:to>
    <xdr:cxnSp macro="">
      <xdr:nvCxnSpPr>
        <xdr:cNvPr id="445" name="直線コネクタ 444">
          <a:extLst>
            <a:ext uri="{FF2B5EF4-FFF2-40B4-BE49-F238E27FC236}">
              <a16:creationId xmlns:a16="http://schemas.microsoft.com/office/drawing/2014/main" id="{E38AF426-4636-4ED1-970D-4FD90970254F}"/>
            </a:ext>
          </a:extLst>
        </xdr:cNvPr>
        <xdr:cNvCxnSpPr/>
      </xdr:nvCxnSpPr>
      <xdr:spPr>
        <a:xfrm>
          <a:off x="12344400" y="6023610"/>
          <a:ext cx="800100" cy="279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35</xdr:row>
      <xdr:rowOff>166370</xdr:rowOff>
    </xdr:from>
    <xdr:to>
      <xdr:col>67</xdr:col>
      <xdr:colOff>101600</xdr:colOff>
      <xdr:row>36</xdr:row>
      <xdr:rowOff>96520</xdr:rowOff>
    </xdr:to>
    <xdr:sp macro="" textlink="">
      <xdr:nvSpPr>
        <xdr:cNvPr id="446" name="楕円 445">
          <a:extLst>
            <a:ext uri="{FF2B5EF4-FFF2-40B4-BE49-F238E27FC236}">
              <a16:creationId xmlns:a16="http://schemas.microsoft.com/office/drawing/2014/main" id="{AE81D007-52F8-450F-B4E4-D4D2B27281FA}"/>
            </a:ext>
          </a:extLst>
        </xdr:cNvPr>
        <xdr:cNvSpPr/>
      </xdr:nvSpPr>
      <xdr:spPr>
        <a:xfrm>
          <a:off x="11487150" y="595122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36</xdr:row>
      <xdr:rowOff>45720</xdr:rowOff>
    </xdr:from>
    <xdr:to>
      <xdr:col>71</xdr:col>
      <xdr:colOff>177800</xdr:colOff>
      <xdr:row>36</xdr:row>
      <xdr:rowOff>73660</xdr:rowOff>
    </xdr:to>
    <xdr:cxnSp macro="">
      <xdr:nvCxnSpPr>
        <xdr:cNvPr id="447" name="直線コネクタ 446">
          <a:extLst>
            <a:ext uri="{FF2B5EF4-FFF2-40B4-BE49-F238E27FC236}">
              <a16:creationId xmlns:a16="http://schemas.microsoft.com/office/drawing/2014/main" id="{020CBD0F-1D69-47CB-B965-DDBA2C9524BD}"/>
            </a:ext>
          </a:extLst>
        </xdr:cNvPr>
        <xdr:cNvCxnSpPr/>
      </xdr:nvCxnSpPr>
      <xdr:spPr>
        <a:xfrm>
          <a:off x="11537950" y="5995670"/>
          <a:ext cx="806450" cy="279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37</xdr:row>
      <xdr:rowOff>115587</xdr:rowOff>
    </xdr:from>
    <xdr:ext cx="405111" cy="259045"/>
    <xdr:sp macro="" textlink="">
      <xdr:nvSpPr>
        <xdr:cNvPr id="448" name="n_1aveValue【認定こども園・幼稚園・保育所】&#10;有形固定資産減価償却率">
          <a:extLst>
            <a:ext uri="{FF2B5EF4-FFF2-40B4-BE49-F238E27FC236}">
              <a16:creationId xmlns:a16="http://schemas.microsoft.com/office/drawing/2014/main" id="{AC4C33E9-5327-4CAB-A5D4-7EE25A789392}"/>
            </a:ext>
          </a:extLst>
        </xdr:cNvPr>
        <xdr:cNvSpPr txBox="1"/>
      </xdr:nvSpPr>
      <xdr:spPr>
        <a:xfrm>
          <a:off x="13742044" y="62306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37</xdr:row>
      <xdr:rowOff>115587</xdr:rowOff>
    </xdr:from>
    <xdr:ext cx="405111" cy="259045"/>
    <xdr:sp macro="" textlink="">
      <xdr:nvSpPr>
        <xdr:cNvPr id="449" name="n_2aveValue【認定こども園・幼稚園・保育所】&#10;有形固定資産減価償却率">
          <a:extLst>
            <a:ext uri="{FF2B5EF4-FFF2-40B4-BE49-F238E27FC236}">
              <a16:creationId xmlns:a16="http://schemas.microsoft.com/office/drawing/2014/main" id="{10516542-7187-4405-B1B8-5991466D205C}"/>
            </a:ext>
          </a:extLst>
        </xdr:cNvPr>
        <xdr:cNvSpPr txBox="1"/>
      </xdr:nvSpPr>
      <xdr:spPr>
        <a:xfrm>
          <a:off x="12960994" y="62306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37</xdr:row>
      <xdr:rowOff>101617</xdr:rowOff>
    </xdr:from>
    <xdr:ext cx="405111" cy="259045"/>
    <xdr:sp macro="" textlink="">
      <xdr:nvSpPr>
        <xdr:cNvPr id="450" name="n_3aveValue【認定こども園・幼稚園・保育所】&#10;有形固定資産減価償却率">
          <a:extLst>
            <a:ext uri="{FF2B5EF4-FFF2-40B4-BE49-F238E27FC236}">
              <a16:creationId xmlns:a16="http://schemas.microsoft.com/office/drawing/2014/main" id="{4617589B-0522-4310-BDC3-C2028431E2D4}"/>
            </a:ext>
          </a:extLst>
        </xdr:cNvPr>
        <xdr:cNvSpPr txBox="1"/>
      </xdr:nvSpPr>
      <xdr:spPr>
        <a:xfrm>
          <a:off x="12167244" y="62166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37</xdr:row>
      <xdr:rowOff>68597</xdr:rowOff>
    </xdr:from>
    <xdr:ext cx="405111" cy="259045"/>
    <xdr:sp macro="" textlink="">
      <xdr:nvSpPr>
        <xdr:cNvPr id="451" name="n_4aveValue【認定こども園・幼稚園・保育所】&#10;有形固定資産減価償却率">
          <a:extLst>
            <a:ext uri="{FF2B5EF4-FFF2-40B4-BE49-F238E27FC236}">
              <a16:creationId xmlns:a16="http://schemas.microsoft.com/office/drawing/2014/main" id="{545C0BFC-7C39-495A-8693-3D506A23839D}"/>
            </a:ext>
          </a:extLst>
        </xdr:cNvPr>
        <xdr:cNvSpPr txBox="1"/>
      </xdr:nvSpPr>
      <xdr:spPr>
        <a:xfrm>
          <a:off x="11354444" y="61836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35</xdr:row>
      <xdr:rowOff>25417</xdr:rowOff>
    </xdr:from>
    <xdr:ext cx="405111" cy="259045"/>
    <xdr:sp macro="" textlink="">
      <xdr:nvSpPr>
        <xdr:cNvPr id="452" name="n_1mainValue【認定こども園・幼稚園・保育所】&#10;有形固定資産減価償却率">
          <a:extLst>
            <a:ext uri="{FF2B5EF4-FFF2-40B4-BE49-F238E27FC236}">
              <a16:creationId xmlns:a16="http://schemas.microsoft.com/office/drawing/2014/main" id="{ECC7943F-DC45-4D7A-97C1-648D4DF92BE7}"/>
            </a:ext>
          </a:extLst>
        </xdr:cNvPr>
        <xdr:cNvSpPr txBox="1"/>
      </xdr:nvSpPr>
      <xdr:spPr>
        <a:xfrm>
          <a:off x="13742044" y="58102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34</xdr:row>
      <xdr:rowOff>168927</xdr:rowOff>
    </xdr:from>
    <xdr:ext cx="405111" cy="259045"/>
    <xdr:sp macro="" textlink="">
      <xdr:nvSpPr>
        <xdr:cNvPr id="453" name="n_2mainValue【認定こども園・幼稚園・保育所】&#10;有形固定資産減価償却率">
          <a:extLst>
            <a:ext uri="{FF2B5EF4-FFF2-40B4-BE49-F238E27FC236}">
              <a16:creationId xmlns:a16="http://schemas.microsoft.com/office/drawing/2014/main" id="{10DFD900-999A-45DA-9DF8-9F01701344E7}"/>
            </a:ext>
          </a:extLst>
        </xdr:cNvPr>
        <xdr:cNvSpPr txBox="1"/>
      </xdr:nvSpPr>
      <xdr:spPr>
        <a:xfrm>
          <a:off x="12960994" y="57823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34</xdr:row>
      <xdr:rowOff>140987</xdr:rowOff>
    </xdr:from>
    <xdr:ext cx="405111" cy="259045"/>
    <xdr:sp macro="" textlink="">
      <xdr:nvSpPr>
        <xdr:cNvPr id="454" name="n_3mainValue【認定こども園・幼稚園・保育所】&#10;有形固定資産減価償却率">
          <a:extLst>
            <a:ext uri="{FF2B5EF4-FFF2-40B4-BE49-F238E27FC236}">
              <a16:creationId xmlns:a16="http://schemas.microsoft.com/office/drawing/2014/main" id="{EB940A54-F89D-4067-8A8A-AD1EBD496CAD}"/>
            </a:ext>
          </a:extLst>
        </xdr:cNvPr>
        <xdr:cNvSpPr txBox="1"/>
      </xdr:nvSpPr>
      <xdr:spPr>
        <a:xfrm>
          <a:off x="12167244" y="57607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34</xdr:row>
      <xdr:rowOff>113047</xdr:rowOff>
    </xdr:from>
    <xdr:ext cx="405111" cy="259045"/>
    <xdr:sp macro="" textlink="">
      <xdr:nvSpPr>
        <xdr:cNvPr id="455" name="n_4mainValue【認定こども園・幼稚園・保育所】&#10;有形固定資産減価償却率">
          <a:extLst>
            <a:ext uri="{FF2B5EF4-FFF2-40B4-BE49-F238E27FC236}">
              <a16:creationId xmlns:a16="http://schemas.microsoft.com/office/drawing/2014/main" id="{E659097C-3F84-4B90-B113-4427E2857203}"/>
            </a:ext>
          </a:extLst>
        </xdr:cNvPr>
        <xdr:cNvSpPr txBox="1"/>
      </xdr:nvSpPr>
      <xdr:spPr>
        <a:xfrm>
          <a:off x="11354444" y="57327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56" name="正方形/長方形 455">
          <a:extLst>
            <a:ext uri="{FF2B5EF4-FFF2-40B4-BE49-F238E27FC236}">
              <a16:creationId xmlns:a16="http://schemas.microsoft.com/office/drawing/2014/main" id="{A6F9DAC9-84FB-4AE6-9A3D-9F3C7627FDEF}"/>
            </a:ext>
          </a:extLst>
        </xdr:cNvPr>
        <xdr:cNvSpPr/>
      </xdr:nvSpPr>
      <xdr:spPr>
        <a:xfrm>
          <a:off x="16459200" y="4044950"/>
          <a:ext cx="426720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57" name="正方形/長方形 456">
          <a:extLst>
            <a:ext uri="{FF2B5EF4-FFF2-40B4-BE49-F238E27FC236}">
              <a16:creationId xmlns:a16="http://schemas.microsoft.com/office/drawing/2014/main" id="{E61955CA-1229-433D-A145-8BAF7A5364AA}"/>
            </a:ext>
          </a:extLst>
        </xdr:cNvPr>
        <xdr:cNvSpPr/>
      </xdr:nvSpPr>
      <xdr:spPr>
        <a:xfrm>
          <a:off x="165862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58" name="正方形/長方形 457">
          <a:extLst>
            <a:ext uri="{FF2B5EF4-FFF2-40B4-BE49-F238E27FC236}">
              <a16:creationId xmlns:a16="http://schemas.microsoft.com/office/drawing/2014/main" id="{8A7962D1-24A2-49BD-9729-093635F85804}"/>
            </a:ext>
          </a:extLst>
        </xdr:cNvPr>
        <xdr:cNvSpPr/>
      </xdr:nvSpPr>
      <xdr:spPr>
        <a:xfrm>
          <a:off x="165862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59" name="正方形/長方形 458">
          <a:extLst>
            <a:ext uri="{FF2B5EF4-FFF2-40B4-BE49-F238E27FC236}">
              <a16:creationId xmlns:a16="http://schemas.microsoft.com/office/drawing/2014/main" id="{4D575A80-C691-4590-A722-0DA00C0171BC}"/>
            </a:ext>
          </a:extLst>
        </xdr:cNvPr>
        <xdr:cNvSpPr/>
      </xdr:nvSpPr>
      <xdr:spPr>
        <a:xfrm>
          <a:off x="174879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60" name="正方形/長方形 459">
          <a:extLst>
            <a:ext uri="{FF2B5EF4-FFF2-40B4-BE49-F238E27FC236}">
              <a16:creationId xmlns:a16="http://schemas.microsoft.com/office/drawing/2014/main" id="{952D92BA-D936-42E5-96E1-7D016F8B07EF}"/>
            </a:ext>
          </a:extLst>
        </xdr:cNvPr>
        <xdr:cNvSpPr/>
      </xdr:nvSpPr>
      <xdr:spPr>
        <a:xfrm>
          <a:off x="174879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61" name="正方形/長方形 460">
          <a:extLst>
            <a:ext uri="{FF2B5EF4-FFF2-40B4-BE49-F238E27FC236}">
              <a16:creationId xmlns:a16="http://schemas.microsoft.com/office/drawing/2014/main" id="{E633B4C7-C964-47EE-985F-B1FD5BC6AA74}"/>
            </a:ext>
          </a:extLst>
        </xdr:cNvPr>
        <xdr:cNvSpPr/>
      </xdr:nvSpPr>
      <xdr:spPr>
        <a:xfrm>
          <a:off x="185166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62" name="正方形/長方形 461">
          <a:extLst>
            <a:ext uri="{FF2B5EF4-FFF2-40B4-BE49-F238E27FC236}">
              <a16:creationId xmlns:a16="http://schemas.microsoft.com/office/drawing/2014/main" id="{1EF42B56-EB39-4EE8-8FA6-CB98206B5E77}"/>
            </a:ext>
          </a:extLst>
        </xdr:cNvPr>
        <xdr:cNvSpPr/>
      </xdr:nvSpPr>
      <xdr:spPr>
        <a:xfrm>
          <a:off x="185166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63" name="正方形/長方形 462">
          <a:extLst>
            <a:ext uri="{FF2B5EF4-FFF2-40B4-BE49-F238E27FC236}">
              <a16:creationId xmlns:a16="http://schemas.microsoft.com/office/drawing/2014/main" id="{BE791CF3-853C-4E08-821B-C56FCE0008CA}"/>
            </a:ext>
          </a:extLst>
        </xdr:cNvPr>
        <xdr:cNvSpPr/>
      </xdr:nvSpPr>
      <xdr:spPr>
        <a:xfrm>
          <a:off x="16459200" y="5143500"/>
          <a:ext cx="42672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64" name="テキスト ボックス 463">
          <a:extLst>
            <a:ext uri="{FF2B5EF4-FFF2-40B4-BE49-F238E27FC236}">
              <a16:creationId xmlns:a16="http://schemas.microsoft.com/office/drawing/2014/main" id="{D50734F0-E144-4AB0-A346-AB6FD7DA1806}"/>
            </a:ext>
          </a:extLst>
        </xdr:cNvPr>
        <xdr:cNvSpPr txBox="1"/>
      </xdr:nvSpPr>
      <xdr:spPr>
        <a:xfrm>
          <a:off x="16440150" y="495935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65" name="直線コネクタ 464">
          <a:extLst>
            <a:ext uri="{FF2B5EF4-FFF2-40B4-BE49-F238E27FC236}">
              <a16:creationId xmlns:a16="http://schemas.microsoft.com/office/drawing/2014/main" id="{DA348CC0-F763-47A3-989E-08CC6E4F65AC}"/>
            </a:ext>
          </a:extLst>
        </xdr:cNvPr>
        <xdr:cNvCxnSpPr/>
      </xdr:nvCxnSpPr>
      <xdr:spPr>
        <a:xfrm>
          <a:off x="16459200" y="73469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92528</xdr:rowOff>
    </xdr:from>
    <xdr:to>
      <xdr:col>120</xdr:col>
      <xdr:colOff>114300</xdr:colOff>
      <xdr:row>42</xdr:row>
      <xdr:rowOff>92528</xdr:rowOff>
    </xdr:to>
    <xdr:cxnSp macro="">
      <xdr:nvCxnSpPr>
        <xdr:cNvPr id="466" name="直線コネクタ 465">
          <a:extLst>
            <a:ext uri="{FF2B5EF4-FFF2-40B4-BE49-F238E27FC236}">
              <a16:creationId xmlns:a16="http://schemas.microsoft.com/office/drawing/2014/main" id="{40B9D269-8B54-4765-869F-4FF19633948C}"/>
            </a:ext>
          </a:extLst>
        </xdr:cNvPr>
        <xdr:cNvCxnSpPr/>
      </xdr:nvCxnSpPr>
      <xdr:spPr>
        <a:xfrm>
          <a:off x="16459200" y="7033078"/>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41</xdr:row>
      <xdr:rowOff>121755</xdr:rowOff>
    </xdr:from>
    <xdr:ext cx="467179" cy="259045"/>
    <xdr:sp macro="" textlink="">
      <xdr:nvSpPr>
        <xdr:cNvPr id="467" name="テキスト ボックス 466">
          <a:extLst>
            <a:ext uri="{FF2B5EF4-FFF2-40B4-BE49-F238E27FC236}">
              <a16:creationId xmlns:a16="http://schemas.microsoft.com/office/drawing/2014/main" id="{7969EA7C-39E4-41F4-8341-4E18CFE7D9D7}"/>
            </a:ext>
          </a:extLst>
        </xdr:cNvPr>
        <xdr:cNvSpPr txBox="1"/>
      </xdr:nvSpPr>
      <xdr:spPr>
        <a:xfrm>
          <a:off x="16049171" y="6897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108857</xdr:rowOff>
    </xdr:from>
    <xdr:to>
      <xdr:col>120</xdr:col>
      <xdr:colOff>114300</xdr:colOff>
      <xdr:row>40</xdr:row>
      <xdr:rowOff>108857</xdr:rowOff>
    </xdr:to>
    <xdr:cxnSp macro="">
      <xdr:nvCxnSpPr>
        <xdr:cNvPr id="468" name="直線コネクタ 467">
          <a:extLst>
            <a:ext uri="{FF2B5EF4-FFF2-40B4-BE49-F238E27FC236}">
              <a16:creationId xmlns:a16="http://schemas.microsoft.com/office/drawing/2014/main" id="{106D656A-043C-41D6-BAC1-EF0D1C0C6C60}"/>
            </a:ext>
          </a:extLst>
        </xdr:cNvPr>
        <xdr:cNvCxnSpPr/>
      </xdr:nvCxnSpPr>
      <xdr:spPr>
        <a:xfrm>
          <a:off x="16459200" y="6719207"/>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39</xdr:row>
      <xdr:rowOff>138084</xdr:rowOff>
    </xdr:from>
    <xdr:ext cx="467179" cy="259045"/>
    <xdr:sp macro="" textlink="">
      <xdr:nvSpPr>
        <xdr:cNvPr id="469" name="テキスト ボックス 468">
          <a:extLst>
            <a:ext uri="{FF2B5EF4-FFF2-40B4-BE49-F238E27FC236}">
              <a16:creationId xmlns:a16="http://schemas.microsoft.com/office/drawing/2014/main" id="{092CF284-FB78-427A-9CEB-1B0AC36D8251}"/>
            </a:ext>
          </a:extLst>
        </xdr:cNvPr>
        <xdr:cNvSpPr txBox="1"/>
      </xdr:nvSpPr>
      <xdr:spPr>
        <a:xfrm>
          <a:off x="16049171" y="65833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38</xdr:row>
      <xdr:rowOff>125185</xdr:rowOff>
    </xdr:from>
    <xdr:to>
      <xdr:col>120</xdr:col>
      <xdr:colOff>114300</xdr:colOff>
      <xdr:row>38</xdr:row>
      <xdr:rowOff>125185</xdr:rowOff>
    </xdr:to>
    <xdr:cxnSp macro="">
      <xdr:nvCxnSpPr>
        <xdr:cNvPr id="470" name="直線コネクタ 469">
          <a:extLst>
            <a:ext uri="{FF2B5EF4-FFF2-40B4-BE49-F238E27FC236}">
              <a16:creationId xmlns:a16="http://schemas.microsoft.com/office/drawing/2014/main" id="{89DDAFF8-3EF6-44EB-B5B4-57A19CA636B7}"/>
            </a:ext>
          </a:extLst>
        </xdr:cNvPr>
        <xdr:cNvCxnSpPr/>
      </xdr:nvCxnSpPr>
      <xdr:spPr>
        <a:xfrm>
          <a:off x="16459200" y="640533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37</xdr:row>
      <xdr:rowOff>154412</xdr:rowOff>
    </xdr:from>
    <xdr:ext cx="467179" cy="259045"/>
    <xdr:sp macro="" textlink="">
      <xdr:nvSpPr>
        <xdr:cNvPr id="471" name="テキスト ボックス 470">
          <a:extLst>
            <a:ext uri="{FF2B5EF4-FFF2-40B4-BE49-F238E27FC236}">
              <a16:creationId xmlns:a16="http://schemas.microsoft.com/office/drawing/2014/main" id="{84127015-6EC1-4C58-8A9C-1BC88C02A292}"/>
            </a:ext>
          </a:extLst>
        </xdr:cNvPr>
        <xdr:cNvSpPr txBox="1"/>
      </xdr:nvSpPr>
      <xdr:spPr>
        <a:xfrm>
          <a:off x="16049171" y="62694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141514</xdr:rowOff>
    </xdr:from>
    <xdr:to>
      <xdr:col>120</xdr:col>
      <xdr:colOff>114300</xdr:colOff>
      <xdr:row>36</xdr:row>
      <xdr:rowOff>141514</xdr:rowOff>
    </xdr:to>
    <xdr:cxnSp macro="">
      <xdr:nvCxnSpPr>
        <xdr:cNvPr id="472" name="直線コネクタ 471">
          <a:extLst>
            <a:ext uri="{FF2B5EF4-FFF2-40B4-BE49-F238E27FC236}">
              <a16:creationId xmlns:a16="http://schemas.microsoft.com/office/drawing/2014/main" id="{14484360-D5E0-4AE6-BF4A-FFFE307AC8EE}"/>
            </a:ext>
          </a:extLst>
        </xdr:cNvPr>
        <xdr:cNvCxnSpPr/>
      </xdr:nvCxnSpPr>
      <xdr:spPr>
        <a:xfrm>
          <a:off x="16459200" y="6091464"/>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170741</xdr:rowOff>
    </xdr:from>
    <xdr:ext cx="467179" cy="259045"/>
    <xdr:sp macro="" textlink="">
      <xdr:nvSpPr>
        <xdr:cNvPr id="473" name="テキスト ボックス 472">
          <a:extLst>
            <a:ext uri="{FF2B5EF4-FFF2-40B4-BE49-F238E27FC236}">
              <a16:creationId xmlns:a16="http://schemas.microsoft.com/office/drawing/2014/main" id="{2E2A1AF7-116D-4D2D-A81A-1F0DDFA59AFE}"/>
            </a:ext>
          </a:extLst>
        </xdr:cNvPr>
        <xdr:cNvSpPr txBox="1"/>
      </xdr:nvSpPr>
      <xdr:spPr>
        <a:xfrm>
          <a:off x="16049171" y="594924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157843</xdr:rowOff>
    </xdr:from>
    <xdr:to>
      <xdr:col>120</xdr:col>
      <xdr:colOff>114300</xdr:colOff>
      <xdr:row>34</xdr:row>
      <xdr:rowOff>157843</xdr:rowOff>
    </xdr:to>
    <xdr:cxnSp macro="">
      <xdr:nvCxnSpPr>
        <xdr:cNvPr id="474" name="直線コネクタ 473">
          <a:extLst>
            <a:ext uri="{FF2B5EF4-FFF2-40B4-BE49-F238E27FC236}">
              <a16:creationId xmlns:a16="http://schemas.microsoft.com/office/drawing/2014/main" id="{C1CB3C80-C44A-4115-9A73-CC281272F5C4}"/>
            </a:ext>
          </a:extLst>
        </xdr:cNvPr>
        <xdr:cNvCxnSpPr/>
      </xdr:nvCxnSpPr>
      <xdr:spPr>
        <a:xfrm>
          <a:off x="16459200" y="5777593"/>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15620</xdr:rowOff>
    </xdr:from>
    <xdr:ext cx="467179" cy="259045"/>
    <xdr:sp macro="" textlink="">
      <xdr:nvSpPr>
        <xdr:cNvPr id="475" name="テキスト ボックス 474">
          <a:extLst>
            <a:ext uri="{FF2B5EF4-FFF2-40B4-BE49-F238E27FC236}">
              <a16:creationId xmlns:a16="http://schemas.microsoft.com/office/drawing/2014/main" id="{1C882BA4-FF1E-483A-B3D0-92E0E9CCDFAB}"/>
            </a:ext>
          </a:extLst>
        </xdr:cNvPr>
        <xdr:cNvSpPr txBox="1"/>
      </xdr:nvSpPr>
      <xdr:spPr>
        <a:xfrm>
          <a:off x="16049171" y="563537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2722</xdr:rowOff>
    </xdr:from>
    <xdr:to>
      <xdr:col>120</xdr:col>
      <xdr:colOff>114300</xdr:colOff>
      <xdr:row>33</xdr:row>
      <xdr:rowOff>2722</xdr:rowOff>
    </xdr:to>
    <xdr:cxnSp macro="">
      <xdr:nvCxnSpPr>
        <xdr:cNvPr id="476" name="直線コネクタ 475">
          <a:extLst>
            <a:ext uri="{FF2B5EF4-FFF2-40B4-BE49-F238E27FC236}">
              <a16:creationId xmlns:a16="http://schemas.microsoft.com/office/drawing/2014/main" id="{A8CA55A5-BBAA-42EB-B598-B6AFB8A263DE}"/>
            </a:ext>
          </a:extLst>
        </xdr:cNvPr>
        <xdr:cNvCxnSpPr/>
      </xdr:nvCxnSpPr>
      <xdr:spPr>
        <a:xfrm>
          <a:off x="16459200" y="5457372"/>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31949</xdr:rowOff>
    </xdr:from>
    <xdr:ext cx="467179" cy="259045"/>
    <xdr:sp macro="" textlink="">
      <xdr:nvSpPr>
        <xdr:cNvPr id="477" name="テキスト ボックス 476">
          <a:extLst>
            <a:ext uri="{FF2B5EF4-FFF2-40B4-BE49-F238E27FC236}">
              <a16:creationId xmlns:a16="http://schemas.microsoft.com/office/drawing/2014/main" id="{D84AABBD-7728-4B33-B746-735C7D51C934}"/>
            </a:ext>
          </a:extLst>
        </xdr:cNvPr>
        <xdr:cNvSpPr txBox="1"/>
      </xdr:nvSpPr>
      <xdr:spPr>
        <a:xfrm>
          <a:off x="16049171" y="532149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78" name="直線コネクタ 477">
          <a:extLst>
            <a:ext uri="{FF2B5EF4-FFF2-40B4-BE49-F238E27FC236}">
              <a16:creationId xmlns:a16="http://schemas.microsoft.com/office/drawing/2014/main" id="{F58E1DDB-E2C8-4E60-A5D4-992CAE713390}"/>
            </a:ext>
          </a:extLst>
        </xdr:cNvPr>
        <xdr:cNvCxnSpPr/>
      </xdr:nvCxnSpPr>
      <xdr:spPr>
        <a:xfrm>
          <a:off x="16459200" y="5143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479" name="テキスト ボックス 478">
          <a:extLst>
            <a:ext uri="{FF2B5EF4-FFF2-40B4-BE49-F238E27FC236}">
              <a16:creationId xmlns:a16="http://schemas.microsoft.com/office/drawing/2014/main" id="{0DF90F91-58DD-4205-988D-186ECE2561AB}"/>
            </a:ext>
          </a:extLst>
        </xdr:cNvPr>
        <xdr:cNvSpPr txBox="1"/>
      </xdr:nvSpPr>
      <xdr:spPr>
        <a:xfrm>
          <a:off x="16049171" y="50076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80" name="【認定こども園・幼稚園・保育所】&#10;一人当たり面積グラフ枠">
          <a:extLst>
            <a:ext uri="{FF2B5EF4-FFF2-40B4-BE49-F238E27FC236}">
              <a16:creationId xmlns:a16="http://schemas.microsoft.com/office/drawing/2014/main" id="{575F1F4D-D59A-44E7-90AD-A216612983AA}"/>
            </a:ext>
          </a:extLst>
        </xdr:cNvPr>
        <xdr:cNvSpPr/>
      </xdr:nvSpPr>
      <xdr:spPr>
        <a:xfrm>
          <a:off x="16459200" y="5143500"/>
          <a:ext cx="42672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161108</xdr:rowOff>
    </xdr:from>
    <xdr:to>
      <xdr:col>116</xdr:col>
      <xdr:colOff>62864</xdr:colOff>
      <xdr:row>42</xdr:row>
      <xdr:rowOff>64770</xdr:rowOff>
    </xdr:to>
    <xdr:cxnSp macro="">
      <xdr:nvCxnSpPr>
        <xdr:cNvPr id="481" name="直線コネクタ 480">
          <a:extLst>
            <a:ext uri="{FF2B5EF4-FFF2-40B4-BE49-F238E27FC236}">
              <a16:creationId xmlns:a16="http://schemas.microsoft.com/office/drawing/2014/main" id="{D0F1D715-0349-4082-A4FD-82CBC003EFBA}"/>
            </a:ext>
          </a:extLst>
        </xdr:cNvPr>
        <xdr:cNvCxnSpPr/>
      </xdr:nvCxnSpPr>
      <xdr:spPr>
        <a:xfrm flipV="1">
          <a:off x="19951064" y="5615758"/>
          <a:ext cx="0" cy="13895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68597</xdr:rowOff>
    </xdr:from>
    <xdr:ext cx="469744" cy="259045"/>
    <xdr:sp macro="" textlink="">
      <xdr:nvSpPr>
        <xdr:cNvPr id="482" name="【認定こども園・幼稚園・保育所】&#10;一人当たり面積最小値テキスト">
          <a:extLst>
            <a:ext uri="{FF2B5EF4-FFF2-40B4-BE49-F238E27FC236}">
              <a16:creationId xmlns:a16="http://schemas.microsoft.com/office/drawing/2014/main" id="{AC7CE57A-8E29-4711-8ECA-EECDF5B527F5}"/>
            </a:ext>
          </a:extLst>
        </xdr:cNvPr>
        <xdr:cNvSpPr txBox="1"/>
      </xdr:nvSpPr>
      <xdr:spPr>
        <a:xfrm>
          <a:off x="19989800" y="7009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64770</xdr:rowOff>
    </xdr:from>
    <xdr:to>
      <xdr:col>116</xdr:col>
      <xdr:colOff>152400</xdr:colOff>
      <xdr:row>42</xdr:row>
      <xdr:rowOff>64770</xdr:rowOff>
    </xdr:to>
    <xdr:cxnSp macro="">
      <xdr:nvCxnSpPr>
        <xdr:cNvPr id="483" name="直線コネクタ 482">
          <a:extLst>
            <a:ext uri="{FF2B5EF4-FFF2-40B4-BE49-F238E27FC236}">
              <a16:creationId xmlns:a16="http://schemas.microsoft.com/office/drawing/2014/main" id="{69D87A33-AFF4-4A6A-92EE-AB17CB5DFF67}"/>
            </a:ext>
          </a:extLst>
        </xdr:cNvPr>
        <xdr:cNvCxnSpPr/>
      </xdr:nvCxnSpPr>
      <xdr:spPr>
        <a:xfrm>
          <a:off x="19881850" y="700532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107785</xdr:rowOff>
    </xdr:from>
    <xdr:ext cx="469744" cy="259045"/>
    <xdr:sp macro="" textlink="">
      <xdr:nvSpPr>
        <xdr:cNvPr id="484" name="【認定こども園・幼稚園・保育所】&#10;一人当たり面積最大値テキスト">
          <a:extLst>
            <a:ext uri="{FF2B5EF4-FFF2-40B4-BE49-F238E27FC236}">
              <a16:creationId xmlns:a16="http://schemas.microsoft.com/office/drawing/2014/main" id="{66C25E24-05A4-4570-BBEA-2FA1F11FA8AB}"/>
            </a:ext>
          </a:extLst>
        </xdr:cNvPr>
        <xdr:cNvSpPr txBox="1"/>
      </xdr:nvSpPr>
      <xdr:spPr>
        <a:xfrm>
          <a:off x="19989800" y="53973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161108</xdr:rowOff>
    </xdr:from>
    <xdr:to>
      <xdr:col>116</xdr:col>
      <xdr:colOff>152400</xdr:colOff>
      <xdr:row>33</xdr:row>
      <xdr:rowOff>161108</xdr:rowOff>
    </xdr:to>
    <xdr:cxnSp macro="">
      <xdr:nvCxnSpPr>
        <xdr:cNvPr id="485" name="直線コネクタ 484">
          <a:extLst>
            <a:ext uri="{FF2B5EF4-FFF2-40B4-BE49-F238E27FC236}">
              <a16:creationId xmlns:a16="http://schemas.microsoft.com/office/drawing/2014/main" id="{D6E6878B-1F03-42A0-A445-D27379ABC352}"/>
            </a:ext>
          </a:extLst>
        </xdr:cNvPr>
        <xdr:cNvCxnSpPr/>
      </xdr:nvCxnSpPr>
      <xdr:spPr>
        <a:xfrm>
          <a:off x="19881850" y="5615758"/>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103431</xdr:rowOff>
    </xdr:from>
    <xdr:ext cx="469744" cy="259045"/>
    <xdr:sp macro="" textlink="">
      <xdr:nvSpPr>
        <xdr:cNvPr id="486" name="【認定こども園・幼稚園・保育所】&#10;一人当たり面積平均値テキスト">
          <a:extLst>
            <a:ext uri="{FF2B5EF4-FFF2-40B4-BE49-F238E27FC236}">
              <a16:creationId xmlns:a16="http://schemas.microsoft.com/office/drawing/2014/main" id="{A32BDB85-492B-47A4-B204-35D0F152B15A}"/>
            </a:ext>
          </a:extLst>
        </xdr:cNvPr>
        <xdr:cNvSpPr txBox="1"/>
      </xdr:nvSpPr>
      <xdr:spPr>
        <a:xfrm>
          <a:off x="19989800" y="638358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125004</xdr:rowOff>
    </xdr:from>
    <xdr:to>
      <xdr:col>116</xdr:col>
      <xdr:colOff>114300</xdr:colOff>
      <xdr:row>39</xdr:row>
      <xdr:rowOff>55154</xdr:rowOff>
    </xdr:to>
    <xdr:sp macro="" textlink="">
      <xdr:nvSpPr>
        <xdr:cNvPr id="487" name="フローチャート: 判断 486">
          <a:extLst>
            <a:ext uri="{FF2B5EF4-FFF2-40B4-BE49-F238E27FC236}">
              <a16:creationId xmlns:a16="http://schemas.microsoft.com/office/drawing/2014/main" id="{8D2F8395-FA2E-4F25-A221-E55D0D28B9D1}"/>
            </a:ext>
          </a:extLst>
        </xdr:cNvPr>
        <xdr:cNvSpPr/>
      </xdr:nvSpPr>
      <xdr:spPr>
        <a:xfrm>
          <a:off x="19900900" y="6405154"/>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38</xdr:row>
      <xdr:rowOff>116840</xdr:rowOff>
    </xdr:from>
    <xdr:to>
      <xdr:col>112</xdr:col>
      <xdr:colOff>38100</xdr:colOff>
      <xdr:row>39</xdr:row>
      <xdr:rowOff>46990</xdr:rowOff>
    </xdr:to>
    <xdr:sp macro="" textlink="">
      <xdr:nvSpPr>
        <xdr:cNvPr id="488" name="フローチャート: 判断 487">
          <a:extLst>
            <a:ext uri="{FF2B5EF4-FFF2-40B4-BE49-F238E27FC236}">
              <a16:creationId xmlns:a16="http://schemas.microsoft.com/office/drawing/2014/main" id="{C39ED50B-6CBB-48F4-90FE-6794B28C35E5}"/>
            </a:ext>
          </a:extLst>
        </xdr:cNvPr>
        <xdr:cNvSpPr/>
      </xdr:nvSpPr>
      <xdr:spPr>
        <a:xfrm>
          <a:off x="19157950" y="6396990"/>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38</xdr:row>
      <xdr:rowOff>159294</xdr:rowOff>
    </xdr:from>
    <xdr:to>
      <xdr:col>107</xdr:col>
      <xdr:colOff>101600</xdr:colOff>
      <xdr:row>39</xdr:row>
      <xdr:rowOff>89444</xdr:rowOff>
    </xdr:to>
    <xdr:sp macro="" textlink="">
      <xdr:nvSpPr>
        <xdr:cNvPr id="489" name="フローチャート: 判断 488">
          <a:extLst>
            <a:ext uri="{FF2B5EF4-FFF2-40B4-BE49-F238E27FC236}">
              <a16:creationId xmlns:a16="http://schemas.microsoft.com/office/drawing/2014/main" id="{33AE5B37-57D9-4BCB-9147-6091182F7477}"/>
            </a:ext>
          </a:extLst>
        </xdr:cNvPr>
        <xdr:cNvSpPr/>
      </xdr:nvSpPr>
      <xdr:spPr>
        <a:xfrm>
          <a:off x="18345150" y="6439444"/>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38</xdr:row>
      <xdr:rowOff>159294</xdr:rowOff>
    </xdr:from>
    <xdr:to>
      <xdr:col>102</xdr:col>
      <xdr:colOff>165100</xdr:colOff>
      <xdr:row>39</xdr:row>
      <xdr:rowOff>89444</xdr:rowOff>
    </xdr:to>
    <xdr:sp macro="" textlink="">
      <xdr:nvSpPr>
        <xdr:cNvPr id="490" name="フローチャート: 判断 489">
          <a:extLst>
            <a:ext uri="{FF2B5EF4-FFF2-40B4-BE49-F238E27FC236}">
              <a16:creationId xmlns:a16="http://schemas.microsoft.com/office/drawing/2014/main" id="{E7A5F14E-F2F0-43D5-9BD2-C31F88FD7BD8}"/>
            </a:ext>
          </a:extLst>
        </xdr:cNvPr>
        <xdr:cNvSpPr/>
      </xdr:nvSpPr>
      <xdr:spPr>
        <a:xfrm>
          <a:off x="17551400" y="6439444"/>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5806</xdr:rowOff>
    </xdr:from>
    <xdr:to>
      <xdr:col>98</xdr:col>
      <xdr:colOff>38100</xdr:colOff>
      <xdr:row>39</xdr:row>
      <xdr:rowOff>107406</xdr:rowOff>
    </xdr:to>
    <xdr:sp macro="" textlink="">
      <xdr:nvSpPr>
        <xdr:cNvPr id="491" name="フローチャート: 判断 490">
          <a:extLst>
            <a:ext uri="{FF2B5EF4-FFF2-40B4-BE49-F238E27FC236}">
              <a16:creationId xmlns:a16="http://schemas.microsoft.com/office/drawing/2014/main" id="{7BA7EA9A-0AD7-4D09-BB3B-E72283F83AAB}"/>
            </a:ext>
          </a:extLst>
        </xdr:cNvPr>
        <xdr:cNvSpPr/>
      </xdr:nvSpPr>
      <xdr:spPr>
        <a:xfrm>
          <a:off x="16757650" y="6451056"/>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92" name="テキスト ボックス 491">
          <a:extLst>
            <a:ext uri="{FF2B5EF4-FFF2-40B4-BE49-F238E27FC236}">
              <a16:creationId xmlns:a16="http://schemas.microsoft.com/office/drawing/2014/main" id="{D592ADC0-C1F3-49BE-94E1-7B57A4D2E5DA}"/>
            </a:ext>
          </a:extLst>
        </xdr:cNvPr>
        <xdr:cNvSpPr txBox="1"/>
      </xdr:nvSpPr>
      <xdr:spPr>
        <a:xfrm>
          <a:off x="197802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93" name="テキスト ボックス 492">
          <a:extLst>
            <a:ext uri="{FF2B5EF4-FFF2-40B4-BE49-F238E27FC236}">
              <a16:creationId xmlns:a16="http://schemas.microsoft.com/office/drawing/2014/main" id="{D0009ED3-842D-4EA1-BF2E-6D7D832A7130}"/>
            </a:ext>
          </a:extLst>
        </xdr:cNvPr>
        <xdr:cNvSpPr txBox="1"/>
      </xdr:nvSpPr>
      <xdr:spPr>
        <a:xfrm>
          <a:off x="190309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94" name="テキスト ボックス 493">
          <a:extLst>
            <a:ext uri="{FF2B5EF4-FFF2-40B4-BE49-F238E27FC236}">
              <a16:creationId xmlns:a16="http://schemas.microsoft.com/office/drawing/2014/main" id="{255A0FA4-7D5F-4EDE-B4FA-B28713A9EE36}"/>
            </a:ext>
          </a:extLst>
        </xdr:cNvPr>
        <xdr:cNvSpPr txBox="1"/>
      </xdr:nvSpPr>
      <xdr:spPr>
        <a:xfrm>
          <a:off x="1822450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95" name="テキスト ボックス 494">
          <a:extLst>
            <a:ext uri="{FF2B5EF4-FFF2-40B4-BE49-F238E27FC236}">
              <a16:creationId xmlns:a16="http://schemas.microsoft.com/office/drawing/2014/main" id="{136DF848-B38D-4C38-AF42-85C55B2968CA}"/>
            </a:ext>
          </a:extLst>
        </xdr:cNvPr>
        <xdr:cNvSpPr txBox="1"/>
      </xdr:nvSpPr>
      <xdr:spPr>
        <a:xfrm>
          <a:off x="174307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96" name="テキスト ボックス 495">
          <a:extLst>
            <a:ext uri="{FF2B5EF4-FFF2-40B4-BE49-F238E27FC236}">
              <a16:creationId xmlns:a16="http://schemas.microsoft.com/office/drawing/2014/main" id="{465265EC-4D12-491A-ABBA-A2344D773110}"/>
            </a:ext>
          </a:extLst>
        </xdr:cNvPr>
        <xdr:cNvSpPr txBox="1"/>
      </xdr:nvSpPr>
      <xdr:spPr>
        <a:xfrm>
          <a:off x="166306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36</xdr:row>
      <xdr:rowOff>133169</xdr:rowOff>
    </xdr:from>
    <xdr:to>
      <xdr:col>116</xdr:col>
      <xdr:colOff>114300</xdr:colOff>
      <xdr:row>37</xdr:row>
      <xdr:rowOff>63319</xdr:rowOff>
    </xdr:to>
    <xdr:sp macro="" textlink="">
      <xdr:nvSpPr>
        <xdr:cNvPr id="497" name="楕円 496">
          <a:extLst>
            <a:ext uri="{FF2B5EF4-FFF2-40B4-BE49-F238E27FC236}">
              <a16:creationId xmlns:a16="http://schemas.microsoft.com/office/drawing/2014/main" id="{FBECECB5-2C55-4BCA-B8A5-1D320C6ABD66}"/>
            </a:ext>
          </a:extLst>
        </xdr:cNvPr>
        <xdr:cNvSpPr/>
      </xdr:nvSpPr>
      <xdr:spPr>
        <a:xfrm>
          <a:off x="19900900" y="6083119"/>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35</xdr:row>
      <xdr:rowOff>156046</xdr:rowOff>
    </xdr:from>
    <xdr:ext cx="469744" cy="259045"/>
    <xdr:sp macro="" textlink="">
      <xdr:nvSpPr>
        <xdr:cNvPr id="498" name="【認定こども園・幼稚園・保育所】&#10;一人当たり面積該当値テキスト">
          <a:extLst>
            <a:ext uri="{FF2B5EF4-FFF2-40B4-BE49-F238E27FC236}">
              <a16:creationId xmlns:a16="http://schemas.microsoft.com/office/drawing/2014/main" id="{DD49C7DA-C76F-4D0C-8FC0-5C05A900DC25}"/>
            </a:ext>
          </a:extLst>
        </xdr:cNvPr>
        <xdr:cNvSpPr txBox="1"/>
      </xdr:nvSpPr>
      <xdr:spPr>
        <a:xfrm>
          <a:off x="19989800" y="59408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0.574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36</xdr:row>
      <xdr:rowOff>142966</xdr:rowOff>
    </xdr:from>
    <xdr:to>
      <xdr:col>112</xdr:col>
      <xdr:colOff>38100</xdr:colOff>
      <xdr:row>37</xdr:row>
      <xdr:rowOff>73116</xdr:rowOff>
    </xdr:to>
    <xdr:sp macro="" textlink="">
      <xdr:nvSpPr>
        <xdr:cNvPr id="499" name="楕円 498">
          <a:extLst>
            <a:ext uri="{FF2B5EF4-FFF2-40B4-BE49-F238E27FC236}">
              <a16:creationId xmlns:a16="http://schemas.microsoft.com/office/drawing/2014/main" id="{05EEDFA9-7133-4B1B-913C-0BBB335E523E}"/>
            </a:ext>
          </a:extLst>
        </xdr:cNvPr>
        <xdr:cNvSpPr/>
      </xdr:nvSpPr>
      <xdr:spPr>
        <a:xfrm>
          <a:off x="19157950" y="6092916"/>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37</xdr:row>
      <xdr:rowOff>12519</xdr:rowOff>
    </xdr:from>
    <xdr:to>
      <xdr:col>116</xdr:col>
      <xdr:colOff>63500</xdr:colOff>
      <xdr:row>37</xdr:row>
      <xdr:rowOff>22316</xdr:rowOff>
    </xdr:to>
    <xdr:cxnSp macro="">
      <xdr:nvCxnSpPr>
        <xdr:cNvPr id="500" name="直線コネクタ 499">
          <a:extLst>
            <a:ext uri="{FF2B5EF4-FFF2-40B4-BE49-F238E27FC236}">
              <a16:creationId xmlns:a16="http://schemas.microsoft.com/office/drawing/2014/main" id="{138B145D-6FD8-43A0-868F-C679AAABBD08}"/>
            </a:ext>
          </a:extLst>
        </xdr:cNvPr>
        <xdr:cNvCxnSpPr/>
      </xdr:nvCxnSpPr>
      <xdr:spPr>
        <a:xfrm flipV="1">
          <a:off x="19202400" y="6127569"/>
          <a:ext cx="749300" cy="97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36</xdr:row>
      <xdr:rowOff>142966</xdr:rowOff>
    </xdr:from>
    <xdr:to>
      <xdr:col>107</xdr:col>
      <xdr:colOff>101600</xdr:colOff>
      <xdr:row>37</xdr:row>
      <xdr:rowOff>73116</xdr:rowOff>
    </xdr:to>
    <xdr:sp macro="" textlink="">
      <xdr:nvSpPr>
        <xdr:cNvPr id="501" name="楕円 500">
          <a:extLst>
            <a:ext uri="{FF2B5EF4-FFF2-40B4-BE49-F238E27FC236}">
              <a16:creationId xmlns:a16="http://schemas.microsoft.com/office/drawing/2014/main" id="{FD1BC74A-0E02-4F01-A903-3E244A75209B}"/>
            </a:ext>
          </a:extLst>
        </xdr:cNvPr>
        <xdr:cNvSpPr/>
      </xdr:nvSpPr>
      <xdr:spPr>
        <a:xfrm>
          <a:off x="18345150" y="6092916"/>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37</xdr:row>
      <xdr:rowOff>22316</xdr:rowOff>
    </xdr:from>
    <xdr:to>
      <xdr:col>111</xdr:col>
      <xdr:colOff>177800</xdr:colOff>
      <xdr:row>37</xdr:row>
      <xdr:rowOff>22316</xdr:rowOff>
    </xdr:to>
    <xdr:cxnSp macro="">
      <xdr:nvCxnSpPr>
        <xdr:cNvPr id="502" name="直線コネクタ 501">
          <a:extLst>
            <a:ext uri="{FF2B5EF4-FFF2-40B4-BE49-F238E27FC236}">
              <a16:creationId xmlns:a16="http://schemas.microsoft.com/office/drawing/2014/main" id="{5090D239-0854-4769-9569-DCC0C04C9A13}"/>
            </a:ext>
          </a:extLst>
        </xdr:cNvPr>
        <xdr:cNvCxnSpPr/>
      </xdr:nvCxnSpPr>
      <xdr:spPr>
        <a:xfrm>
          <a:off x="18395950" y="6137366"/>
          <a:ext cx="806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36</xdr:row>
      <xdr:rowOff>144599</xdr:rowOff>
    </xdr:from>
    <xdr:to>
      <xdr:col>102</xdr:col>
      <xdr:colOff>165100</xdr:colOff>
      <xdr:row>37</xdr:row>
      <xdr:rowOff>74749</xdr:rowOff>
    </xdr:to>
    <xdr:sp macro="" textlink="">
      <xdr:nvSpPr>
        <xdr:cNvPr id="503" name="楕円 502">
          <a:extLst>
            <a:ext uri="{FF2B5EF4-FFF2-40B4-BE49-F238E27FC236}">
              <a16:creationId xmlns:a16="http://schemas.microsoft.com/office/drawing/2014/main" id="{63DC7FBC-5F94-4DA7-863F-CAC771D6A7CA}"/>
            </a:ext>
          </a:extLst>
        </xdr:cNvPr>
        <xdr:cNvSpPr/>
      </xdr:nvSpPr>
      <xdr:spPr>
        <a:xfrm>
          <a:off x="17551400" y="6094549"/>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37</xdr:row>
      <xdr:rowOff>22316</xdr:rowOff>
    </xdr:from>
    <xdr:to>
      <xdr:col>107</xdr:col>
      <xdr:colOff>50800</xdr:colOff>
      <xdr:row>37</xdr:row>
      <xdr:rowOff>23949</xdr:rowOff>
    </xdr:to>
    <xdr:cxnSp macro="">
      <xdr:nvCxnSpPr>
        <xdr:cNvPr id="504" name="直線コネクタ 503">
          <a:extLst>
            <a:ext uri="{FF2B5EF4-FFF2-40B4-BE49-F238E27FC236}">
              <a16:creationId xmlns:a16="http://schemas.microsoft.com/office/drawing/2014/main" id="{EF38BC6C-D419-4C81-87C4-60786BF1853B}"/>
            </a:ext>
          </a:extLst>
        </xdr:cNvPr>
        <xdr:cNvCxnSpPr/>
      </xdr:nvCxnSpPr>
      <xdr:spPr>
        <a:xfrm flipV="1">
          <a:off x="17602200" y="6137366"/>
          <a:ext cx="793750" cy="16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36</xdr:row>
      <xdr:rowOff>146231</xdr:rowOff>
    </xdr:from>
    <xdr:to>
      <xdr:col>98</xdr:col>
      <xdr:colOff>38100</xdr:colOff>
      <xdr:row>37</xdr:row>
      <xdr:rowOff>76381</xdr:rowOff>
    </xdr:to>
    <xdr:sp macro="" textlink="">
      <xdr:nvSpPr>
        <xdr:cNvPr id="505" name="楕円 504">
          <a:extLst>
            <a:ext uri="{FF2B5EF4-FFF2-40B4-BE49-F238E27FC236}">
              <a16:creationId xmlns:a16="http://schemas.microsoft.com/office/drawing/2014/main" id="{3FE1F811-5160-4940-8D7E-E11D30D0A548}"/>
            </a:ext>
          </a:extLst>
        </xdr:cNvPr>
        <xdr:cNvSpPr/>
      </xdr:nvSpPr>
      <xdr:spPr>
        <a:xfrm>
          <a:off x="16757650" y="6096181"/>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37</xdr:row>
      <xdr:rowOff>23949</xdr:rowOff>
    </xdr:from>
    <xdr:to>
      <xdr:col>102</xdr:col>
      <xdr:colOff>114300</xdr:colOff>
      <xdr:row>37</xdr:row>
      <xdr:rowOff>25581</xdr:rowOff>
    </xdr:to>
    <xdr:cxnSp macro="">
      <xdr:nvCxnSpPr>
        <xdr:cNvPr id="506" name="直線コネクタ 505">
          <a:extLst>
            <a:ext uri="{FF2B5EF4-FFF2-40B4-BE49-F238E27FC236}">
              <a16:creationId xmlns:a16="http://schemas.microsoft.com/office/drawing/2014/main" id="{638EF503-96E2-40C3-91BE-AF683E5B1303}"/>
            </a:ext>
          </a:extLst>
        </xdr:cNvPr>
        <xdr:cNvCxnSpPr/>
      </xdr:nvCxnSpPr>
      <xdr:spPr>
        <a:xfrm flipV="1">
          <a:off x="16802100" y="6138999"/>
          <a:ext cx="800100" cy="16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39</xdr:row>
      <xdr:rowOff>38117</xdr:rowOff>
    </xdr:from>
    <xdr:ext cx="469744" cy="259045"/>
    <xdr:sp macro="" textlink="">
      <xdr:nvSpPr>
        <xdr:cNvPr id="507" name="n_1aveValue【認定こども園・幼稚園・保育所】&#10;一人当たり面積">
          <a:extLst>
            <a:ext uri="{FF2B5EF4-FFF2-40B4-BE49-F238E27FC236}">
              <a16:creationId xmlns:a16="http://schemas.microsoft.com/office/drawing/2014/main" id="{FFFB6A49-311C-4CAF-B840-2E408FB70E23}"/>
            </a:ext>
          </a:extLst>
        </xdr:cNvPr>
        <xdr:cNvSpPr txBox="1"/>
      </xdr:nvSpPr>
      <xdr:spPr>
        <a:xfrm>
          <a:off x="18980227" y="64833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39</xdr:row>
      <xdr:rowOff>80571</xdr:rowOff>
    </xdr:from>
    <xdr:ext cx="469744" cy="259045"/>
    <xdr:sp macro="" textlink="">
      <xdr:nvSpPr>
        <xdr:cNvPr id="508" name="n_2aveValue【認定こども園・幼稚園・保育所】&#10;一人当たり面積">
          <a:extLst>
            <a:ext uri="{FF2B5EF4-FFF2-40B4-BE49-F238E27FC236}">
              <a16:creationId xmlns:a16="http://schemas.microsoft.com/office/drawing/2014/main" id="{FFDD879B-C619-4171-AB3C-27586F63E995}"/>
            </a:ext>
          </a:extLst>
        </xdr:cNvPr>
        <xdr:cNvSpPr txBox="1"/>
      </xdr:nvSpPr>
      <xdr:spPr>
        <a:xfrm>
          <a:off x="18180127" y="65258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39</xdr:row>
      <xdr:rowOff>80571</xdr:rowOff>
    </xdr:from>
    <xdr:ext cx="469744" cy="259045"/>
    <xdr:sp macro="" textlink="">
      <xdr:nvSpPr>
        <xdr:cNvPr id="509" name="n_3aveValue【認定こども園・幼稚園・保育所】&#10;一人当たり面積">
          <a:extLst>
            <a:ext uri="{FF2B5EF4-FFF2-40B4-BE49-F238E27FC236}">
              <a16:creationId xmlns:a16="http://schemas.microsoft.com/office/drawing/2014/main" id="{BFC51171-28D2-48B0-B0FE-51BB9DFA760B}"/>
            </a:ext>
          </a:extLst>
        </xdr:cNvPr>
        <xdr:cNvSpPr txBox="1"/>
      </xdr:nvSpPr>
      <xdr:spPr>
        <a:xfrm>
          <a:off x="17386377" y="65258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39</xdr:row>
      <xdr:rowOff>98533</xdr:rowOff>
    </xdr:from>
    <xdr:ext cx="469744" cy="259045"/>
    <xdr:sp macro="" textlink="">
      <xdr:nvSpPr>
        <xdr:cNvPr id="510" name="n_4aveValue【認定こども園・幼稚園・保育所】&#10;一人当たり面積">
          <a:extLst>
            <a:ext uri="{FF2B5EF4-FFF2-40B4-BE49-F238E27FC236}">
              <a16:creationId xmlns:a16="http://schemas.microsoft.com/office/drawing/2014/main" id="{329EC667-F0E7-4C98-86CB-0A6276C79A96}"/>
            </a:ext>
          </a:extLst>
        </xdr:cNvPr>
        <xdr:cNvSpPr txBox="1"/>
      </xdr:nvSpPr>
      <xdr:spPr>
        <a:xfrm>
          <a:off x="16592627" y="65437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35</xdr:row>
      <xdr:rowOff>89643</xdr:rowOff>
    </xdr:from>
    <xdr:ext cx="469744" cy="259045"/>
    <xdr:sp macro="" textlink="">
      <xdr:nvSpPr>
        <xdr:cNvPr id="511" name="n_1mainValue【認定こども園・幼稚園・保育所】&#10;一人当たり面積">
          <a:extLst>
            <a:ext uri="{FF2B5EF4-FFF2-40B4-BE49-F238E27FC236}">
              <a16:creationId xmlns:a16="http://schemas.microsoft.com/office/drawing/2014/main" id="{7443BE6A-0952-4859-8C56-BE000BD51409}"/>
            </a:ext>
          </a:extLst>
        </xdr:cNvPr>
        <xdr:cNvSpPr txBox="1"/>
      </xdr:nvSpPr>
      <xdr:spPr>
        <a:xfrm>
          <a:off x="18980227" y="58744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35</xdr:row>
      <xdr:rowOff>89643</xdr:rowOff>
    </xdr:from>
    <xdr:ext cx="469744" cy="259045"/>
    <xdr:sp macro="" textlink="">
      <xdr:nvSpPr>
        <xdr:cNvPr id="512" name="n_2mainValue【認定こども園・幼稚園・保育所】&#10;一人当たり面積">
          <a:extLst>
            <a:ext uri="{FF2B5EF4-FFF2-40B4-BE49-F238E27FC236}">
              <a16:creationId xmlns:a16="http://schemas.microsoft.com/office/drawing/2014/main" id="{5E1292A3-177D-498F-B397-4FE35F9B8621}"/>
            </a:ext>
          </a:extLst>
        </xdr:cNvPr>
        <xdr:cNvSpPr txBox="1"/>
      </xdr:nvSpPr>
      <xdr:spPr>
        <a:xfrm>
          <a:off x="18180127" y="58744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35</xdr:row>
      <xdr:rowOff>91276</xdr:rowOff>
    </xdr:from>
    <xdr:ext cx="469744" cy="259045"/>
    <xdr:sp macro="" textlink="">
      <xdr:nvSpPr>
        <xdr:cNvPr id="513" name="n_3mainValue【認定こども園・幼稚園・保育所】&#10;一人当たり面積">
          <a:extLst>
            <a:ext uri="{FF2B5EF4-FFF2-40B4-BE49-F238E27FC236}">
              <a16:creationId xmlns:a16="http://schemas.microsoft.com/office/drawing/2014/main" id="{34BB0072-EAB1-49CB-8645-E1B8B548FA2C}"/>
            </a:ext>
          </a:extLst>
        </xdr:cNvPr>
        <xdr:cNvSpPr txBox="1"/>
      </xdr:nvSpPr>
      <xdr:spPr>
        <a:xfrm>
          <a:off x="17386377" y="58761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35</xdr:row>
      <xdr:rowOff>92908</xdr:rowOff>
    </xdr:from>
    <xdr:ext cx="469744" cy="259045"/>
    <xdr:sp macro="" textlink="">
      <xdr:nvSpPr>
        <xdr:cNvPr id="514" name="n_4mainValue【認定こども園・幼稚園・保育所】&#10;一人当たり面積">
          <a:extLst>
            <a:ext uri="{FF2B5EF4-FFF2-40B4-BE49-F238E27FC236}">
              <a16:creationId xmlns:a16="http://schemas.microsoft.com/office/drawing/2014/main" id="{CD4D2CC7-9AF4-4EED-AB5C-8FA1407CEA9D}"/>
            </a:ext>
          </a:extLst>
        </xdr:cNvPr>
        <xdr:cNvSpPr txBox="1"/>
      </xdr:nvSpPr>
      <xdr:spPr>
        <a:xfrm>
          <a:off x="16592627" y="58777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15" name="正方形/長方形 514">
          <a:extLst>
            <a:ext uri="{FF2B5EF4-FFF2-40B4-BE49-F238E27FC236}">
              <a16:creationId xmlns:a16="http://schemas.microsoft.com/office/drawing/2014/main" id="{0D08AC91-E210-47E9-9B3C-FC017DB8420F}"/>
            </a:ext>
          </a:extLst>
        </xdr:cNvPr>
        <xdr:cNvSpPr/>
      </xdr:nvSpPr>
      <xdr:spPr>
        <a:xfrm>
          <a:off x="11207750" y="7715250"/>
          <a:ext cx="424815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16" name="正方形/長方形 515">
          <a:extLst>
            <a:ext uri="{FF2B5EF4-FFF2-40B4-BE49-F238E27FC236}">
              <a16:creationId xmlns:a16="http://schemas.microsoft.com/office/drawing/2014/main" id="{B2B67E9A-1EFF-494F-A69C-0AB14F54DE2E}"/>
            </a:ext>
          </a:extLst>
        </xdr:cNvPr>
        <xdr:cNvSpPr/>
      </xdr:nvSpPr>
      <xdr:spPr>
        <a:xfrm>
          <a:off x="113157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17" name="正方形/長方形 516">
          <a:extLst>
            <a:ext uri="{FF2B5EF4-FFF2-40B4-BE49-F238E27FC236}">
              <a16:creationId xmlns:a16="http://schemas.microsoft.com/office/drawing/2014/main" id="{7109C3B6-D62A-4090-9C8D-3F20B3761B81}"/>
            </a:ext>
          </a:extLst>
        </xdr:cNvPr>
        <xdr:cNvSpPr/>
      </xdr:nvSpPr>
      <xdr:spPr>
        <a:xfrm>
          <a:off x="113157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18" name="正方形/長方形 517">
          <a:extLst>
            <a:ext uri="{FF2B5EF4-FFF2-40B4-BE49-F238E27FC236}">
              <a16:creationId xmlns:a16="http://schemas.microsoft.com/office/drawing/2014/main" id="{002AC814-41D1-4BFB-83C3-340C5D273703}"/>
            </a:ext>
          </a:extLst>
        </xdr:cNvPr>
        <xdr:cNvSpPr/>
      </xdr:nvSpPr>
      <xdr:spPr>
        <a:xfrm>
          <a:off x="1223645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19" name="正方形/長方形 518">
          <a:extLst>
            <a:ext uri="{FF2B5EF4-FFF2-40B4-BE49-F238E27FC236}">
              <a16:creationId xmlns:a16="http://schemas.microsoft.com/office/drawing/2014/main" id="{C9DF078F-A90C-45DB-B7F8-D6E4A166369D}"/>
            </a:ext>
          </a:extLst>
        </xdr:cNvPr>
        <xdr:cNvSpPr/>
      </xdr:nvSpPr>
      <xdr:spPr>
        <a:xfrm>
          <a:off x="1223645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20" name="正方形/長方形 519">
          <a:extLst>
            <a:ext uri="{FF2B5EF4-FFF2-40B4-BE49-F238E27FC236}">
              <a16:creationId xmlns:a16="http://schemas.microsoft.com/office/drawing/2014/main" id="{B50BBEFB-57BF-4B60-8193-B59E5334880D}"/>
            </a:ext>
          </a:extLst>
        </xdr:cNvPr>
        <xdr:cNvSpPr/>
      </xdr:nvSpPr>
      <xdr:spPr>
        <a:xfrm>
          <a:off x="1326515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21" name="正方形/長方形 520">
          <a:extLst>
            <a:ext uri="{FF2B5EF4-FFF2-40B4-BE49-F238E27FC236}">
              <a16:creationId xmlns:a16="http://schemas.microsoft.com/office/drawing/2014/main" id="{ADF0CCAD-A1AB-43ED-86FF-A66109ADD444}"/>
            </a:ext>
          </a:extLst>
        </xdr:cNvPr>
        <xdr:cNvSpPr/>
      </xdr:nvSpPr>
      <xdr:spPr>
        <a:xfrm>
          <a:off x="1326515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22" name="正方形/長方形 521">
          <a:extLst>
            <a:ext uri="{FF2B5EF4-FFF2-40B4-BE49-F238E27FC236}">
              <a16:creationId xmlns:a16="http://schemas.microsoft.com/office/drawing/2014/main" id="{FD2860BC-4C6E-498C-B116-9C18F5A8E192}"/>
            </a:ext>
          </a:extLst>
        </xdr:cNvPr>
        <xdr:cNvSpPr/>
      </xdr:nvSpPr>
      <xdr:spPr>
        <a:xfrm>
          <a:off x="11207750" y="8813800"/>
          <a:ext cx="42481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23" name="テキスト ボックス 522">
          <a:extLst>
            <a:ext uri="{FF2B5EF4-FFF2-40B4-BE49-F238E27FC236}">
              <a16:creationId xmlns:a16="http://schemas.microsoft.com/office/drawing/2014/main" id="{AEB68331-E9BA-4711-A590-E362788EEA89}"/>
            </a:ext>
          </a:extLst>
        </xdr:cNvPr>
        <xdr:cNvSpPr txBox="1"/>
      </xdr:nvSpPr>
      <xdr:spPr>
        <a:xfrm>
          <a:off x="11169650" y="86296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24" name="直線コネクタ 523">
          <a:extLst>
            <a:ext uri="{FF2B5EF4-FFF2-40B4-BE49-F238E27FC236}">
              <a16:creationId xmlns:a16="http://schemas.microsoft.com/office/drawing/2014/main" id="{27D22E9B-90C0-4DCA-B36F-7F98D06932F8}"/>
            </a:ext>
          </a:extLst>
        </xdr:cNvPr>
        <xdr:cNvCxnSpPr/>
      </xdr:nvCxnSpPr>
      <xdr:spPr>
        <a:xfrm>
          <a:off x="11207750" y="110172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525" name="テキスト ボックス 524">
          <a:extLst>
            <a:ext uri="{FF2B5EF4-FFF2-40B4-BE49-F238E27FC236}">
              <a16:creationId xmlns:a16="http://schemas.microsoft.com/office/drawing/2014/main" id="{AD11D89C-0128-4ECC-AEEE-35278499DB83}"/>
            </a:ext>
          </a:extLst>
        </xdr:cNvPr>
        <xdr:cNvSpPr txBox="1"/>
      </xdr:nvSpPr>
      <xdr:spPr>
        <a:xfrm>
          <a:off x="10797721" y="10881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526" name="直線コネクタ 525">
          <a:extLst>
            <a:ext uri="{FF2B5EF4-FFF2-40B4-BE49-F238E27FC236}">
              <a16:creationId xmlns:a16="http://schemas.microsoft.com/office/drawing/2014/main" id="{EC3FF525-2408-4BE9-9C37-0BB70E661CC1}"/>
            </a:ext>
          </a:extLst>
        </xdr:cNvPr>
        <xdr:cNvCxnSpPr/>
      </xdr:nvCxnSpPr>
      <xdr:spPr>
        <a:xfrm>
          <a:off x="11207750" y="106489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105427</xdr:rowOff>
    </xdr:from>
    <xdr:ext cx="467179" cy="259045"/>
    <xdr:sp macro="" textlink="">
      <xdr:nvSpPr>
        <xdr:cNvPr id="527" name="テキスト ボックス 526">
          <a:extLst>
            <a:ext uri="{FF2B5EF4-FFF2-40B4-BE49-F238E27FC236}">
              <a16:creationId xmlns:a16="http://schemas.microsoft.com/office/drawing/2014/main" id="{0746FD58-02E5-407B-B9F5-DAE750F1AF2F}"/>
            </a:ext>
          </a:extLst>
        </xdr:cNvPr>
        <xdr:cNvSpPr txBox="1"/>
      </xdr:nvSpPr>
      <xdr:spPr>
        <a:xfrm>
          <a:off x="10797721" y="105130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528" name="直線コネクタ 527">
          <a:extLst>
            <a:ext uri="{FF2B5EF4-FFF2-40B4-BE49-F238E27FC236}">
              <a16:creationId xmlns:a16="http://schemas.microsoft.com/office/drawing/2014/main" id="{8B1FACCC-06F1-4F7B-AB9F-5829957B500A}"/>
            </a:ext>
          </a:extLst>
        </xdr:cNvPr>
        <xdr:cNvCxnSpPr/>
      </xdr:nvCxnSpPr>
      <xdr:spPr>
        <a:xfrm>
          <a:off x="11207750" y="102806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529" name="テキスト ボックス 528">
          <a:extLst>
            <a:ext uri="{FF2B5EF4-FFF2-40B4-BE49-F238E27FC236}">
              <a16:creationId xmlns:a16="http://schemas.microsoft.com/office/drawing/2014/main" id="{7FF5F94F-BA51-4293-81C1-578744DB3EE7}"/>
            </a:ext>
          </a:extLst>
        </xdr:cNvPr>
        <xdr:cNvSpPr txBox="1"/>
      </xdr:nvSpPr>
      <xdr:spPr>
        <a:xfrm>
          <a:off x="1084279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530" name="直線コネクタ 529">
          <a:extLst>
            <a:ext uri="{FF2B5EF4-FFF2-40B4-BE49-F238E27FC236}">
              <a16:creationId xmlns:a16="http://schemas.microsoft.com/office/drawing/2014/main" id="{C778DF17-7A52-44F9-BF3E-53D9EBE10671}"/>
            </a:ext>
          </a:extLst>
        </xdr:cNvPr>
        <xdr:cNvCxnSpPr/>
      </xdr:nvCxnSpPr>
      <xdr:spPr>
        <a:xfrm>
          <a:off x="11207750" y="99123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531" name="テキスト ボックス 530">
          <a:extLst>
            <a:ext uri="{FF2B5EF4-FFF2-40B4-BE49-F238E27FC236}">
              <a16:creationId xmlns:a16="http://schemas.microsoft.com/office/drawing/2014/main" id="{97758557-8D66-467B-9595-FA7900A29835}"/>
            </a:ext>
          </a:extLst>
        </xdr:cNvPr>
        <xdr:cNvSpPr txBox="1"/>
      </xdr:nvSpPr>
      <xdr:spPr>
        <a:xfrm>
          <a:off x="10842791" y="97764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532" name="直線コネクタ 531">
          <a:extLst>
            <a:ext uri="{FF2B5EF4-FFF2-40B4-BE49-F238E27FC236}">
              <a16:creationId xmlns:a16="http://schemas.microsoft.com/office/drawing/2014/main" id="{F0139ADB-78F2-4F57-88DD-D03907918012}"/>
            </a:ext>
          </a:extLst>
        </xdr:cNvPr>
        <xdr:cNvCxnSpPr/>
      </xdr:nvCxnSpPr>
      <xdr:spPr>
        <a:xfrm>
          <a:off x="11207750" y="95504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533" name="テキスト ボックス 532">
          <a:extLst>
            <a:ext uri="{FF2B5EF4-FFF2-40B4-BE49-F238E27FC236}">
              <a16:creationId xmlns:a16="http://schemas.microsoft.com/office/drawing/2014/main" id="{AE9122A5-A9D9-47E5-9907-046B1E95BCD1}"/>
            </a:ext>
          </a:extLst>
        </xdr:cNvPr>
        <xdr:cNvSpPr txBox="1"/>
      </xdr:nvSpPr>
      <xdr:spPr>
        <a:xfrm>
          <a:off x="10842791" y="94145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534" name="直線コネクタ 533">
          <a:extLst>
            <a:ext uri="{FF2B5EF4-FFF2-40B4-BE49-F238E27FC236}">
              <a16:creationId xmlns:a16="http://schemas.microsoft.com/office/drawing/2014/main" id="{0BE80ECF-DA9F-44C4-B22A-E02B9B12917E}"/>
            </a:ext>
          </a:extLst>
        </xdr:cNvPr>
        <xdr:cNvCxnSpPr/>
      </xdr:nvCxnSpPr>
      <xdr:spPr>
        <a:xfrm>
          <a:off x="11207750" y="91821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535" name="テキスト ボックス 534">
          <a:extLst>
            <a:ext uri="{FF2B5EF4-FFF2-40B4-BE49-F238E27FC236}">
              <a16:creationId xmlns:a16="http://schemas.microsoft.com/office/drawing/2014/main" id="{4926E51F-AD7B-4FDF-8870-2A68F024D25B}"/>
            </a:ext>
          </a:extLst>
        </xdr:cNvPr>
        <xdr:cNvSpPr txBox="1"/>
      </xdr:nvSpPr>
      <xdr:spPr>
        <a:xfrm>
          <a:off x="10842791" y="90462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36" name="直線コネクタ 535">
          <a:extLst>
            <a:ext uri="{FF2B5EF4-FFF2-40B4-BE49-F238E27FC236}">
              <a16:creationId xmlns:a16="http://schemas.microsoft.com/office/drawing/2014/main" id="{DC20859B-387B-4734-A8AC-62BC37840785}"/>
            </a:ext>
          </a:extLst>
        </xdr:cNvPr>
        <xdr:cNvCxnSpPr/>
      </xdr:nvCxnSpPr>
      <xdr:spPr>
        <a:xfrm>
          <a:off x="11207750" y="88138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52</xdr:row>
      <xdr:rowOff>86377</xdr:rowOff>
    </xdr:from>
    <xdr:ext cx="338939" cy="259045"/>
    <xdr:sp macro="" textlink="">
      <xdr:nvSpPr>
        <xdr:cNvPr id="537" name="テキスト ボックス 536">
          <a:extLst>
            <a:ext uri="{FF2B5EF4-FFF2-40B4-BE49-F238E27FC236}">
              <a16:creationId xmlns:a16="http://schemas.microsoft.com/office/drawing/2014/main" id="{1785CF8A-E7E4-4A2C-AE26-118D0ECBDDAF}"/>
            </a:ext>
          </a:extLst>
        </xdr:cNvPr>
        <xdr:cNvSpPr txBox="1"/>
      </xdr:nvSpPr>
      <xdr:spPr>
        <a:xfrm>
          <a:off x="10906911" y="867792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38" name="【学校施設】&#10;有形固定資産減価償却率グラフ枠">
          <a:extLst>
            <a:ext uri="{FF2B5EF4-FFF2-40B4-BE49-F238E27FC236}">
              <a16:creationId xmlns:a16="http://schemas.microsoft.com/office/drawing/2014/main" id="{DCC21308-3E90-4354-A8ED-E875E45B77E8}"/>
            </a:ext>
          </a:extLst>
        </xdr:cNvPr>
        <xdr:cNvSpPr/>
      </xdr:nvSpPr>
      <xdr:spPr>
        <a:xfrm>
          <a:off x="11207750" y="8813800"/>
          <a:ext cx="42481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148590</xdr:rowOff>
    </xdr:from>
    <xdr:to>
      <xdr:col>85</xdr:col>
      <xdr:colOff>126364</xdr:colOff>
      <xdr:row>63</xdr:row>
      <xdr:rowOff>142875</xdr:rowOff>
    </xdr:to>
    <xdr:cxnSp macro="">
      <xdr:nvCxnSpPr>
        <xdr:cNvPr id="539" name="直線コネクタ 538">
          <a:extLst>
            <a:ext uri="{FF2B5EF4-FFF2-40B4-BE49-F238E27FC236}">
              <a16:creationId xmlns:a16="http://schemas.microsoft.com/office/drawing/2014/main" id="{4EB79B4D-A831-40F3-8AD1-FD05C778F4F3}"/>
            </a:ext>
          </a:extLst>
        </xdr:cNvPr>
        <xdr:cNvCxnSpPr/>
      </xdr:nvCxnSpPr>
      <xdr:spPr>
        <a:xfrm flipV="1">
          <a:off x="14699614" y="9235440"/>
          <a:ext cx="0" cy="13150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146702</xdr:rowOff>
    </xdr:from>
    <xdr:ext cx="405111" cy="259045"/>
    <xdr:sp macro="" textlink="">
      <xdr:nvSpPr>
        <xdr:cNvPr id="540" name="【学校施設】&#10;有形固定資産減価償却率最小値テキスト">
          <a:extLst>
            <a:ext uri="{FF2B5EF4-FFF2-40B4-BE49-F238E27FC236}">
              <a16:creationId xmlns:a16="http://schemas.microsoft.com/office/drawing/2014/main" id="{D7D0DBB2-C538-4542-9888-75CC45DAFFD3}"/>
            </a:ext>
          </a:extLst>
        </xdr:cNvPr>
        <xdr:cNvSpPr txBox="1"/>
      </xdr:nvSpPr>
      <xdr:spPr>
        <a:xfrm>
          <a:off x="14738350" y="105543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142875</xdr:rowOff>
    </xdr:from>
    <xdr:to>
      <xdr:col>86</xdr:col>
      <xdr:colOff>25400</xdr:colOff>
      <xdr:row>63</xdr:row>
      <xdr:rowOff>142875</xdr:rowOff>
    </xdr:to>
    <xdr:cxnSp macro="">
      <xdr:nvCxnSpPr>
        <xdr:cNvPr id="541" name="直線コネクタ 540">
          <a:extLst>
            <a:ext uri="{FF2B5EF4-FFF2-40B4-BE49-F238E27FC236}">
              <a16:creationId xmlns:a16="http://schemas.microsoft.com/office/drawing/2014/main" id="{79296D4C-CB58-4E4B-8563-5359B110AA7D}"/>
            </a:ext>
          </a:extLst>
        </xdr:cNvPr>
        <xdr:cNvCxnSpPr/>
      </xdr:nvCxnSpPr>
      <xdr:spPr>
        <a:xfrm>
          <a:off x="14611350" y="10550525"/>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95267</xdr:rowOff>
    </xdr:from>
    <xdr:ext cx="405111" cy="259045"/>
    <xdr:sp macro="" textlink="">
      <xdr:nvSpPr>
        <xdr:cNvPr id="542" name="【学校施設】&#10;有形固定資産減価償却率最大値テキスト">
          <a:extLst>
            <a:ext uri="{FF2B5EF4-FFF2-40B4-BE49-F238E27FC236}">
              <a16:creationId xmlns:a16="http://schemas.microsoft.com/office/drawing/2014/main" id="{5F5E4A5F-E05E-47E4-9350-5DA147C7B28C}"/>
            </a:ext>
          </a:extLst>
        </xdr:cNvPr>
        <xdr:cNvSpPr txBox="1"/>
      </xdr:nvSpPr>
      <xdr:spPr>
        <a:xfrm>
          <a:off x="14738350" y="90170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148590</xdr:rowOff>
    </xdr:from>
    <xdr:to>
      <xdr:col>86</xdr:col>
      <xdr:colOff>25400</xdr:colOff>
      <xdr:row>55</xdr:row>
      <xdr:rowOff>148590</xdr:rowOff>
    </xdr:to>
    <xdr:cxnSp macro="">
      <xdr:nvCxnSpPr>
        <xdr:cNvPr id="543" name="直線コネクタ 542">
          <a:extLst>
            <a:ext uri="{FF2B5EF4-FFF2-40B4-BE49-F238E27FC236}">
              <a16:creationId xmlns:a16="http://schemas.microsoft.com/office/drawing/2014/main" id="{AE442DC6-56BD-422F-946C-2777EC30889B}"/>
            </a:ext>
          </a:extLst>
        </xdr:cNvPr>
        <xdr:cNvCxnSpPr/>
      </xdr:nvCxnSpPr>
      <xdr:spPr>
        <a:xfrm>
          <a:off x="14611350" y="923544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60</xdr:row>
      <xdr:rowOff>22877</xdr:rowOff>
    </xdr:from>
    <xdr:ext cx="405111" cy="259045"/>
    <xdr:sp macro="" textlink="">
      <xdr:nvSpPr>
        <xdr:cNvPr id="544" name="【学校施設】&#10;有形固定資産減価償却率平均値テキスト">
          <a:extLst>
            <a:ext uri="{FF2B5EF4-FFF2-40B4-BE49-F238E27FC236}">
              <a16:creationId xmlns:a16="http://schemas.microsoft.com/office/drawing/2014/main" id="{9DCDCF38-9C0F-4FC5-ACD5-81A76A75B79D}"/>
            </a:ext>
          </a:extLst>
        </xdr:cNvPr>
        <xdr:cNvSpPr txBox="1"/>
      </xdr:nvSpPr>
      <xdr:spPr>
        <a:xfrm>
          <a:off x="14738350" y="993522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44450</xdr:rowOff>
    </xdr:from>
    <xdr:to>
      <xdr:col>85</xdr:col>
      <xdr:colOff>177800</xdr:colOff>
      <xdr:row>60</xdr:row>
      <xdr:rowOff>146050</xdr:rowOff>
    </xdr:to>
    <xdr:sp macro="" textlink="">
      <xdr:nvSpPr>
        <xdr:cNvPr id="545" name="フローチャート: 判断 544">
          <a:extLst>
            <a:ext uri="{FF2B5EF4-FFF2-40B4-BE49-F238E27FC236}">
              <a16:creationId xmlns:a16="http://schemas.microsoft.com/office/drawing/2014/main" id="{B5D7B971-0802-4A04-AB0A-ED59F43CE254}"/>
            </a:ext>
          </a:extLst>
        </xdr:cNvPr>
        <xdr:cNvSpPr/>
      </xdr:nvSpPr>
      <xdr:spPr>
        <a:xfrm>
          <a:off x="14649450" y="9956800"/>
          <a:ext cx="952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4445</xdr:rowOff>
    </xdr:from>
    <xdr:to>
      <xdr:col>81</xdr:col>
      <xdr:colOff>101600</xdr:colOff>
      <xdr:row>60</xdr:row>
      <xdr:rowOff>106045</xdr:rowOff>
    </xdr:to>
    <xdr:sp macro="" textlink="">
      <xdr:nvSpPr>
        <xdr:cNvPr id="546" name="フローチャート: 判断 545">
          <a:extLst>
            <a:ext uri="{FF2B5EF4-FFF2-40B4-BE49-F238E27FC236}">
              <a16:creationId xmlns:a16="http://schemas.microsoft.com/office/drawing/2014/main" id="{F626F805-D805-4D69-9EA8-9C7D199B0039}"/>
            </a:ext>
          </a:extLst>
        </xdr:cNvPr>
        <xdr:cNvSpPr/>
      </xdr:nvSpPr>
      <xdr:spPr>
        <a:xfrm>
          <a:off x="13887450" y="9916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153035</xdr:rowOff>
    </xdr:from>
    <xdr:to>
      <xdr:col>76</xdr:col>
      <xdr:colOff>165100</xdr:colOff>
      <xdr:row>60</xdr:row>
      <xdr:rowOff>83185</xdr:rowOff>
    </xdr:to>
    <xdr:sp macro="" textlink="">
      <xdr:nvSpPr>
        <xdr:cNvPr id="547" name="フローチャート: 判断 546">
          <a:extLst>
            <a:ext uri="{FF2B5EF4-FFF2-40B4-BE49-F238E27FC236}">
              <a16:creationId xmlns:a16="http://schemas.microsoft.com/office/drawing/2014/main" id="{1188CC55-7E3E-47BE-AB1C-F1C983DCF1B6}"/>
            </a:ext>
          </a:extLst>
        </xdr:cNvPr>
        <xdr:cNvSpPr/>
      </xdr:nvSpPr>
      <xdr:spPr>
        <a:xfrm>
          <a:off x="13093700" y="9900285"/>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60</xdr:row>
      <xdr:rowOff>635</xdr:rowOff>
    </xdr:from>
    <xdr:to>
      <xdr:col>72</xdr:col>
      <xdr:colOff>38100</xdr:colOff>
      <xdr:row>60</xdr:row>
      <xdr:rowOff>102235</xdr:rowOff>
    </xdr:to>
    <xdr:sp macro="" textlink="">
      <xdr:nvSpPr>
        <xdr:cNvPr id="548" name="フローチャート: 判断 547">
          <a:extLst>
            <a:ext uri="{FF2B5EF4-FFF2-40B4-BE49-F238E27FC236}">
              <a16:creationId xmlns:a16="http://schemas.microsoft.com/office/drawing/2014/main" id="{62C5B397-A361-4CA0-A5B8-4F66844A6A5D}"/>
            </a:ext>
          </a:extLst>
        </xdr:cNvPr>
        <xdr:cNvSpPr/>
      </xdr:nvSpPr>
      <xdr:spPr>
        <a:xfrm>
          <a:off x="12299950" y="9912985"/>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154940</xdr:rowOff>
    </xdr:from>
    <xdr:to>
      <xdr:col>67</xdr:col>
      <xdr:colOff>101600</xdr:colOff>
      <xdr:row>60</xdr:row>
      <xdr:rowOff>85090</xdr:rowOff>
    </xdr:to>
    <xdr:sp macro="" textlink="">
      <xdr:nvSpPr>
        <xdr:cNvPr id="549" name="フローチャート: 判断 548">
          <a:extLst>
            <a:ext uri="{FF2B5EF4-FFF2-40B4-BE49-F238E27FC236}">
              <a16:creationId xmlns:a16="http://schemas.microsoft.com/office/drawing/2014/main" id="{2A6EBB19-99F6-4293-8B4C-E47F861E3D12}"/>
            </a:ext>
          </a:extLst>
        </xdr:cNvPr>
        <xdr:cNvSpPr/>
      </xdr:nvSpPr>
      <xdr:spPr>
        <a:xfrm>
          <a:off x="11487150" y="990219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50" name="テキスト ボックス 549">
          <a:extLst>
            <a:ext uri="{FF2B5EF4-FFF2-40B4-BE49-F238E27FC236}">
              <a16:creationId xmlns:a16="http://schemas.microsoft.com/office/drawing/2014/main" id="{799216F0-C6B2-4E26-9A10-9A28C29BE10C}"/>
            </a:ext>
          </a:extLst>
        </xdr:cNvPr>
        <xdr:cNvSpPr txBox="1"/>
      </xdr:nvSpPr>
      <xdr:spPr>
        <a:xfrm>
          <a:off x="1452880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51" name="テキスト ボックス 550">
          <a:extLst>
            <a:ext uri="{FF2B5EF4-FFF2-40B4-BE49-F238E27FC236}">
              <a16:creationId xmlns:a16="http://schemas.microsoft.com/office/drawing/2014/main" id="{3DFCCBA6-D700-43EB-BCB7-6531DD32A239}"/>
            </a:ext>
          </a:extLst>
        </xdr:cNvPr>
        <xdr:cNvSpPr txBox="1"/>
      </xdr:nvSpPr>
      <xdr:spPr>
        <a:xfrm>
          <a:off x="1376680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52" name="テキスト ボックス 551">
          <a:extLst>
            <a:ext uri="{FF2B5EF4-FFF2-40B4-BE49-F238E27FC236}">
              <a16:creationId xmlns:a16="http://schemas.microsoft.com/office/drawing/2014/main" id="{D6E1ACF5-8A25-49BC-BE64-A506E00086D6}"/>
            </a:ext>
          </a:extLst>
        </xdr:cNvPr>
        <xdr:cNvSpPr txBox="1"/>
      </xdr:nvSpPr>
      <xdr:spPr>
        <a:xfrm>
          <a:off x="129730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53" name="テキスト ボックス 552">
          <a:extLst>
            <a:ext uri="{FF2B5EF4-FFF2-40B4-BE49-F238E27FC236}">
              <a16:creationId xmlns:a16="http://schemas.microsoft.com/office/drawing/2014/main" id="{891437C8-C421-4327-83F1-66DB20A3DF76}"/>
            </a:ext>
          </a:extLst>
        </xdr:cNvPr>
        <xdr:cNvSpPr txBox="1"/>
      </xdr:nvSpPr>
      <xdr:spPr>
        <a:xfrm>
          <a:off x="121729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54" name="テキスト ボックス 553">
          <a:extLst>
            <a:ext uri="{FF2B5EF4-FFF2-40B4-BE49-F238E27FC236}">
              <a16:creationId xmlns:a16="http://schemas.microsoft.com/office/drawing/2014/main" id="{AE358967-83DB-4D3D-9EFC-2C1F1DD832DE}"/>
            </a:ext>
          </a:extLst>
        </xdr:cNvPr>
        <xdr:cNvSpPr txBox="1"/>
      </xdr:nvSpPr>
      <xdr:spPr>
        <a:xfrm>
          <a:off x="1136650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36830</xdr:rowOff>
    </xdr:from>
    <xdr:to>
      <xdr:col>85</xdr:col>
      <xdr:colOff>177800</xdr:colOff>
      <xdr:row>60</xdr:row>
      <xdr:rowOff>138430</xdr:rowOff>
    </xdr:to>
    <xdr:sp macro="" textlink="">
      <xdr:nvSpPr>
        <xdr:cNvPr id="555" name="楕円 554">
          <a:extLst>
            <a:ext uri="{FF2B5EF4-FFF2-40B4-BE49-F238E27FC236}">
              <a16:creationId xmlns:a16="http://schemas.microsoft.com/office/drawing/2014/main" id="{634F3322-040E-4104-8748-43D1C8D18773}"/>
            </a:ext>
          </a:extLst>
        </xdr:cNvPr>
        <xdr:cNvSpPr/>
      </xdr:nvSpPr>
      <xdr:spPr>
        <a:xfrm>
          <a:off x="14649450" y="9949180"/>
          <a:ext cx="952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59</xdr:row>
      <xdr:rowOff>59707</xdr:rowOff>
    </xdr:from>
    <xdr:ext cx="405111" cy="259045"/>
    <xdr:sp macro="" textlink="">
      <xdr:nvSpPr>
        <xdr:cNvPr id="556" name="【学校施設】&#10;有形固定資産減価償却率該当値テキスト">
          <a:extLst>
            <a:ext uri="{FF2B5EF4-FFF2-40B4-BE49-F238E27FC236}">
              <a16:creationId xmlns:a16="http://schemas.microsoft.com/office/drawing/2014/main" id="{060B1296-C276-4CED-A837-EB33BFA65F8F}"/>
            </a:ext>
          </a:extLst>
        </xdr:cNvPr>
        <xdr:cNvSpPr txBox="1"/>
      </xdr:nvSpPr>
      <xdr:spPr>
        <a:xfrm>
          <a:off x="14738350" y="98069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60</xdr:row>
      <xdr:rowOff>4445</xdr:rowOff>
    </xdr:from>
    <xdr:to>
      <xdr:col>81</xdr:col>
      <xdr:colOff>101600</xdr:colOff>
      <xdr:row>60</xdr:row>
      <xdr:rowOff>106045</xdr:rowOff>
    </xdr:to>
    <xdr:sp macro="" textlink="">
      <xdr:nvSpPr>
        <xdr:cNvPr id="557" name="楕円 556">
          <a:extLst>
            <a:ext uri="{FF2B5EF4-FFF2-40B4-BE49-F238E27FC236}">
              <a16:creationId xmlns:a16="http://schemas.microsoft.com/office/drawing/2014/main" id="{3ABE458D-894E-4B80-B745-CCBD9A4FBA2E}"/>
            </a:ext>
          </a:extLst>
        </xdr:cNvPr>
        <xdr:cNvSpPr/>
      </xdr:nvSpPr>
      <xdr:spPr>
        <a:xfrm>
          <a:off x="13887450" y="9916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60</xdr:row>
      <xdr:rowOff>55245</xdr:rowOff>
    </xdr:from>
    <xdr:to>
      <xdr:col>85</xdr:col>
      <xdr:colOff>127000</xdr:colOff>
      <xdr:row>60</xdr:row>
      <xdr:rowOff>87630</xdr:rowOff>
    </xdr:to>
    <xdr:cxnSp macro="">
      <xdr:nvCxnSpPr>
        <xdr:cNvPr id="558" name="直線コネクタ 557">
          <a:extLst>
            <a:ext uri="{FF2B5EF4-FFF2-40B4-BE49-F238E27FC236}">
              <a16:creationId xmlns:a16="http://schemas.microsoft.com/office/drawing/2014/main" id="{31795E03-2235-4E65-B7AC-4F8C0EC4E390}"/>
            </a:ext>
          </a:extLst>
        </xdr:cNvPr>
        <xdr:cNvCxnSpPr/>
      </xdr:nvCxnSpPr>
      <xdr:spPr>
        <a:xfrm>
          <a:off x="13938250" y="9967595"/>
          <a:ext cx="76200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59</xdr:row>
      <xdr:rowOff>141605</xdr:rowOff>
    </xdr:from>
    <xdr:to>
      <xdr:col>76</xdr:col>
      <xdr:colOff>165100</xdr:colOff>
      <xdr:row>60</xdr:row>
      <xdr:rowOff>71755</xdr:rowOff>
    </xdr:to>
    <xdr:sp macro="" textlink="">
      <xdr:nvSpPr>
        <xdr:cNvPr id="559" name="楕円 558">
          <a:extLst>
            <a:ext uri="{FF2B5EF4-FFF2-40B4-BE49-F238E27FC236}">
              <a16:creationId xmlns:a16="http://schemas.microsoft.com/office/drawing/2014/main" id="{BCB2A8FA-8108-45CA-A8D2-502296460A6F}"/>
            </a:ext>
          </a:extLst>
        </xdr:cNvPr>
        <xdr:cNvSpPr/>
      </xdr:nvSpPr>
      <xdr:spPr>
        <a:xfrm>
          <a:off x="13093700" y="9888855"/>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60</xdr:row>
      <xdr:rowOff>20955</xdr:rowOff>
    </xdr:from>
    <xdr:to>
      <xdr:col>81</xdr:col>
      <xdr:colOff>50800</xdr:colOff>
      <xdr:row>60</xdr:row>
      <xdr:rowOff>55245</xdr:rowOff>
    </xdr:to>
    <xdr:cxnSp macro="">
      <xdr:nvCxnSpPr>
        <xdr:cNvPr id="560" name="直線コネクタ 559">
          <a:extLst>
            <a:ext uri="{FF2B5EF4-FFF2-40B4-BE49-F238E27FC236}">
              <a16:creationId xmlns:a16="http://schemas.microsoft.com/office/drawing/2014/main" id="{D270411A-E18B-4E76-9786-70B370982CCC}"/>
            </a:ext>
          </a:extLst>
        </xdr:cNvPr>
        <xdr:cNvCxnSpPr/>
      </xdr:nvCxnSpPr>
      <xdr:spPr>
        <a:xfrm>
          <a:off x="13144500" y="9933305"/>
          <a:ext cx="79375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59</xdr:row>
      <xdr:rowOff>105410</xdr:rowOff>
    </xdr:from>
    <xdr:to>
      <xdr:col>72</xdr:col>
      <xdr:colOff>38100</xdr:colOff>
      <xdr:row>60</xdr:row>
      <xdr:rowOff>35560</xdr:rowOff>
    </xdr:to>
    <xdr:sp macro="" textlink="">
      <xdr:nvSpPr>
        <xdr:cNvPr id="561" name="楕円 560">
          <a:extLst>
            <a:ext uri="{FF2B5EF4-FFF2-40B4-BE49-F238E27FC236}">
              <a16:creationId xmlns:a16="http://schemas.microsoft.com/office/drawing/2014/main" id="{9CD4CEE0-A6CC-49F4-8700-0BC8B0A47747}"/>
            </a:ext>
          </a:extLst>
        </xdr:cNvPr>
        <xdr:cNvSpPr/>
      </xdr:nvSpPr>
      <xdr:spPr>
        <a:xfrm>
          <a:off x="12299950" y="9852660"/>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59</xdr:row>
      <xdr:rowOff>156210</xdr:rowOff>
    </xdr:from>
    <xdr:to>
      <xdr:col>76</xdr:col>
      <xdr:colOff>114300</xdr:colOff>
      <xdr:row>60</xdr:row>
      <xdr:rowOff>20955</xdr:rowOff>
    </xdr:to>
    <xdr:cxnSp macro="">
      <xdr:nvCxnSpPr>
        <xdr:cNvPr id="562" name="直線コネクタ 561">
          <a:extLst>
            <a:ext uri="{FF2B5EF4-FFF2-40B4-BE49-F238E27FC236}">
              <a16:creationId xmlns:a16="http://schemas.microsoft.com/office/drawing/2014/main" id="{616C0C40-9B41-4358-AA92-5B78B3DE472B}"/>
            </a:ext>
          </a:extLst>
        </xdr:cNvPr>
        <xdr:cNvCxnSpPr/>
      </xdr:nvCxnSpPr>
      <xdr:spPr>
        <a:xfrm>
          <a:off x="12344400" y="9903460"/>
          <a:ext cx="800100" cy="298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59</xdr:row>
      <xdr:rowOff>69215</xdr:rowOff>
    </xdr:from>
    <xdr:to>
      <xdr:col>67</xdr:col>
      <xdr:colOff>101600</xdr:colOff>
      <xdr:row>59</xdr:row>
      <xdr:rowOff>170815</xdr:rowOff>
    </xdr:to>
    <xdr:sp macro="" textlink="">
      <xdr:nvSpPr>
        <xdr:cNvPr id="563" name="楕円 562">
          <a:extLst>
            <a:ext uri="{FF2B5EF4-FFF2-40B4-BE49-F238E27FC236}">
              <a16:creationId xmlns:a16="http://schemas.microsoft.com/office/drawing/2014/main" id="{426E8A89-06C8-465A-AB55-A0CC7CA8DA51}"/>
            </a:ext>
          </a:extLst>
        </xdr:cNvPr>
        <xdr:cNvSpPr/>
      </xdr:nvSpPr>
      <xdr:spPr>
        <a:xfrm>
          <a:off x="11487150" y="9816465"/>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59</xdr:row>
      <xdr:rowOff>120015</xdr:rowOff>
    </xdr:from>
    <xdr:to>
      <xdr:col>71</xdr:col>
      <xdr:colOff>177800</xdr:colOff>
      <xdr:row>59</xdr:row>
      <xdr:rowOff>156210</xdr:rowOff>
    </xdr:to>
    <xdr:cxnSp macro="">
      <xdr:nvCxnSpPr>
        <xdr:cNvPr id="564" name="直線コネクタ 563">
          <a:extLst>
            <a:ext uri="{FF2B5EF4-FFF2-40B4-BE49-F238E27FC236}">
              <a16:creationId xmlns:a16="http://schemas.microsoft.com/office/drawing/2014/main" id="{9F4938F7-C25E-455A-A044-FFCF29643B1C}"/>
            </a:ext>
          </a:extLst>
        </xdr:cNvPr>
        <xdr:cNvCxnSpPr/>
      </xdr:nvCxnSpPr>
      <xdr:spPr>
        <a:xfrm>
          <a:off x="11537950" y="9867265"/>
          <a:ext cx="80645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60</xdr:row>
      <xdr:rowOff>97172</xdr:rowOff>
    </xdr:from>
    <xdr:ext cx="405111" cy="259045"/>
    <xdr:sp macro="" textlink="">
      <xdr:nvSpPr>
        <xdr:cNvPr id="565" name="n_1aveValue【学校施設】&#10;有形固定資産減価償却率">
          <a:extLst>
            <a:ext uri="{FF2B5EF4-FFF2-40B4-BE49-F238E27FC236}">
              <a16:creationId xmlns:a16="http://schemas.microsoft.com/office/drawing/2014/main" id="{B967555B-76B1-4D96-A581-DEE77024797D}"/>
            </a:ext>
          </a:extLst>
        </xdr:cNvPr>
        <xdr:cNvSpPr txBox="1"/>
      </xdr:nvSpPr>
      <xdr:spPr>
        <a:xfrm>
          <a:off x="13742044" y="100095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74312</xdr:rowOff>
    </xdr:from>
    <xdr:ext cx="405111" cy="259045"/>
    <xdr:sp macro="" textlink="">
      <xdr:nvSpPr>
        <xdr:cNvPr id="566" name="n_2aveValue【学校施設】&#10;有形固定資産減価償却率">
          <a:extLst>
            <a:ext uri="{FF2B5EF4-FFF2-40B4-BE49-F238E27FC236}">
              <a16:creationId xmlns:a16="http://schemas.microsoft.com/office/drawing/2014/main" id="{6860F6B9-894C-45A3-BA07-05C43A2CCFD5}"/>
            </a:ext>
          </a:extLst>
        </xdr:cNvPr>
        <xdr:cNvSpPr txBox="1"/>
      </xdr:nvSpPr>
      <xdr:spPr>
        <a:xfrm>
          <a:off x="12960994" y="99866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60</xdr:row>
      <xdr:rowOff>93362</xdr:rowOff>
    </xdr:from>
    <xdr:ext cx="405111" cy="259045"/>
    <xdr:sp macro="" textlink="">
      <xdr:nvSpPr>
        <xdr:cNvPr id="567" name="n_3aveValue【学校施設】&#10;有形固定資産減価償却率">
          <a:extLst>
            <a:ext uri="{FF2B5EF4-FFF2-40B4-BE49-F238E27FC236}">
              <a16:creationId xmlns:a16="http://schemas.microsoft.com/office/drawing/2014/main" id="{4D1A9BBC-840B-4BCF-B346-E902D7796FF5}"/>
            </a:ext>
          </a:extLst>
        </xdr:cNvPr>
        <xdr:cNvSpPr txBox="1"/>
      </xdr:nvSpPr>
      <xdr:spPr>
        <a:xfrm>
          <a:off x="12167244" y="100057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60</xdr:row>
      <xdr:rowOff>76217</xdr:rowOff>
    </xdr:from>
    <xdr:ext cx="405111" cy="259045"/>
    <xdr:sp macro="" textlink="">
      <xdr:nvSpPr>
        <xdr:cNvPr id="568" name="n_4aveValue【学校施設】&#10;有形固定資産減価償却率">
          <a:extLst>
            <a:ext uri="{FF2B5EF4-FFF2-40B4-BE49-F238E27FC236}">
              <a16:creationId xmlns:a16="http://schemas.microsoft.com/office/drawing/2014/main" id="{00009AC6-A8E9-4EA2-BCFA-12A79C45E566}"/>
            </a:ext>
          </a:extLst>
        </xdr:cNvPr>
        <xdr:cNvSpPr txBox="1"/>
      </xdr:nvSpPr>
      <xdr:spPr>
        <a:xfrm>
          <a:off x="11354444" y="99885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58</xdr:row>
      <xdr:rowOff>122572</xdr:rowOff>
    </xdr:from>
    <xdr:ext cx="405111" cy="259045"/>
    <xdr:sp macro="" textlink="">
      <xdr:nvSpPr>
        <xdr:cNvPr id="569" name="n_1mainValue【学校施設】&#10;有形固定資産減価償却率">
          <a:extLst>
            <a:ext uri="{FF2B5EF4-FFF2-40B4-BE49-F238E27FC236}">
              <a16:creationId xmlns:a16="http://schemas.microsoft.com/office/drawing/2014/main" id="{C4F4B1CF-583C-4011-B43B-DBD085DCB5CC}"/>
            </a:ext>
          </a:extLst>
        </xdr:cNvPr>
        <xdr:cNvSpPr txBox="1"/>
      </xdr:nvSpPr>
      <xdr:spPr>
        <a:xfrm>
          <a:off x="13742044" y="97047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88282</xdr:rowOff>
    </xdr:from>
    <xdr:ext cx="405111" cy="259045"/>
    <xdr:sp macro="" textlink="">
      <xdr:nvSpPr>
        <xdr:cNvPr id="570" name="n_2mainValue【学校施設】&#10;有形固定資産減価償却率">
          <a:extLst>
            <a:ext uri="{FF2B5EF4-FFF2-40B4-BE49-F238E27FC236}">
              <a16:creationId xmlns:a16="http://schemas.microsoft.com/office/drawing/2014/main" id="{B20DEE73-BEF2-42EB-B8BE-3A91BD863FF1}"/>
            </a:ext>
          </a:extLst>
        </xdr:cNvPr>
        <xdr:cNvSpPr txBox="1"/>
      </xdr:nvSpPr>
      <xdr:spPr>
        <a:xfrm>
          <a:off x="12960994" y="96704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52087</xdr:rowOff>
    </xdr:from>
    <xdr:ext cx="405111" cy="259045"/>
    <xdr:sp macro="" textlink="">
      <xdr:nvSpPr>
        <xdr:cNvPr id="571" name="n_3mainValue【学校施設】&#10;有形固定資産減価償却率">
          <a:extLst>
            <a:ext uri="{FF2B5EF4-FFF2-40B4-BE49-F238E27FC236}">
              <a16:creationId xmlns:a16="http://schemas.microsoft.com/office/drawing/2014/main" id="{66FDEB85-1656-49CF-BED5-F6016E254136}"/>
            </a:ext>
          </a:extLst>
        </xdr:cNvPr>
        <xdr:cNvSpPr txBox="1"/>
      </xdr:nvSpPr>
      <xdr:spPr>
        <a:xfrm>
          <a:off x="12167244" y="96342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58</xdr:row>
      <xdr:rowOff>15892</xdr:rowOff>
    </xdr:from>
    <xdr:ext cx="405111" cy="259045"/>
    <xdr:sp macro="" textlink="">
      <xdr:nvSpPr>
        <xdr:cNvPr id="572" name="n_4mainValue【学校施設】&#10;有形固定資産減価償却率">
          <a:extLst>
            <a:ext uri="{FF2B5EF4-FFF2-40B4-BE49-F238E27FC236}">
              <a16:creationId xmlns:a16="http://schemas.microsoft.com/office/drawing/2014/main" id="{3D96F777-B3E7-4E9B-8B92-9072201B22AB}"/>
            </a:ext>
          </a:extLst>
        </xdr:cNvPr>
        <xdr:cNvSpPr txBox="1"/>
      </xdr:nvSpPr>
      <xdr:spPr>
        <a:xfrm>
          <a:off x="11354444" y="95980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73" name="正方形/長方形 572">
          <a:extLst>
            <a:ext uri="{FF2B5EF4-FFF2-40B4-BE49-F238E27FC236}">
              <a16:creationId xmlns:a16="http://schemas.microsoft.com/office/drawing/2014/main" id="{1B4DBBB7-2E6C-4BA8-B4B9-FA571A0E2657}"/>
            </a:ext>
          </a:extLst>
        </xdr:cNvPr>
        <xdr:cNvSpPr/>
      </xdr:nvSpPr>
      <xdr:spPr>
        <a:xfrm>
          <a:off x="16459200" y="7715250"/>
          <a:ext cx="426720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74" name="正方形/長方形 573">
          <a:extLst>
            <a:ext uri="{FF2B5EF4-FFF2-40B4-BE49-F238E27FC236}">
              <a16:creationId xmlns:a16="http://schemas.microsoft.com/office/drawing/2014/main" id="{27784D94-03EB-4B8A-8591-DCB6486DA066}"/>
            </a:ext>
          </a:extLst>
        </xdr:cNvPr>
        <xdr:cNvSpPr/>
      </xdr:nvSpPr>
      <xdr:spPr>
        <a:xfrm>
          <a:off x="165862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75" name="正方形/長方形 574">
          <a:extLst>
            <a:ext uri="{FF2B5EF4-FFF2-40B4-BE49-F238E27FC236}">
              <a16:creationId xmlns:a16="http://schemas.microsoft.com/office/drawing/2014/main" id="{AD4454F2-1512-477D-822B-8BBF0D53F0A0}"/>
            </a:ext>
          </a:extLst>
        </xdr:cNvPr>
        <xdr:cNvSpPr/>
      </xdr:nvSpPr>
      <xdr:spPr>
        <a:xfrm>
          <a:off x="165862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76" name="正方形/長方形 575">
          <a:extLst>
            <a:ext uri="{FF2B5EF4-FFF2-40B4-BE49-F238E27FC236}">
              <a16:creationId xmlns:a16="http://schemas.microsoft.com/office/drawing/2014/main" id="{22487FFC-3DF0-42E3-A399-9F3DA3BECB82}"/>
            </a:ext>
          </a:extLst>
        </xdr:cNvPr>
        <xdr:cNvSpPr/>
      </xdr:nvSpPr>
      <xdr:spPr>
        <a:xfrm>
          <a:off x="174879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77" name="正方形/長方形 576">
          <a:extLst>
            <a:ext uri="{FF2B5EF4-FFF2-40B4-BE49-F238E27FC236}">
              <a16:creationId xmlns:a16="http://schemas.microsoft.com/office/drawing/2014/main" id="{E450D6B9-7C76-4E90-8968-E91139BE140F}"/>
            </a:ext>
          </a:extLst>
        </xdr:cNvPr>
        <xdr:cNvSpPr/>
      </xdr:nvSpPr>
      <xdr:spPr>
        <a:xfrm>
          <a:off x="174879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78" name="正方形/長方形 577">
          <a:extLst>
            <a:ext uri="{FF2B5EF4-FFF2-40B4-BE49-F238E27FC236}">
              <a16:creationId xmlns:a16="http://schemas.microsoft.com/office/drawing/2014/main" id="{D88E1893-D94D-4326-AB40-5527C2B69AB1}"/>
            </a:ext>
          </a:extLst>
        </xdr:cNvPr>
        <xdr:cNvSpPr/>
      </xdr:nvSpPr>
      <xdr:spPr>
        <a:xfrm>
          <a:off x="185166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79" name="正方形/長方形 578">
          <a:extLst>
            <a:ext uri="{FF2B5EF4-FFF2-40B4-BE49-F238E27FC236}">
              <a16:creationId xmlns:a16="http://schemas.microsoft.com/office/drawing/2014/main" id="{AD60B95B-2064-4695-ABD5-7572FB15F8EA}"/>
            </a:ext>
          </a:extLst>
        </xdr:cNvPr>
        <xdr:cNvSpPr/>
      </xdr:nvSpPr>
      <xdr:spPr>
        <a:xfrm>
          <a:off x="185166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80" name="正方形/長方形 579">
          <a:extLst>
            <a:ext uri="{FF2B5EF4-FFF2-40B4-BE49-F238E27FC236}">
              <a16:creationId xmlns:a16="http://schemas.microsoft.com/office/drawing/2014/main" id="{7B97FDEC-1E10-461B-A7EF-D47AB0636E17}"/>
            </a:ext>
          </a:extLst>
        </xdr:cNvPr>
        <xdr:cNvSpPr/>
      </xdr:nvSpPr>
      <xdr:spPr>
        <a:xfrm>
          <a:off x="16459200" y="8813800"/>
          <a:ext cx="42672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81" name="テキスト ボックス 580">
          <a:extLst>
            <a:ext uri="{FF2B5EF4-FFF2-40B4-BE49-F238E27FC236}">
              <a16:creationId xmlns:a16="http://schemas.microsoft.com/office/drawing/2014/main" id="{1EF57649-E3E9-412A-9602-1C4B8470DFAC}"/>
            </a:ext>
          </a:extLst>
        </xdr:cNvPr>
        <xdr:cNvSpPr txBox="1"/>
      </xdr:nvSpPr>
      <xdr:spPr>
        <a:xfrm>
          <a:off x="16440150" y="862965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82" name="直線コネクタ 581">
          <a:extLst>
            <a:ext uri="{FF2B5EF4-FFF2-40B4-BE49-F238E27FC236}">
              <a16:creationId xmlns:a16="http://schemas.microsoft.com/office/drawing/2014/main" id="{0CB11E03-9456-46A4-9F1D-30E1AB07F72F}"/>
            </a:ext>
          </a:extLst>
        </xdr:cNvPr>
        <xdr:cNvCxnSpPr/>
      </xdr:nvCxnSpPr>
      <xdr:spPr>
        <a:xfrm>
          <a:off x="16459200" y="110172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583" name="直線コネクタ 582">
          <a:extLst>
            <a:ext uri="{FF2B5EF4-FFF2-40B4-BE49-F238E27FC236}">
              <a16:creationId xmlns:a16="http://schemas.microsoft.com/office/drawing/2014/main" id="{6A912545-696C-46BF-AFDB-8215DAA19968}"/>
            </a:ext>
          </a:extLst>
        </xdr:cNvPr>
        <xdr:cNvCxnSpPr/>
      </xdr:nvCxnSpPr>
      <xdr:spPr>
        <a:xfrm>
          <a:off x="16459200" y="106489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584" name="テキスト ボックス 583">
          <a:extLst>
            <a:ext uri="{FF2B5EF4-FFF2-40B4-BE49-F238E27FC236}">
              <a16:creationId xmlns:a16="http://schemas.microsoft.com/office/drawing/2014/main" id="{4BDF8270-B168-46D1-80CD-A464B6914F47}"/>
            </a:ext>
          </a:extLst>
        </xdr:cNvPr>
        <xdr:cNvSpPr txBox="1"/>
      </xdr:nvSpPr>
      <xdr:spPr>
        <a:xfrm>
          <a:off x="16049171" y="105130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585" name="直線コネクタ 584">
          <a:extLst>
            <a:ext uri="{FF2B5EF4-FFF2-40B4-BE49-F238E27FC236}">
              <a16:creationId xmlns:a16="http://schemas.microsoft.com/office/drawing/2014/main" id="{246871CA-5196-4EA2-BB8F-84D4F2C563E6}"/>
            </a:ext>
          </a:extLst>
        </xdr:cNvPr>
        <xdr:cNvCxnSpPr/>
      </xdr:nvCxnSpPr>
      <xdr:spPr>
        <a:xfrm>
          <a:off x="16459200" y="102806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586" name="テキスト ボックス 585">
          <a:extLst>
            <a:ext uri="{FF2B5EF4-FFF2-40B4-BE49-F238E27FC236}">
              <a16:creationId xmlns:a16="http://schemas.microsoft.com/office/drawing/2014/main" id="{C9DD4A06-F0D3-4C14-8FDD-7723CAA789F0}"/>
            </a:ext>
          </a:extLst>
        </xdr:cNvPr>
        <xdr:cNvSpPr txBox="1"/>
      </xdr:nvSpPr>
      <xdr:spPr>
        <a:xfrm>
          <a:off x="1604917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587" name="直線コネクタ 586">
          <a:extLst>
            <a:ext uri="{FF2B5EF4-FFF2-40B4-BE49-F238E27FC236}">
              <a16:creationId xmlns:a16="http://schemas.microsoft.com/office/drawing/2014/main" id="{C427DD8D-DFC8-4C52-9B62-462181B32EA4}"/>
            </a:ext>
          </a:extLst>
        </xdr:cNvPr>
        <xdr:cNvCxnSpPr/>
      </xdr:nvCxnSpPr>
      <xdr:spPr>
        <a:xfrm>
          <a:off x="16459200" y="99123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588" name="テキスト ボックス 587">
          <a:extLst>
            <a:ext uri="{FF2B5EF4-FFF2-40B4-BE49-F238E27FC236}">
              <a16:creationId xmlns:a16="http://schemas.microsoft.com/office/drawing/2014/main" id="{224152A3-73F4-41A1-BA1E-22B37F2A69BC}"/>
            </a:ext>
          </a:extLst>
        </xdr:cNvPr>
        <xdr:cNvSpPr txBox="1"/>
      </xdr:nvSpPr>
      <xdr:spPr>
        <a:xfrm>
          <a:off x="16049171" y="97764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589" name="直線コネクタ 588">
          <a:extLst>
            <a:ext uri="{FF2B5EF4-FFF2-40B4-BE49-F238E27FC236}">
              <a16:creationId xmlns:a16="http://schemas.microsoft.com/office/drawing/2014/main" id="{B077E6BC-72B7-4AE3-90AF-83E693EEF7FF}"/>
            </a:ext>
          </a:extLst>
        </xdr:cNvPr>
        <xdr:cNvCxnSpPr/>
      </xdr:nvCxnSpPr>
      <xdr:spPr>
        <a:xfrm>
          <a:off x="16459200" y="95504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590" name="テキスト ボックス 589">
          <a:extLst>
            <a:ext uri="{FF2B5EF4-FFF2-40B4-BE49-F238E27FC236}">
              <a16:creationId xmlns:a16="http://schemas.microsoft.com/office/drawing/2014/main" id="{731B1150-64F6-4A96-81AC-826D466413E4}"/>
            </a:ext>
          </a:extLst>
        </xdr:cNvPr>
        <xdr:cNvSpPr txBox="1"/>
      </xdr:nvSpPr>
      <xdr:spPr>
        <a:xfrm>
          <a:off x="16049171" y="94145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591" name="直線コネクタ 590">
          <a:extLst>
            <a:ext uri="{FF2B5EF4-FFF2-40B4-BE49-F238E27FC236}">
              <a16:creationId xmlns:a16="http://schemas.microsoft.com/office/drawing/2014/main" id="{03A01AC7-581A-4095-BB9E-C7C248AA0A07}"/>
            </a:ext>
          </a:extLst>
        </xdr:cNvPr>
        <xdr:cNvCxnSpPr/>
      </xdr:nvCxnSpPr>
      <xdr:spPr>
        <a:xfrm>
          <a:off x="16459200" y="91821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592" name="テキスト ボックス 591">
          <a:extLst>
            <a:ext uri="{FF2B5EF4-FFF2-40B4-BE49-F238E27FC236}">
              <a16:creationId xmlns:a16="http://schemas.microsoft.com/office/drawing/2014/main" id="{35DBEDB8-F217-4CC6-BE4D-D0E2DD703F83}"/>
            </a:ext>
          </a:extLst>
        </xdr:cNvPr>
        <xdr:cNvSpPr txBox="1"/>
      </xdr:nvSpPr>
      <xdr:spPr>
        <a:xfrm>
          <a:off x="16049171" y="90462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93" name="直線コネクタ 592">
          <a:extLst>
            <a:ext uri="{FF2B5EF4-FFF2-40B4-BE49-F238E27FC236}">
              <a16:creationId xmlns:a16="http://schemas.microsoft.com/office/drawing/2014/main" id="{E744E975-EF53-4657-8854-BE698DB8F885}"/>
            </a:ext>
          </a:extLst>
        </xdr:cNvPr>
        <xdr:cNvCxnSpPr/>
      </xdr:nvCxnSpPr>
      <xdr:spPr>
        <a:xfrm>
          <a:off x="16459200" y="88138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86377</xdr:rowOff>
    </xdr:from>
    <xdr:ext cx="531299" cy="259045"/>
    <xdr:sp macro="" textlink="">
      <xdr:nvSpPr>
        <xdr:cNvPr id="594" name="テキスト ボックス 593">
          <a:extLst>
            <a:ext uri="{FF2B5EF4-FFF2-40B4-BE49-F238E27FC236}">
              <a16:creationId xmlns:a16="http://schemas.microsoft.com/office/drawing/2014/main" id="{44C1DA4B-2C72-40FA-A5BF-A84F500411BA}"/>
            </a:ext>
          </a:extLst>
        </xdr:cNvPr>
        <xdr:cNvSpPr txBox="1"/>
      </xdr:nvSpPr>
      <xdr:spPr>
        <a:xfrm>
          <a:off x="15985051" y="86779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95" name="【学校施設】&#10;一人当たり面積グラフ枠">
          <a:extLst>
            <a:ext uri="{FF2B5EF4-FFF2-40B4-BE49-F238E27FC236}">
              <a16:creationId xmlns:a16="http://schemas.microsoft.com/office/drawing/2014/main" id="{9B33845A-6357-4CC0-9486-15BBF8BD80BB}"/>
            </a:ext>
          </a:extLst>
        </xdr:cNvPr>
        <xdr:cNvSpPr/>
      </xdr:nvSpPr>
      <xdr:spPr>
        <a:xfrm>
          <a:off x="16459200" y="8813800"/>
          <a:ext cx="42672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16193</xdr:rowOff>
    </xdr:from>
    <xdr:to>
      <xdr:col>116</xdr:col>
      <xdr:colOff>62864</xdr:colOff>
      <xdr:row>63</xdr:row>
      <xdr:rowOff>105537</xdr:rowOff>
    </xdr:to>
    <xdr:cxnSp macro="">
      <xdr:nvCxnSpPr>
        <xdr:cNvPr id="596" name="直線コネクタ 595">
          <a:extLst>
            <a:ext uri="{FF2B5EF4-FFF2-40B4-BE49-F238E27FC236}">
              <a16:creationId xmlns:a16="http://schemas.microsoft.com/office/drawing/2014/main" id="{F12CB27A-DA15-4F0C-A9BD-58A6AB97F039}"/>
            </a:ext>
          </a:extLst>
        </xdr:cNvPr>
        <xdr:cNvCxnSpPr/>
      </xdr:nvCxnSpPr>
      <xdr:spPr>
        <a:xfrm flipV="1">
          <a:off x="19951064" y="9268143"/>
          <a:ext cx="0" cy="12450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109364</xdr:rowOff>
    </xdr:from>
    <xdr:ext cx="469744" cy="259045"/>
    <xdr:sp macro="" textlink="">
      <xdr:nvSpPr>
        <xdr:cNvPr id="597" name="【学校施設】&#10;一人当たり面積最小値テキスト">
          <a:extLst>
            <a:ext uri="{FF2B5EF4-FFF2-40B4-BE49-F238E27FC236}">
              <a16:creationId xmlns:a16="http://schemas.microsoft.com/office/drawing/2014/main" id="{647EADE4-0708-46E4-A61C-2B68CC633B8E}"/>
            </a:ext>
          </a:extLst>
        </xdr:cNvPr>
        <xdr:cNvSpPr txBox="1"/>
      </xdr:nvSpPr>
      <xdr:spPr>
        <a:xfrm>
          <a:off x="19989800" y="105170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105537</xdr:rowOff>
    </xdr:from>
    <xdr:to>
      <xdr:col>116</xdr:col>
      <xdr:colOff>152400</xdr:colOff>
      <xdr:row>63</xdr:row>
      <xdr:rowOff>105537</xdr:rowOff>
    </xdr:to>
    <xdr:cxnSp macro="">
      <xdr:nvCxnSpPr>
        <xdr:cNvPr id="598" name="直線コネクタ 597">
          <a:extLst>
            <a:ext uri="{FF2B5EF4-FFF2-40B4-BE49-F238E27FC236}">
              <a16:creationId xmlns:a16="http://schemas.microsoft.com/office/drawing/2014/main" id="{3C1708F3-8309-44AB-BB55-227214006ED3}"/>
            </a:ext>
          </a:extLst>
        </xdr:cNvPr>
        <xdr:cNvCxnSpPr/>
      </xdr:nvCxnSpPr>
      <xdr:spPr>
        <a:xfrm>
          <a:off x="19881850" y="10513187"/>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134320</xdr:rowOff>
    </xdr:from>
    <xdr:ext cx="469744" cy="259045"/>
    <xdr:sp macro="" textlink="">
      <xdr:nvSpPr>
        <xdr:cNvPr id="599" name="【学校施設】&#10;一人当たり面積最大値テキスト">
          <a:extLst>
            <a:ext uri="{FF2B5EF4-FFF2-40B4-BE49-F238E27FC236}">
              <a16:creationId xmlns:a16="http://schemas.microsoft.com/office/drawing/2014/main" id="{46C66231-F2A2-44A7-A83D-F74DCDF49DDC}"/>
            </a:ext>
          </a:extLst>
        </xdr:cNvPr>
        <xdr:cNvSpPr txBox="1"/>
      </xdr:nvSpPr>
      <xdr:spPr>
        <a:xfrm>
          <a:off x="19989800" y="90560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16193</xdr:rowOff>
    </xdr:from>
    <xdr:to>
      <xdr:col>116</xdr:col>
      <xdr:colOff>152400</xdr:colOff>
      <xdr:row>56</xdr:row>
      <xdr:rowOff>16193</xdr:rowOff>
    </xdr:to>
    <xdr:cxnSp macro="">
      <xdr:nvCxnSpPr>
        <xdr:cNvPr id="600" name="直線コネクタ 599">
          <a:extLst>
            <a:ext uri="{FF2B5EF4-FFF2-40B4-BE49-F238E27FC236}">
              <a16:creationId xmlns:a16="http://schemas.microsoft.com/office/drawing/2014/main" id="{C8B947F2-7987-497A-AB04-C5A46C360A7D}"/>
            </a:ext>
          </a:extLst>
        </xdr:cNvPr>
        <xdr:cNvCxnSpPr/>
      </xdr:nvCxnSpPr>
      <xdr:spPr>
        <a:xfrm>
          <a:off x="19881850" y="9268143"/>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60</xdr:row>
      <xdr:rowOff>40276</xdr:rowOff>
    </xdr:from>
    <xdr:ext cx="469744" cy="259045"/>
    <xdr:sp macro="" textlink="">
      <xdr:nvSpPr>
        <xdr:cNvPr id="601" name="【学校施設】&#10;一人当たり面積平均値テキスト">
          <a:extLst>
            <a:ext uri="{FF2B5EF4-FFF2-40B4-BE49-F238E27FC236}">
              <a16:creationId xmlns:a16="http://schemas.microsoft.com/office/drawing/2014/main" id="{8F15DAB6-D6D3-45EF-BDE5-C0D726F6AF02}"/>
            </a:ext>
          </a:extLst>
        </xdr:cNvPr>
        <xdr:cNvSpPr txBox="1"/>
      </xdr:nvSpPr>
      <xdr:spPr>
        <a:xfrm>
          <a:off x="19989800" y="995262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17399</xdr:rowOff>
    </xdr:from>
    <xdr:to>
      <xdr:col>116</xdr:col>
      <xdr:colOff>114300</xdr:colOff>
      <xdr:row>61</xdr:row>
      <xdr:rowOff>118999</xdr:rowOff>
    </xdr:to>
    <xdr:sp macro="" textlink="">
      <xdr:nvSpPr>
        <xdr:cNvPr id="602" name="フローチャート: 判断 601">
          <a:extLst>
            <a:ext uri="{FF2B5EF4-FFF2-40B4-BE49-F238E27FC236}">
              <a16:creationId xmlns:a16="http://schemas.microsoft.com/office/drawing/2014/main" id="{08F09714-66FB-45BD-BE37-CCB27FBF39B3}"/>
            </a:ext>
          </a:extLst>
        </xdr:cNvPr>
        <xdr:cNvSpPr/>
      </xdr:nvSpPr>
      <xdr:spPr>
        <a:xfrm>
          <a:off x="19900900" y="100948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17970</xdr:rowOff>
    </xdr:from>
    <xdr:to>
      <xdr:col>112</xdr:col>
      <xdr:colOff>38100</xdr:colOff>
      <xdr:row>61</xdr:row>
      <xdr:rowOff>119570</xdr:rowOff>
    </xdr:to>
    <xdr:sp macro="" textlink="">
      <xdr:nvSpPr>
        <xdr:cNvPr id="603" name="フローチャート: 判断 602">
          <a:extLst>
            <a:ext uri="{FF2B5EF4-FFF2-40B4-BE49-F238E27FC236}">
              <a16:creationId xmlns:a16="http://schemas.microsoft.com/office/drawing/2014/main" id="{5A762CEF-700D-4AB3-8546-6874CDDD4B23}"/>
            </a:ext>
          </a:extLst>
        </xdr:cNvPr>
        <xdr:cNvSpPr/>
      </xdr:nvSpPr>
      <xdr:spPr>
        <a:xfrm>
          <a:off x="19157950" y="1009542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28067</xdr:rowOff>
    </xdr:from>
    <xdr:to>
      <xdr:col>107</xdr:col>
      <xdr:colOff>101600</xdr:colOff>
      <xdr:row>61</xdr:row>
      <xdr:rowOff>129667</xdr:rowOff>
    </xdr:to>
    <xdr:sp macro="" textlink="">
      <xdr:nvSpPr>
        <xdr:cNvPr id="604" name="フローチャート: 判断 603">
          <a:extLst>
            <a:ext uri="{FF2B5EF4-FFF2-40B4-BE49-F238E27FC236}">
              <a16:creationId xmlns:a16="http://schemas.microsoft.com/office/drawing/2014/main" id="{DD7AB90F-2C94-4244-98C1-EE0FCC3071C7}"/>
            </a:ext>
          </a:extLst>
        </xdr:cNvPr>
        <xdr:cNvSpPr/>
      </xdr:nvSpPr>
      <xdr:spPr>
        <a:xfrm>
          <a:off x="18345150" y="101055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61</xdr:row>
      <xdr:rowOff>51308</xdr:rowOff>
    </xdr:from>
    <xdr:to>
      <xdr:col>102</xdr:col>
      <xdr:colOff>165100</xdr:colOff>
      <xdr:row>61</xdr:row>
      <xdr:rowOff>152908</xdr:rowOff>
    </xdr:to>
    <xdr:sp macro="" textlink="">
      <xdr:nvSpPr>
        <xdr:cNvPr id="605" name="フローチャート: 判断 604">
          <a:extLst>
            <a:ext uri="{FF2B5EF4-FFF2-40B4-BE49-F238E27FC236}">
              <a16:creationId xmlns:a16="http://schemas.microsoft.com/office/drawing/2014/main" id="{31A98C6B-B61A-4245-8D79-A9114B52DFD3}"/>
            </a:ext>
          </a:extLst>
        </xdr:cNvPr>
        <xdr:cNvSpPr/>
      </xdr:nvSpPr>
      <xdr:spPr>
        <a:xfrm>
          <a:off x="17551400" y="101287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61</xdr:row>
      <xdr:rowOff>62357</xdr:rowOff>
    </xdr:from>
    <xdr:to>
      <xdr:col>98</xdr:col>
      <xdr:colOff>38100</xdr:colOff>
      <xdr:row>61</xdr:row>
      <xdr:rowOff>163957</xdr:rowOff>
    </xdr:to>
    <xdr:sp macro="" textlink="">
      <xdr:nvSpPr>
        <xdr:cNvPr id="606" name="フローチャート: 判断 605">
          <a:extLst>
            <a:ext uri="{FF2B5EF4-FFF2-40B4-BE49-F238E27FC236}">
              <a16:creationId xmlns:a16="http://schemas.microsoft.com/office/drawing/2014/main" id="{F4C7E307-EF1A-4FBB-AD63-35D88F32AC9D}"/>
            </a:ext>
          </a:extLst>
        </xdr:cNvPr>
        <xdr:cNvSpPr/>
      </xdr:nvSpPr>
      <xdr:spPr>
        <a:xfrm>
          <a:off x="16757650" y="10139807"/>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07" name="テキスト ボックス 606">
          <a:extLst>
            <a:ext uri="{FF2B5EF4-FFF2-40B4-BE49-F238E27FC236}">
              <a16:creationId xmlns:a16="http://schemas.microsoft.com/office/drawing/2014/main" id="{1F4CDF5F-694F-4F41-BF2D-843D3906B759}"/>
            </a:ext>
          </a:extLst>
        </xdr:cNvPr>
        <xdr:cNvSpPr txBox="1"/>
      </xdr:nvSpPr>
      <xdr:spPr>
        <a:xfrm>
          <a:off x="197802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08" name="テキスト ボックス 607">
          <a:extLst>
            <a:ext uri="{FF2B5EF4-FFF2-40B4-BE49-F238E27FC236}">
              <a16:creationId xmlns:a16="http://schemas.microsoft.com/office/drawing/2014/main" id="{BEC49B5F-555B-485A-8881-B1361A43CE61}"/>
            </a:ext>
          </a:extLst>
        </xdr:cNvPr>
        <xdr:cNvSpPr txBox="1"/>
      </xdr:nvSpPr>
      <xdr:spPr>
        <a:xfrm>
          <a:off x="190309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09" name="テキスト ボックス 608">
          <a:extLst>
            <a:ext uri="{FF2B5EF4-FFF2-40B4-BE49-F238E27FC236}">
              <a16:creationId xmlns:a16="http://schemas.microsoft.com/office/drawing/2014/main" id="{07C917BE-CBEF-4B66-A555-CBD5824D21EE}"/>
            </a:ext>
          </a:extLst>
        </xdr:cNvPr>
        <xdr:cNvSpPr txBox="1"/>
      </xdr:nvSpPr>
      <xdr:spPr>
        <a:xfrm>
          <a:off x="1822450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10" name="テキスト ボックス 609">
          <a:extLst>
            <a:ext uri="{FF2B5EF4-FFF2-40B4-BE49-F238E27FC236}">
              <a16:creationId xmlns:a16="http://schemas.microsoft.com/office/drawing/2014/main" id="{BE643DBF-C414-44A2-981C-727A469738EB}"/>
            </a:ext>
          </a:extLst>
        </xdr:cNvPr>
        <xdr:cNvSpPr txBox="1"/>
      </xdr:nvSpPr>
      <xdr:spPr>
        <a:xfrm>
          <a:off x="174307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11" name="テキスト ボックス 610">
          <a:extLst>
            <a:ext uri="{FF2B5EF4-FFF2-40B4-BE49-F238E27FC236}">
              <a16:creationId xmlns:a16="http://schemas.microsoft.com/office/drawing/2014/main" id="{954368FC-B672-48E0-9056-64B9023B91A4}"/>
            </a:ext>
          </a:extLst>
        </xdr:cNvPr>
        <xdr:cNvSpPr txBox="1"/>
      </xdr:nvSpPr>
      <xdr:spPr>
        <a:xfrm>
          <a:off x="166306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85598</xdr:rowOff>
    </xdr:from>
    <xdr:to>
      <xdr:col>116</xdr:col>
      <xdr:colOff>114300</xdr:colOff>
      <xdr:row>62</xdr:row>
      <xdr:rowOff>15748</xdr:rowOff>
    </xdr:to>
    <xdr:sp macro="" textlink="">
      <xdr:nvSpPr>
        <xdr:cNvPr id="612" name="楕円 611">
          <a:extLst>
            <a:ext uri="{FF2B5EF4-FFF2-40B4-BE49-F238E27FC236}">
              <a16:creationId xmlns:a16="http://schemas.microsoft.com/office/drawing/2014/main" id="{4577D003-4193-4D7E-9AE4-87CFC4F18C43}"/>
            </a:ext>
          </a:extLst>
        </xdr:cNvPr>
        <xdr:cNvSpPr/>
      </xdr:nvSpPr>
      <xdr:spPr>
        <a:xfrm>
          <a:off x="19900900" y="10163048"/>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61</xdr:row>
      <xdr:rowOff>64025</xdr:rowOff>
    </xdr:from>
    <xdr:ext cx="469744" cy="259045"/>
    <xdr:sp macro="" textlink="">
      <xdr:nvSpPr>
        <xdr:cNvPr id="613" name="【学校施設】&#10;一人当たり面積該当値テキスト">
          <a:extLst>
            <a:ext uri="{FF2B5EF4-FFF2-40B4-BE49-F238E27FC236}">
              <a16:creationId xmlns:a16="http://schemas.microsoft.com/office/drawing/2014/main" id="{E9CAA713-727F-447D-8B16-FDD08AA15525}"/>
            </a:ext>
          </a:extLst>
        </xdr:cNvPr>
        <xdr:cNvSpPr txBox="1"/>
      </xdr:nvSpPr>
      <xdr:spPr>
        <a:xfrm>
          <a:off x="19989800" y="101414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61</xdr:row>
      <xdr:rowOff>89789</xdr:rowOff>
    </xdr:from>
    <xdr:to>
      <xdr:col>112</xdr:col>
      <xdr:colOff>38100</xdr:colOff>
      <xdr:row>62</xdr:row>
      <xdr:rowOff>19939</xdr:rowOff>
    </xdr:to>
    <xdr:sp macro="" textlink="">
      <xdr:nvSpPr>
        <xdr:cNvPr id="614" name="楕円 613">
          <a:extLst>
            <a:ext uri="{FF2B5EF4-FFF2-40B4-BE49-F238E27FC236}">
              <a16:creationId xmlns:a16="http://schemas.microsoft.com/office/drawing/2014/main" id="{CFBE1D6C-37B6-4A79-9324-FA45CF373FCF}"/>
            </a:ext>
          </a:extLst>
        </xdr:cNvPr>
        <xdr:cNvSpPr/>
      </xdr:nvSpPr>
      <xdr:spPr>
        <a:xfrm>
          <a:off x="19157950" y="10167239"/>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61</xdr:row>
      <xdr:rowOff>136398</xdr:rowOff>
    </xdr:from>
    <xdr:to>
      <xdr:col>116</xdr:col>
      <xdr:colOff>63500</xdr:colOff>
      <xdr:row>61</xdr:row>
      <xdr:rowOff>140589</xdr:rowOff>
    </xdr:to>
    <xdr:cxnSp macro="">
      <xdr:nvCxnSpPr>
        <xdr:cNvPr id="615" name="直線コネクタ 614">
          <a:extLst>
            <a:ext uri="{FF2B5EF4-FFF2-40B4-BE49-F238E27FC236}">
              <a16:creationId xmlns:a16="http://schemas.microsoft.com/office/drawing/2014/main" id="{90A3D350-553F-4045-AA22-9E058E8B6E96}"/>
            </a:ext>
          </a:extLst>
        </xdr:cNvPr>
        <xdr:cNvCxnSpPr/>
      </xdr:nvCxnSpPr>
      <xdr:spPr>
        <a:xfrm flipV="1">
          <a:off x="19202400" y="10213848"/>
          <a:ext cx="749300" cy="41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61</xdr:row>
      <xdr:rowOff>90170</xdr:rowOff>
    </xdr:from>
    <xdr:to>
      <xdr:col>107</xdr:col>
      <xdr:colOff>101600</xdr:colOff>
      <xdr:row>62</xdr:row>
      <xdr:rowOff>20320</xdr:rowOff>
    </xdr:to>
    <xdr:sp macro="" textlink="">
      <xdr:nvSpPr>
        <xdr:cNvPr id="616" name="楕円 615">
          <a:extLst>
            <a:ext uri="{FF2B5EF4-FFF2-40B4-BE49-F238E27FC236}">
              <a16:creationId xmlns:a16="http://schemas.microsoft.com/office/drawing/2014/main" id="{D0926D8D-25A8-4F90-A469-817665B62563}"/>
            </a:ext>
          </a:extLst>
        </xdr:cNvPr>
        <xdr:cNvSpPr/>
      </xdr:nvSpPr>
      <xdr:spPr>
        <a:xfrm>
          <a:off x="18345150" y="1016762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61</xdr:row>
      <xdr:rowOff>140589</xdr:rowOff>
    </xdr:from>
    <xdr:to>
      <xdr:col>111</xdr:col>
      <xdr:colOff>177800</xdr:colOff>
      <xdr:row>61</xdr:row>
      <xdr:rowOff>140970</xdr:rowOff>
    </xdr:to>
    <xdr:cxnSp macro="">
      <xdr:nvCxnSpPr>
        <xdr:cNvPr id="617" name="直線コネクタ 616">
          <a:extLst>
            <a:ext uri="{FF2B5EF4-FFF2-40B4-BE49-F238E27FC236}">
              <a16:creationId xmlns:a16="http://schemas.microsoft.com/office/drawing/2014/main" id="{3A442D1A-67E1-4B1F-AF8D-47610580985C}"/>
            </a:ext>
          </a:extLst>
        </xdr:cNvPr>
        <xdr:cNvCxnSpPr/>
      </xdr:nvCxnSpPr>
      <xdr:spPr>
        <a:xfrm flipV="1">
          <a:off x="18395950" y="10218039"/>
          <a:ext cx="806450" cy="3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61</xdr:row>
      <xdr:rowOff>90551</xdr:rowOff>
    </xdr:from>
    <xdr:to>
      <xdr:col>102</xdr:col>
      <xdr:colOff>165100</xdr:colOff>
      <xdr:row>62</xdr:row>
      <xdr:rowOff>20701</xdr:rowOff>
    </xdr:to>
    <xdr:sp macro="" textlink="">
      <xdr:nvSpPr>
        <xdr:cNvPr id="618" name="楕円 617">
          <a:extLst>
            <a:ext uri="{FF2B5EF4-FFF2-40B4-BE49-F238E27FC236}">
              <a16:creationId xmlns:a16="http://schemas.microsoft.com/office/drawing/2014/main" id="{1E7BACAE-5A2C-4C5C-8EB1-C5453113516B}"/>
            </a:ext>
          </a:extLst>
        </xdr:cNvPr>
        <xdr:cNvSpPr/>
      </xdr:nvSpPr>
      <xdr:spPr>
        <a:xfrm>
          <a:off x="17551400" y="10168001"/>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61</xdr:row>
      <xdr:rowOff>140970</xdr:rowOff>
    </xdr:from>
    <xdr:to>
      <xdr:col>107</xdr:col>
      <xdr:colOff>50800</xdr:colOff>
      <xdr:row>61</xdr:row>
      <xdr:rowOff>141351</xdr:rowOff>
    </xdr:to>
    <xdr:cxnSp macro="">
      <xdr:nvCxnSpPr>
        <xdr:cNvPr id="619" name="直線コネクタ 618">
          <a:extLst>
            <a:ext uri="{FF2B5EF4-FFF2-40B4-BE49-F238E27FC236}">
              <a16:creationId xmlns:a16="http://schemas.microsoft.com/office/drawing/2014/main" id="{F89CDC3F-BD94-4CFB-B6F8-BA0989C1901D}"/>
            </a:ext>
          </a:extLst>
        </xdr:cNvPr>
        <xdr:cNvCxnSpPr/>
      </xdr:nvCxnSpPr>
      <xdr:spPr>
        <a:xfrm flipV="1">
          <a:off x="17602200" y="10218420"/>
          <a:ext cx="793750" cy="3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61</xdr:row>
      <xdr:rowOff>91884</xdr:rowOff>
    </xdr:from>
    <xdr:to>
      <xdr:col>98</xdr:col>
      <xdr:colOff>38100</xdr:colOff>
      <xdr:row>62</xdr:row>
      <xdr:rowOff>22034</xdr:rowOff>
    </xdr:to>
    <xdr:sp macro="" textlink="">
      <xdr:nvSpPr>
        <xdr:cNvPr id="620" name="楕円 619">
          <a:extLst>
            <a:ext uri="{FF2B5EF4-FFF2-40B4-BE49-F238E27FC236}">
              <a16:creationId xmlns:a16="http://schemas.microsoft.com/office/drawing/2014/main" id="{F7CBB981-7A30-4D38-BCEB-E3C9EEA1652A}"/>
            </a:ext>
          </a:extLst>
        </xdr:cNvPr>
        <xdr:cNvSpPr/>
      </xdr:nvSpPr>
      <xdr:spPr>
        <a:xfrm>
          <a:off x="16757650" y="10169334"/>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61</xdr:row>
      <xdr:rowOff>141351</xdr:rowOff>
    </xdr:from>
    <xdr:to>
      <xdr:col>102</xdr:col>
      <xdr:colOff>114300</xdr:colOff>
      <xdr:row>61</xdr:row>
      <xdr:rowOff>142684</xdr:rowOff>
    </xdr:to>
    <xdr:cxnSp macro="">
      <xdr:nvCxnSpPr>
        <xdr:cNvPr id="621" name="直線コネクタ 620">
          <a:extLst>
            <a:ext uri="{FF2B5EF4-FFF2-40B4-BE49-F238E27FC236}">
              <a16:creationId xmlns:a16="http://schemas.microsoft.com/office/drawing/2014/main" id="{E8453A3F-53BD-45BC-A7A1-5DC332151FF8}"/>
            </a:ext>
          </a:extLst>
        </xdr:cNvPr>
        <xdr:cNvCxnSpPr/>
      </xdr:nvCxnSpPr>
      <xdr:spPr>
        <a:xfrm flipV="1">
          <a:off x="16802100" y="10218801"/>
          <a:ext cx="800100" cy="13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59</xdr:row>
      <xdr:rowOff>136097</xdr:rowOff>
    </xdr:from>
    <xdr:ext cx="469744" cy="259045"/>
    <xdr:sp macro="" textlink="">
      <xdr:nvSpPr>
        <xdr:cNvPr id="622" name="n_1aveValue【学校施設】&#10;一人当たり面積">
          <a:extLst>
            <a:ext uri="{FF2B5EF4-FFF2-40B4-BE49-F238E27FC236}">
              <a16:creationId xmlns:a16="http://schemas.microsoft.com/office/drawing/2014/main" id="{30ACE699-9D73-4189-B3E3-995679AB6DAB}"/>
            </a:ext>
          </a:extLst>
        </xdr:cNvPr>
        <xdr:cNvSpPr txBox="1"/>
      </xdr:nvSpPr>
      <xdr:spPr>
        <a:xfrm>
          <a:off x="18980227" y="9883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59</xdr:row>
      <xdr:rowOff>146194</xdr:rowOff>
    </xdr:from>
    <xdr:ext cx="469744" cy="259045"/>
    <xdr:sp macro="" textlink="">
      <xdr:nvSpPr>
        <xdr:cNvPr id="623" name="n_2aveValue【学校施設】&#10;一人当たり面積">
          <a:extLst>
            <a:ext uri="{FF2B5EF4-FFF2-40B4-BE49-F238E27FC236}">
              <a16:creationId xmlns:a16="http://schemas.microsoft.com/office/drawing/2014/main" id="{6E5048FC-8C73-4433-B267-0ECC5D5A47A8}"/>
            </a:ext>
          </a:extLst>
        </xdr:cNvPr>
        <xdr:cNvSpPr txBox="1"/>
      </xdr:nvSpPr>
      <xdr:spPr>
        <a:xfrm>
          <a:off x="18180127" y="98934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59</xdr:row>
      <xdr:rowOff>169435</xdr:rowOff>
    </xdr:from>
    <xdr:ext cx="469744" cy="259045"/>
    <xdr:sp macro="" textlink="">
      <xdr:nvSpPr>
        <xdr:cNvPr id="624" name="n_3aveValue【学校施設】&#10;一人当たり面積">
          <a:extLst>
            <a:ext uri="{FF2B5EF4-FFF2-40B4-BE49-F238E27FC236}">
              <a16:creationId xmlns:a16="http://schemas.microsoft.com/office/drawing/2014/main" id="{8E9A312A-4369-4D7A-9336-08780B356A16}"/>
            </a:ext>
          </a:extLst>
        </xdr:cNvPr>
        <xdr:cNvSpPr txBox="1"/>
      </xdr:nvSpPr>
      <xdr:spPr>
        <a:xfrm>
          <a:off x="17386377" y="99103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60</xdr:row>
      <xdr:rowOff>9034</xdr:rowOff>
    </xdr:from>
    <xdr:ext cx="469744" cy="259045"/>
    <xdr:sp macro="" textlink="">
      <xdr:nvSpPr>
        <xdr:cNvPr id="625" name="n_4aveValue【学校施設】&#10;一人当たり面積">
          <a:extLst>
            <a:ext uri="{FF2B5EF4-FFF2-40B4-BE49-F238E27FC236}">
              <a16:creationId xmlns:a16="http://schemas.microsoft.com/office/drawing/2014/main" id="{E982E94E-D640-4435-82D2-BA68779AFDD7}"/>
            </a:ext>
          </a:extLst>
        </xdr:cNvPr>
        <xdr:cNvSpPr txBox="1"/>
      </xdr:nvSpPr>
      <xdr:spPr>
        <a:xfrm>
          <a:off x="16592627" y="99213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62</xdr:row>
      <xdr:rowOff>11066</xdr:rowOff>
    </xdr:from>
    <xdr:ext cx="469744" cy="259045"/>
    <xdr:sp macro="" textlink="">
      <xdr:nvSpPr>
        <xdr:cNvPr id="626" name="n_1mainValue【学校施設】&#10;一人当たり面積">
          <a:extLst>
            <a:ext uri="{FF2B5EF4-FFF2-40B4-BE49-F238E27FC236}">
              <a16:creationId xmlns:a16="http://schemas.microsoft.com/office/drawing/2014/main" id="{4DF3E0D1-EE1D-4C06-9019-2169A7FE42F5}"/>
            </a:ext>
          </a:extLst>
        </xdr:cNvPr>
        <xdr:cNvSpPr txBox="1"/>
      </xdr:nvSpPr>
      <xdr:spPr>
        <a:xfrm>
          <a:off x="18980227" y="102536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62</xdr:row>
      <xdr:rowOff>11447</xdr:rowOff>
    </xdr:from>
    <xdr:ext cx="469744" cy="259045"/>
    <xdr:sp macro="" textlink="">
      <xdr:nvSpPr>
        <xdr:cNvPr id="627" name="n_2mainValue【学校施設】&#10;一人当たり面積">
          <a:extLst>
            <a:ext uri="{FF2B5EF4-FFF2-40B4-BE49-F238E27FC236}">
              <a16:creationId xmlns:a16="http://schemas.microsoft.com/office/drawing/2014/main" id="{03933189-D6B4-4306-BEC8-58A2684EF796}"/>
            </a:ext>
          </a:extLst>
        </xdr:cNvPr>
        <xdr:cNvSpPr txBox="1"/>
      </xdr:nvSpPr>
      <xdr:spPr>
        <a:xfrm>
          <a:off x="18180127" y="102539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62</xdr:row>
      <xdr:rowOff>11828</xdr:rowOff>
    </xdr:from>
    <xdr:ext cx="469744" cy="259045"/>
    <xdr:sp macro="" textlink="">
      <xdr:nvSpPr>
        <xdr:cNvPr id="628" name="n_3mainValue【学校施設】&#10;一人当たり面積">
          <a:extLst>
            <a:ext uri="{FF2B5EF4-FFF2-40B4-BE49-F238E27FC236}">
              <a16:creationId xmlns:a16="http://schemas.microsoft.com/office/drawing/2014/main" id="{366150F4-FD55-4CE5-B774-4442FB04A8E7}"/>
            </a:ext>
          </a:extLst>
        </xdr:cNvPr>
        <xdr:cNvSpPr txBox="1"/>
      </xdr:nvSpPr>
      <xdr:spPr>
        <a:xfrm>
          <a:off x="17386377" y="102543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62</xdr:row>
      <xdr:rowOff>13161</xdr:rowOff>
    </xdr:from>
    <xdr:ext cx="469744" cy="259045"/>
    <xdr:sp macro="" textlink="">
      <xdr:nvSpPr>
        <xdr:cNvPr id="629" name="n_4mainValue【学校施設】&#10;一人当たり面積">
          <a:extLst>
            <a:ext uri="{FF2B5EF4-FFF2-40B4-BE49-F238E27FC236}">
              <a16:creationId xmlns:a16="http://schemas.microsoft.com/office/drawing/2014/main" id="{41189C70-3037-45FB-A99C-7DBECA783E36}"/>
            </a:ext>
          </a:extLst>
        </xdr:cNvPr>
        <xdr:cNvSpPr txBox="1"/>
      </xdr:nvSpPr>
      <xdr:spPr>
        <a:xfrm>
          <a:off x="16592627" y="102557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30" name="正方形/長方形 629">
          <a:extLst>
            <a:ext uri="{FF2B5EF4-FFF2-40B4-BE49-F238E27FC236}">
              <a16:creationId xmlns:a16="http://schemas.microsoft.com/office/drawing/2014/main" id="{CFF7990A-B179-4634-BA24-BFF3C765A7F0}"/>
            </a:ext>
          </a:extLst>
        </xdr:cNvPr>
        <xdr:cNvSpPr/>
      </xdr:nvSpPr>
      <xdr:spPr>
        <a:xfrm>
          <a:off x="11207750" y="11385550"/>
          <a:ext cx="424815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31" name="正方形/長方形 630">
          <a:extLst>
            <a:ext uri="{FF2B5EF4-FFF2-40B4-BE49-F238E27FC236}">
              <a16:creationId xmlns:a16="http://schemas.microsoft.com/office/drawing/2014/main" id="{2D51745C-3D1F-48B6-9385-A6443B0AE442}"/>
            </a:ext>
          </a:extLst>
        </xdr:cNvPr>
        <xdr:cNvSpPr/>
      </xdr:nvSpPr>
      <xdr:spPr>
        <a:xfrm>
          <a:off x="113157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32" name="正方形/長方形 631">
          <a:extLst>
            <a:ext uri="{FF2B5EF4-FFF2-40B4-BE49-F238E27FC236}">
              <a16:creationId xmlns:a16="http://schemas.microsoft.com/office/drawing/2014/main" id="{E4E3A6BF-3E0D-47A2-8080-1A83D0093402}"/>
            </a:ext>
          </a:extLst>
        </xdr:cNvPr>
        <xdr:cNvSpPr/>
      </xdr:nvSpPr>
      <xdr:spPr>
        <a:xfrm>
          <a:off x="113157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33" name="正方形/長方形 632">
          <a:extLst>
            <a:ext uri="{FF2B5EF4-FFF2-40B4-BE49-F238E27FC236}">
              <a16:creationId xmlns:a16="http://schemas.microsoft.com/office/drawing/2014/main" id="{B43E2FC6-73CB-4B8E-929B-DFA5FACFF7FD}"/>
            </a:ext>
          </a:extLst>
        </xdr:cNvPr>
        <xdr:cNvSpPr/>
      </xdr:nvSpPr>
      <xdr:spPr>
        <a:xfrm>
          <a:off x="1223645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34" name="正方形/長方形 633">
          <a:extLst>
            <a:ext uri="{FF2B5EF4-FFF2-40B4-BE49-F238E27FC236}">
              <a16:creationId xmlns:a16="http://schemas.microsoft.com/office/drawing/2014/main" id="{8AAA27E1-49A6-4FC0-AE74-22FDCC23928C}"/>
            </a:ext>
          </a:extLst>
        </xdr:cNvPr>
        <xdr:cNvSpPr/>
      </xdr:nvSpPr>
      <xdr:spPr>
        <a:xfrm>
          <a:off x="1223645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35" name="正方形/長方形 634">
          <a:extLst>
            <a:ext uri="{FF2B5EF4-FFF2-40B4-BE49-F238E27FC236}">
              <a16:creationId xmlns:a16="http://schemas.microsoft.com/office/drawing/2014/main" id="{B9319747-E9E0-4278-9AE2-2E818DD4D2B2}"/>
            </a:ext>
          </a:extLst>
        </xdr:cNvPr>
        <xdr:cNvSpPr/>
      </xdr:nvSpPr>
      <xdr:spPr>
        <a:xfrm>
          <a:off x="1326515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36" name="正方形/長方形 635">
          <a:extLst>
            <a:ext uri="{FF2B5EF4-FFF2-40B4-BE49-F238E27FC236}">
              <a16:creationId xmlns:a16="http://schemas.microsoft.com/office/drawing/2014/main" id="{4BFC3FE2-2DB2-44B8-852D-E4E9BA2636BC}"/>
            </a:ext>
          </a:extLst>
        </xdr:cNvPr>
        <xdr:cNvSpPr/>
      </xdr:nvSpPr>
      <xdr:spPr>
        <a:xfrm>
          <a:off x="1326515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37" name="正方形/長方形 636">
          <a:extLst>
            <a:ext uri="{FF2B5EF4-FFF2-40B4-BE49-F238E27FC236}">
              <a16:creationId xmlns:a16="http://schemas.microsoft.com/office/drawing/2014/main" id="{C858060D-E10F-4F96-81E3-BC8C3AE2D1EC}"/>
            </a:ext>
          </a:extLst>
        </xdr:cNvPr>
        <xdr:cNvSpPr/>
      </xdr:nvSpPr>
      <xdr:spPr>
        <a:xfrm>
          <a:off x="11207750" y="12484100"/>
          <a:ext cx="42481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638" name="テキスト ボックス 637">
          <a:extLst>
            <a:ext uri="{FF2B5EF4-FFF2-40B4-BE49-F238E27FC236}">
              <a16:creationId xmlns:a16="http://schemas.microsoft.com/office/drawing/2014/main" id="{3BF332B3-0D18-48DC-96C8-7E6009092674}"/>
            </a:ext>
          </a:extLst>
        </xdr:cNvPr>
        <xdr:cNvSpPr txBox="1"/>
      </xdr:nvSpPr>
      <xdr:spPr>
        <a:xfrm>
          <a:off x="11169650" y="122999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639" name="直線コネクタ 638">
          <a:extLst>
            <a:ext uri="{FF2B5EF4-FFF2-40B4-BE49-F238E27FC236}">
              <a16:creationId xmlns:a16="http://schemas.microsoft.com/office/drawing/2014/main" id="{CFCED29B-0FCC-4D1C-93CE-A11E0AC9C459}"/>
            </a:ext>
          </a:extLst>
        </xdr:cNvPr>
        <xdr:cNvCxnSpPr/>
      </xdr:nvCxnSpPr>
      <xdr:spPr>
        <a:xfrm>
          <a:off x="11207750" y="146875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640" name="テキスト ボックス 639">
          <a:extLst>
            <a:ext uri="{FF2B5EF4-FFF2-40B4-BE49-F238E27FC236}">
              <a16:creationId xmlns:a16="http://schemas.microsoft.com/office/drawing/2014/main" id="{FC42E0FC-1F47-4CC9-873D-F76175EECBD2}"/>
            </a:ext>
          </a:extLst>
        </xdr:cNvPr>
        <xdr:cNvSpPr txBox="1"/>
      </xdr:nvSpPr>
      <xdr:spPr>
        <a:xfrm>
          <a:off x="10797721" y="145453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641" name="直線コネクタ 640">
          <a:extLst>
            <a:ext uri="{FF2B5EF4-FFF2-40B4-BE49-F238E27FC236}">
              <a16:creationId xmlns:a16="http://schemas.microsoft.com/office/drawing/2014/main" id="{24FDD988-93E1-4549-AEE1-527790E5B112}"/>
            </a:ext>
          </a:extLst>
        </xdr:cNvPr>
        <xdr:cNvCxnSpPr/>
      </xdr:nvCxnSpPr>
      <xdr:spPr>
        <a:xfrm>
          <a:off x="11207750" y="143192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642" name="テキスト ボックス 641">
          <a:extLst>
            <a:ext uri="{FF2B5EF4-FFF2-40B4-BE49-F238E27FC236}">
              <a16:creationId xmlns:a16="http://schemas.microsoft.com/office/drawing/2014/main" id="{F6768895-F7F2-49F7-B4B6-8CB02769196F}"/>
            </a:ext>
          </a:extLst>
        </xdr:cNvPr>
        <xdr:cNvSpPr txBox="1"/>
      </xdr:nvSpPr>
      <xdr:spPr>
        <a:xfrm>
          <a:off x="107977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643" name="直線コネクタ 642">
          <a:extLst>
            <a:ext uri="{FF2B5EF4-FFF2-40B4-BE49-F238E27FC236}">
              <a16:creationId xmlns:a16="http://schemas.microsoft.com/office/drawing/2014/main" id="{E291E141-423A-48B6-8588-B56E6658BFC9}"/>
            </a:ext>
          </a:extLst>
        </xdr:cNvPr>
        <xdr:cNvCxnSpPr/>
      </xdr:nvCxnSpPr>
      <xdr:spPr>
        <a:xfrm>
          <a:off x="11207750" y="139509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644" name="テキスト ボックス 643">
          <a:extLst>
            <a:ext uri="{FF2B5EF4-FFF2-40B4-BE49-F238E27FC236}">
              <a16:creationId xmlns:a16="http://schemas.microsoft.com/office/drawing/2014/main" id="{95BFFBB9-9A87-4D1B-8080-823F5C94A2EB}"/>
            </a:ext>
          </a:extLst>
        </xdr:cNvPr>
        <xdr:cNvSpPr txBox="1"/>
      </xdr:nvSpPr>
      <xdr:spPr>
        <a:xfrm>
          <a:off x="10842791" y="138150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645" name="直線コネクタ 644">
          <a:extLst>
            <a:ext uri="{FF2B5EF4-FFF2-40B4-BE49-F238E27FC236}">
              <a16:creationId xmlns:a16="http://schemas.microsoft.com/office/drawing/2014/main" id="{F4F00B1E-1E0A-4756-884F-7ECB253337A6}"/>
            </a:ext>
          </a:extLst>
        </xdr:cNvPr>
        <xdr:cNvCxnSpPr/>
      </xdr:nvCxnSpPr>
      <xdr:spPr>
        <a:xfrm>
          <a:off x="11207750" y="135826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646" name="テキスト ボックス 645">
          <a:extLst>
            <a:ext uri="{FF2B5EF4-FFF2-40B4-BE49-F238E27FC236}">
              <a16:creationId xmlns:a16="http://schemas.microsoft.com/office/drawing/2014/main" id="{FAC74DEB-4276-4E1E-AA92-75B640C0996F}"/>
            </a:ext>
          </a:extLst>
        </xdr:cNvPr>
        <xdr:cNvSpPr txBox="1"/>
      </xdr:nvSpPr>
      <xdr:spPr>
        <a:xfrm>
          <a:off x="10842791" y="1344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647" name="直線コネクタ 646">
          <a:extLst>
            <a:ext uri="{FF2B5EF4-FFF2-40B4-BE49-F238E27FC236}">
              <a16:creationId xmlns:a16="http://schemas.microsoft.com/office/drawing/2014/main" id="{E95347C0-74BB-4D1C-AC41-E66018F67451}"/>
            </a:ext>
          </a:extLst>
        </xdr:cNvPr>
        <xdr:cNvCxnSpPr/>
      </xdr:nvCxnSpPr>
      <xdr:spPr>
        <a:xfrm>
          <a:off x="11207750" y="132143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648" name="テキスト ボックス 647">
          <a:extLst>
            <a:ext uri="{FF2B5EF4-FFF2-40B4-BE49-F238E27FC236}">
              <a16:creationId xmlns:a16="http://schemas.microsoft.com/office/drawing/2014/main" id="{F9BBCC1F-C5B8-4A9D-8DFA-23A4157B7A51}"/>
            </a:ext>
          </a:extLst>
        </xdr:cNvPr>
        <xdr:cNvSpPr txBox="1"/>
      </xdr:nvSpPr>
      <xdr:spPr>
        <a:xfrm>
          <a:off x="10842791" y="130784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649" name="直線コネクタ 648">
          <a:extLst>
            <a:ext uri="{FF2B5EF4-FFF2-40B4-BE49-F238E27FC236}">
              <a16:creationId xmlns:a16="http://schemas.microsoft.com/office/drawing/2014/main" id="{200E0382-3D80-47ED-88F8-7FB5CE5CED05}"/>
            </a:ext>
          </a:extLst>
        </xdr:cNvPr>
        <xdr:cNvCxnSpPr/>
      </xdr:nvCxnSpPr>
      <xdr:spPr>
        <a:xfrm>
          <a:off x="11207750" y="128524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76</xdr:row>
      <xdr:rowOff>162577</xdr:rowOff>
    </xdr:from>
    <xdr:ext cx="403059" cy="259045"/>
    <xdr:sp macro="" textlink="">
      <xdr:nvSpPr>
        <xdr:cNvPr id="650" name="テキスト ボックス 649">
          <a:extLst>
            <a:ext uri="{FF2B5EF4-FFF2-40B4-BE49-F238E27FC236}">
              <a16:creationId xmlns:a16="http://schemas.microsoft.com/office/drawing/2014/main" id="{68F82C73-784A-485E-8DC4-24DF5379320C}"/>
            </a:ext>
          </a:extLst>
        </xdr:cNvPr>
        <xdr:cNvSpPr txBox="1"/>
      </xdr:nvSpPr>
      <xdr:spPr>
        <a:xfrm>
          <a:off x="10842791" y="127165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651" name="直線コネクタ 650">
          <a:extLst>
            <a:ext uri="{FF2B5EF4-FFF2-40B4-BE49-F238E27FC236}">
              <a16:creationId xmlns:a16="http://schemas.microsoft.com/office/drawing/2014/main" id="{CC6DB725-05C3-40C5-8B30-4B6B193CA6B4}"/>
            </a:ext>
          </a:extLst>
        </xdr:cNvPr>
        <xdr:cNvCxnSpPr/>
      </xdr:nvCxnSpPr>
      <xdr:spPr>
        <a:xfrm>
          <a:off x="11207750" y="124841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74</xdr:row>
      <xdr:rowOff>124477</xdr:rowOff>
    </xdr:from>
    <xdr:ext cx="338939" cy="259045"/>
    <xdr:sp macro="" textlink="">
      <xdr:nvSpPr>
        <xdr:cNvPr id="652" name="テキスト ボックス 651">
          <a:extLst>
            <a:ext uri="{FF2B5EF4-FFF2-40B4-BE49-F238E27FC236}">
              <a16:creationId xmlns:a16="http://schemas.microsoft.com/office/drawing/2014/main" id="{616BB3C2-264C-4D86-875B-AFB9AA88B89E}"/>
            </a:ext>
          </a:extLst>
        </xdr:cNvPr>
        <xdr:cNvSpPr txBox="1"/>
      </xdr:nvSpPr>
      <xdr:spPr>
        <a:xfrm>
          <a:off x="10906911" y="1234822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653" name="【児童館】&#10;有形固定資産減価償却率グラフ枠">
          <a:extLst>
            <a:ext uri="{FF2B5EF4-FFF2-40B4-BE49-F238E27FC236}">
              <a16:creationId xmlns:a16="http://schemas.microsoft.com/office/drawing/2014/main" id="{9819C008-F033-450B-BE4F-69BD8235CFF6}"/>
            </a:ext>
          </a:extLst>
        </xdr:cNvPr>
        <xdr:cNvSpPr/>
      </xdr:nvSpPr>
      <xdr:spPr>
        <a:xfrm>
          <a:off x="11207750" y="12484100"/>
          <a:ext cx="42481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87630</xdr:rowOff>
    </xdr:from>
    <xdr:to>
      <xdr:col>85</xdr:col>
      <xdr:colOff>126364</xdr:colOff>
      <xdr:row>86</xdr:row>
      <xdr:rowOff>114300</xdr:rowOff>
    </xdr:to>
    <xdr:cxnSp macro="">
      <xdr:nvCxnSpPr>
        <xdr:cNvPr id="654" name="直線コネクタ 653">
          <a:extLst>
            <a:ext uri="{FF2B5EF4-FFF2-40B4-BE49-F238E27FC236}">
              <a16:creationId xmlns:a16="http://schemas.microsoft.com/office/drawing/2014/main" id="{DF51AEC9-7E52-462E-B4C4-2B67F893A022}"/>
            </a:ext>
          </a:extLst>
        </xdr:cNvPr>
        <xdr:cNvCxnSpPr/>
      </xdr:nvCxnSpPr>
      <xdr:spPr>
        <a:xfrm flipV="1">
          <a:off x="14699614" y="12806680"/>
          <a:ext cx="0" cy="15125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118127</xdr:rowOff>
    </xdr:from>
    <xdr:ext cx="469744" cy="259045"/>
    <xdr:sp macro="" textlink="">
      <xdr:nvSpPr>
        <xdr:cNvPr id="655" name="【児童館】&#10;有形固定資産減価償却率最小値テキスト">
          <a:extLst>
            <a:ext uri="{FF2B5EF4-FFF2-40B4-BE49-F238E27FC236}">
              <a16:creationId xmlns:a16="http://schemas.microsoft.com/office/drawing/2014/main" id="{6D3F462F-F1B2-49F1-BC8D-31ED064F342D}"/>
            </a:ext>
          </a:extLst>
        </xdr:cNvPr>
        <xdr:cNvSpPr txBox="1"/>
      </xdr:nvSpPr>
      <xdr:spPr>
        <a:xfrm>
          <a:off x="14738350" y="143230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114300</xdr:rowOff>
    </xdr:from>
    <xdr:to>
      <xdr:col>86</xdr:col>
      <xdr:colOff>25400</xdr:colOff>
      <xdr:row>86</xdr:row>
      <xdr:rowOff>114300</xdr:rowOff>
    </xdr:to>
    <xdr:cxnSp macro="">
      <xdr:nvCxnSpPr>
        <xdr:cNvPr id="656" name="直線コネクタ 655">
          <a:extLst>
            <a:ext uri="{FF2B5EF4-FFF2-40B4-BE49-F238E27FC236}">
              <a16:creationId xmlns:a16="http://schemas.microsoft.com/office/drawing/2014/main" id="{4E953809-E633-46CE-BB86-8D087CE66200}"/>
            </a:ext>
          </a:extLst>
        </xdr:cNvPr>
        <xdr:cNvCxnSpPr/>
      </xdr:nvCxnSpPr>
      <xdr:spPr>
        <a:xfrm>
          <a:off x="14611350" y="1431925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34307</xdr:rowOff>
    </xdr:from>
    <xdr:ext cx="405111" cy="259045"/>
    <xdr:sp macro="" textlink="">
      <xdr:nvSpPr>
        <xdr:cNvPr id="657" name="【児童館】&#10;有形固定資産減価償却率最大値テキスト">
          <a:extLst>
            <a:ext uri="{FF2B5EF4-FFF2-40B4-BE49-F238E27FC236}">
              <a16:creationId xmlns:a16="http://schemas.microsoft.com/office/drawing/2014/main" id="{EECDC9B4-467E-49A2-9B7E-F1E15113852D}"/>
            </a:ext>
          </a:extLst>
        </xdr:cNvPr>
        <xdr:cNvSpPr txBox="1"/>
      </xdr:nvSpPr>
      <xdr:spPr>
        <a:xfrm>
          <a:off x="14738350" y="125882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87630</xdr:rowOff>
    </xdr:from>
    <xdr:to>
      <xdr:col>86</xdr:col>
      <xdr:colOff>25400</xdr:colOff>
      <xdr:row>77</xdr:row>
      <xdr:rowOff>87630</xdr:rowOff>
    </xdr:to>
    <xdr:cxnSp macro="">
      <xdr:nvCxnSpPr>
        <xdr:cNvPr id="658" name="直線コネクタ 657">
          <a:extLst>
            <a:ext uri="{FF2B5EF4-FFF2-40B4-BE49-F238E27FC236}">
              <a16:creationId xmlns:a16="http://schemas.microsoft.com/office/drawing/2014/main" id="{50676AC9-0A13-4B8A-A748-72EA390612A9}"/>
            </a:ext>
          </a:extLst>
        </xdr:cNvPr>
        <xdr:cNvCxnSpPr/>
      </xdr:nvCxnSpPr>
      <xdr:spPr>
        <a:xfrm>
          <a:off x="14611350" y="1280668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82</xdr:row>
      <xdr:rowOff>57166</xdr:rowOff>
    </xdr:from>
    <xdr:ext cx="405111" cy="259045"/>
    <xdr:sp macro="" textlink="">
      <xdr:nvSpPr>
        <xdr:cNvPr id="659" name="【児童館】&#10;有形固定資産減価償却率平均値テキスト">
          <a:extLst>
            <a:ext uri="{FF2B5EF4-FFF2-40B4-BE49-F238E27FC236}">
              <a16:creationId xmlns:a16="http://schemas.microsoft.com/office/drawing/2014/main" id="{ED71EDF1-B1FF-4980-B53B-4666BB111520}"/>
            </a:ext>
          </a:extLst>
        </xdr:cNvPr>
        <xdr:cNvSpPr txBox="1"/>
      </xdr:nvSpPr>
      <xdr:spPr>
        <a:xfrm>
          <a:off x="14738350" y="1360171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78739</xdr:rowOff>
    </xdr:from>
    <xdr:to>
      <xdr:col>85</xdr:col>
      <xdr:colOff>177800</xdr:colOff>
      <xdr:row>83</xdr:row>
      <xdr:rowOff>8889</xdr:rowOff>
    </xdr:to>
    <xdr:sp macro="" textlink="">
      <xdr:nvSpPr>
        <xdr:cNvPr id="660" name="フローチャート: 判断 659">
          <a:extLst>
            <a:ext uri="{FF2B5EF4-FFF2-40B4-BE49-F238E27FC236}">
              <a16:creationId xmlns:a16="http://schemas.microsoft.com/office/drawing/2014/main" id="{F72FFAB4-FFB9-4713-BC4B-0B7D5B52860B}"/>
            </a:ext>
          </a:extLst>
        </xdr:cNvPr>
        <xdr:cNvSpPr/>
      </xdr:nvSpPr>
      <xdr:spPr>
        <a:xfrm>
          <a:off x="14649450" y="13623289"/>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31114</xdr:rowOff>
    </xdr:from>
    <xdr:to>
      <xdr:col>81</xdr:col>
      <xdr:colOff>101600</xdr:colOff>
      <xdr:row>82</xdr:row>
      <xdr:rowOff>132714</xdr:rowOff>
    </xdr:to>
    <xdr:sp macro="" textlink="">
      <xdr:nvSpPr>
        <xdr:cNvPr id="661" name="フローチャート: 判断 660">
          <a:extLst>
            <a:ext uri="{FF2B5EF4-FFF2-40B4-BE49-F238E27FC236}">
              <a16:creationId xmlns:a16="http://schemas.microsoft.com/office/drawing/2014/main" id="{8AA5D644-6E61-485D-9034-10AFF243C475}"/>
            </a:ext>
          </a:extLst>
        </xdr:cNvPr>
        <xdr:cNvSpPr/>
      </xdr:nvSpPr>
      <xdr:spPr>
        <a:xfrm>
          <a:off x="13887450" y="135756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166370</xdr:rowOff>
    </xdr:from>
    <xdr:to>
      <xdr:col>76</xdr:col>
      <xdr:colOff>165100</xdr:colOff>
      <xdr:row>82</xdr:row>
      <xdr:rowOff>96520</xdr:rowOff>
    </xdr:to>
    <xdr:sp macro="" textlink="">
      <xdr:nvSpPr>
        <xdr:cNvPr id="662" name="フローチャート: 判断 661">
          <a:extLst>
            <a:ext uri="{FF2B5EF4-FFF2-40B4-BE49-F238E27FC236}">
              <a16:creationId xmlns:a16="http://schemas.microsoft.com/office/drawing/2014/main" id="{A5BBAB98-6943-40A5-8805-0D0AA45CC1B9}"/>
            </a:ext>
          </a:extLst>
        </xdr:cNvPr>
        <xdr:cNvSpPr/>
      </xdr:nvSpPr>
      <xdr:spPr>
        <a:xfrm>
          <a:off x="13093700" y="1354582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82</xdr:row>
      <xdr:rowOff>23495</xdr:rowOff>
    </xdr:from>
    <xdr:to>
      <xdr:col>72</xdr:col>
      <xdr:colOff>38100</xdr:colOff>
      <xdr:row>82</xdr:row>
      <xdr:rowOff>125095</xdr:rowOff>
    </xdr:to>
    <xdr:sp macro="" textlink="">
      <xdr:nvSpPr>
        <xdr:cNvPr id="663" name="フローチャート: 判断 662">
          <a:extLst>
            <a:ext uri="{FF2B5EF4-FFF2-40B4-BE49-F238E27FC236}">
              <a16:creationId xmlns:a16="http://schemas.microsoft.com/office/drawing/2014/main" id="{D8DAB4B6-6588-4846-A58A-08D919DBE1B4}"/>
            </a:ext>
          </a:extLst>
        </xdr:cNvPr>
        <xdr:cNvSpPr/>
      </xdr:nvSpPr>
      <xdr:spPr>
        <a:xfrm>
          <a:off x="12299950" y="13568045"/>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81</xdr:row>
      <xdr:rowOff>145414</xdr:rowOff>
    </xdr:from>
    <xdr:to>
      <xdr:col>67</xdr:col>
      <xdr:colOff>101600</xdr:colOff>
      <xdr:row>82</xdr:row>
      <xdr:rowOff>75564</xdr:rowOff>
    </xdr:to>
    <xdr:sp macro="" textlink="">
      <xdr:nvSpPr>
        <xdr:cNvPr id="664" name="フローチャート: 判断 663">
          <a:extLst>
            <a:ext uri="{FF2B5EF4-FFF2-40B4-BE49-F238E27FC236}">
              <a16:creationId xmlns:a16="http://schemas.microsoft.com/office/drawing/2014/main" id="{76AC3A70-1B2F-41DE-B513-DC1D7474DC99}"/>
            </a:ext>
          </a:extLst>
        </xdr:cNvPr>
        <xdr:cNvSpPr/>
      </xdr:nvSpPr>
      <xdr:spPr>
        <a:xfrm>
          <a:off x="11487150" y="13524864"/>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665" name="テキスト ボックス 664">
          <a:extLst>
            <a:ext uri="{FF2B5EF4-FFF2-40B4-BE49-F238E27FC236}">
              <a16:creationId xmlns:a16="http://schemas.microsoft.com/office/drawing/2014/main" id="{40293CB4-F97C-4E67-9F28-82F01BA8A744}"/>
            </a:ext>
          </a:extLst>
        </xdr:cNvPr>
        <xdr:cNvSpPr txBox="1"/>
      </xdr:nvSpPr>
      <xdr:spPr>
        <a:xfrm>
          <a:off x="1452880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66" name="テキスト ボックス 665">
          <a:extLst>
            <a:ext uri="{FF2B5EF4-FFF2-40B4-BE49-F238E27FC236}">
              <a16:creationId xmlns:a16="http://schemas.microsoft.com/office/drawing/2014/main" id="{B079013E-EAA7-44CF-9F16-89FE52D7A6DD}"/>
            </a:ext>
          </a:extLst>
        </xdr:cNvPr>
        <xdr:cNvSpPr txBox="1"/>
      </xdr:nvSpPr>
      <xdr:spPr>
        <a:xfrm>
          <a:off x="1376680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67" name="テキスト ボックス 666">
          <a:extLst>
            <a:ext uri="{FF2B5EF4-FFF2-40B4-BE49-F238E27FC236}">
              <a16:creationId xmlns:a16="http://schemas.microsoft.com/office/drawing/2014/main" id="{9A2F5B9A-ACC2-4426-83CA-F19F78DD8DBC}"/>
            </a:ext>
          </a:extLst>
        </xdr:cNvPr>
        <xdr:cNvSpPr txBox="1"/>
      </xdr:nvSpPr>
      <xdr:spPr>
        <a:xfrm>
          <a:off x="129730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68" name="テキスト ボックス 667">
          <a:extLst>
            <a:ext uri="{FF2B5EF4-FFF2-40B4-BE49-F238E27FC236}">
              <a16:creationId xmlns:a16="http://schemas.microsoft.com/office/drawing/2014/main" id="{BA311F8C-BA6B-4E71-AFD5-AECA176FA4D4}"/>
            </a:ext>
          </a:extLst>
        </xdr:cNvPr>
        <xdr:cNvSpPr txBox="1"/>
      </xdr:nvSpPr>
      <xdr:spPr>
        <a:xfrm>
          <a:off x="121729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69" name="テキスト ボックス 668">
          <a:extLst>
            <a:ext uri="{FF2B5EF4-FFF2-40B4-BE49-F238E27FC236}">
              <a16:creationId xmlns:a16="http://schemas.microsoft.com/office/drawing/2014/main" id="{BF65FC27-A5C6-4BA5-BA1A-232398F9D940}"/>
            </a:ext>
          </a:extLst>
        </xdr:cNvPr>
        <xdr:cNvSpPr txBox="1"/>
      </xdr:nvSpPr>
      <xdr:spPr>
        <a:xfrm>
          <a:off x="1136650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105411</xdr:rowOff>
    </xdr:from>
    <xdr:to>
      <xdr:col>85</xdr:col>
      <xdr:colOff>177800</xdr:colOff>
      <xdr:row>79</xdr:row>
      <xdr:rowOff>35561</xdr:rowOff>
    </xdr:to>
    <xdr:sp macro="" textlink="">
      <xdr:nvSpPr>
        <xdr:cNvPr id="670" name="楕円 669">
          <a:extLst>
            <a:ext uri="{FF2B5EF4-FFF2-40B4-BE49-F238E27FC236}">
              <a16:creationId xmlns:a16="http://schemas.microsoft.com/office/drawing/2014/main" id="{45A5D56B-C1B2-4916-9A78-AC2551FDDD85}"/>
            </a:ext>
          </a:extLst>
        </xdr:cNvPr>
        <xdr:cNvSpPr/>
      </xdr:nvSpPr>
      <xdr:spPr>
        <a:xfrm>
          <a:off x="14649450" y="12989561"/>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77</xdr:row>
      <xdr:rowOff>128288</xdr:rowOff>
    </xdr:from>
    <xdr:ext cx="405111" cy="259045"/>
    <xdr:sp macro="" textlink="">
      <xdr:nvSpPr>
        <xdr:cNvPr id="671" name="【児童館】&#10;有形固定資産減価償却率該当値テキスト">
          <a:extLst>
            <a:ext uri="{FF2B5EF4-FFF2-40B4-BE49-F238E27FC236}">
              <a16:creationId xmlns:a16="http://schemas.microsoft.com/office/drawing/2014/main" id="{906D1168-90D9-4F74-8999-CAF0F6039E97}"/>
            </a:ext>
          </a:extLst>
        </xdr:cNvPr>
        <xdr:cNvSpPr txBox="1"/>
      </xdr:nvSpPr>
      <xdr:spPr>
        <a:xfrm>
          <a:off x="14738350" y="128473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59689</xdr:rowOff>
    </xdr:from>
    <xdr:to>
      <xdr:col>81</xdr:col>
      <xdr:colOff>101600</xdr:colOff>
      <xdr:row>78</xdr:row>
      <xdr:rowOff>161289</xdr:rowOff>
    </xdr:to>
    <xdr:sp macro="" textlink="">
      <xdr:nvSpPr>
        <xdr:cNvPr id="672" name="楕円 671">
          <a:extLst>
            <a:ext uri="{FF2B5EF4-FFF2-40B4-BE49-F238E27FC236}">
              <a16:creationId xmlns:a16="http://schemas.microsoft.com/office/drawing/2014/main" id="{602FAEBE-9D56-431E-B823-3C43F40CAB9D}"/>
            </a:ext>
          </a:extLst>
        </xdr:cNvPr>
        <xdr:cNvSpPr/>
      </xdr:nvSpPr>
      <xdr:spPr>
        <a:xfrm>
          <a:off x="13887450" y="12943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78</xdr:row>
      <xdr:rowOff>110489</xdr:rowOff>
    </xdr:from>
    <xdr:to>
      <xdr:col>85</xdr:col>
      <xdr:colOff>127000</xdr:colOff>
      <xdr:row>78</xdr:row>
      <xdr:rowOff>156211</xdr:rowOff>
    </xdr:to>
    <xdr:cxnSp macro="">
      <xdr:nvCxnSpPr>
        <xdr:cNvPr id="673" name="直線コネクタ 672">
          <a:extLst>
            <a:ext uri="{FF2B5EF4-FFF2-40B4-BE49-F238E27FC236}">
              <a16:creationId xmlns:a16="http://schemas.microsoft.com/office/drawing/2014/main" id="{23DB6BF2-AF40-4284-8664-E1F7CF2AC794}"/>
            </a:ext>
          </a:extLst>
        </xdr:cNvPr>
        <xdr:cNvCxnSpPr/>
      </xdr:nvCxnSpPr>
      <xdr:spPr>
        <a:xfrm>
          <a:off x="13938250" y="12994639"/>
          <a:ext cx="762000" cy="457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12064</xdr:rowOff>
    </xdr:from>
    <xdr:to>
      <xdr:col>76</xdr:col>
      <xdr:colOff>165100</xdr:colOff>
      <xdr:row>78</xdr:row>
      <xdr:rowOff>113664</xdr:rowOff>
    </xdr:to>
    <xdr:sp macro="" textlink="">
      <xdr:nvSpPr>
        <xdr:cNvPr id="674" name="楕円 673">
          <a:extLst>
            <a:ext uri="{FF2B5EF4-FFF2-40B4-BE49-F238E27FC236}">
              <a16:creationId xmlns:a16="http://schemas.microsoft.com/office/drawing/2014/main" id="{F289C3D4-D40C-4FEB-85CB-A2D32D739081}"/>
            </a:ext>
          </a:extLst>
        </xdr:cNvPr>
        <xdr:cNvSpPr/>
      </xdr:nvSpPr>
      <xdr:spPr>
        <a:xfrm>
          <a:off x="13093700" y="128962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62864</xdr:rowOff>
    </xdr:from>
    <xdr:to>
      <xdr:col>81</xdr:col>
      <xdr:colOff>50800</xdr:colOff>
      <xdr:row>78</xdr:row>
      <xdr:rowOff>110489</xdr:rowOff>
    </xdr:to>
    <xdr:cxnSp macro="">
      <xdr:nvCxnSpPr>
        <xdr:cNvPr id="675" name="直線コネクタ 674">
          <a:extLst>
            <a:ext uri="{FF2B5EF4-FFF2-40B4-BE49-F238E27FC236}">
              <a16:creationId xmlns:a16="http://schemas.microsoft.com/office/drawing/2014/main" id="{091C03F6-769E-4309-BF6F-1C8151440C51}"/>
            </a:ext>
          </a:extLst>
        </xdr:cNvPr>
        <xdr:cNvCxnSpPr/>
      </xdr:nvCxnSpPr>
      <xdr:spPr>
        <a:xfrm>
          <a:off x="13144500" y="12947014"/>
          <a:ext cx="793750" cy="47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137795</xdr:rowOff>
    </xdr:from>
    <xdr:to>
      <xdr:col>72</xdr:col>
      <xdr:colOff>38100</xdr:colOff>
      <xdr:row>78</xdr:row>
      <xdr:rowOff>67945</xdr:rowOff>
    </xdr:to>
    <xdr:sp macro="" textlink="">
      <xdr:nvSpPr>
        <xdr:cNvPr id="676" name="楕円 675">
          <a:extLst>
            <a:ext uri="{FF2B5EF4-FFF2-40B4-BE49-F238E27FC236}">
              <a16:creationId xmlns:a16="http://schemas.microsoft.com/office/drawing/2014/main" id="{ADC1AC44-34D6-439D-8337-2E60D4A52E0D}"/>
            </a:ext>
          </a:extLst>
        </xdr:cNvPr>
        <xdr:cNvSpPr/>
      </xdr:nvSpPr>
      <xdr:spPr>
        <a:xfrm>
          <a:off x="12299950" y="12856845"/>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78</xdr:row>
      <xdr:rowOff>17145</xdr:rowOff>
    </xdr:from>
    <xdr:to>
      <xdr:col>76</xdr:col>
      <xdr:colOff>114300</xdr:colOff>
      <xdr:row>78</xdr:row>
      <xdr:rowOff>62864</xdr:rowOff>
    </xdr:to>
    <xdr:cxnSp macro="">
      <xdr:nvCxnSpPr>
        <xdr:cNvPr id="677" name="直線コネクタ 676">
          <a:extLst>
            <a:ext uri="{FF2B5EF4-FFF2-40B4-BE49-F238E27FC236}">
              <a16:creationId xmlns:a16="http://schemas.microsoft.com/office/drawing/2014/main" id="{0ACA2CAB-1CB9-41E3-947F-0C729BEFB013}"/>
            </a:ext>
          </a:extLst>
        </xdr:cNvPr>
        <xdr:cNvCxnSpPr/>
      </xdr:nvCxnSpPr>
      <xdr:spPr>
        <a:xfrm>
          <a:off x="12344400" y="12901295"/>
          <a:ext cx="800100" cy="45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77</xdr:row>
      <xdr:rowOff>90170</xdr:rowOff>
    </xdr:from>
    <xdr:to>
      <xdr:col>67</xdr:col>
      <xdr:colOff>101600</xdr:colOff>
      <xdr:row>78</xdr:row>
      <xdr:rowOff>20320</xdr:rowOff>
    </xdr:to>
    <xdr:sp macro="" textlink="">
      <xdr:nvSpPr>
        <xdr:cNvPr id="678" name="楕円 677">
          <a:extLst>
            <a:ext uri="{FF2B5EF4-FFF2-40B4-BE49-F238E27FC236}">
              <a16:creationId xmlns:a16="http://schemas.microsoft.com/office/drawing/2014/main" id="{C4E93D5A-668C-4329-B055-01F2B72C2AB8}"/>
            </a:ext>
          </a:extLst>
        </xdr:cNvPr>
        <xdr:cNvSpPr/>
      </xdr:nvSpPr>
      <xdr:spPr>
        <a:xfrm>
          <a:off x="11487150" y="1280922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77</xdr:row>
      <xdr:rowOff>140970</xdr:rowOff>
    </xdr:from>
    <xdr:to>
      <xdr:col>71</xdr:col>
      <xdr:colOff>177800</xdr:colOff>
      <xdr:row>78</xdr:row>
      <xdr:rowOff>17145</xdr:rowOff>
    </xdr:to>
    <xdr:cxnSp macro="">
      <xdr:nvCxnSpPr>
        <xdr:cNvPr id="679" name="直線コネクタ 678">
          <a:extLst>
            <a:ext uri="{FF2B5EF4-FFF2-40B4-BE49-F238E27FC236}">
              <a16:creationId xmlns:a16="http://schemas.microsoft.com/office/drawing/2014/main" id="{08276180-8171-41C4-B779-DBE795EBC5EA}"/>
            </a:ext>
          </a:extLst>
        </xdr:cNvPr>
        <xdr:cNvCxnSpPr/>
      </xdr:nvCxnSpPr>
      <xdr:spPr>
        <a:xfrm>
          <a:off x="11537950" y="12860020"/>
          <a:ext cx="806450" cy="412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82</xdr:row>
      <xdr:rowOff>123841</xdr:rowOff>
    </xdr:from>
    <xdr:ext cx="405111" cy="259045"/>
    <xdr:sp macro="" textlink="">
      <xdr:nvSpPr>
        <xdr:cNvPr id="680" name="n_1aveValue【児童館】&#10;有形固定資産減価償却率">
          <a:extLst>
            <a:ext uri="{FF2B5EF4-FFF2-40B4-BE49-F238E27FC236}">
              <a16:creationId xmlns:a16="http://schemas.microsoft.com/office/drawing/2014/main" id="{0FB5DB60-9A8B-4C02-868F-5BE41D4A8295}"/>
            </a:ext>
          </a:extLst>
        </xdr:cNvPr>
        <xdr:cNvSpPr txBox="1"/>
      </xdr:nvSpPr>
      <xdr:spPr>
        <a:xfrm>
          <a:off x="13742044" y="136683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82</xdr:row>
      <xdr:rowOff>87647</xdr:rowOff>
    </xdr:from>
    <xdr:ext cx="405111" cy="259045"/>
    <xdr:sp macro="" textlink="">
      <xdr:nvSpPr>
        <xdr:cNvPr id="681" name="n_2aveValue【児童館】&#10;有形固定資産減価償却率">
          <a:extLst>
            <a:ext uri="{FF2B5EF4-FFF2-40B4-BE49-F238E27FC236}">
              <a16:creationId xmlns:a16="http://schemas.microsoft.com/office/drawing/2014/main" id="{E15E2665-2264-4A9A-99EF-2A0B8D048F20}"/>
            </a:ext>
          </a:extLst>
        </xdr:cNvPr>
        <xdr:cNvSpPr txBox="1"/>
      </xdr:nvSpPr>
      <xdr:spPr>
        <a:xfrm>
          <a:off x="12960994" y="136321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82</xdr:row>
      <xdr:rowOff>116222</xdr:rowOff>
    </xdr:from>
    <xdr:ext cx="405111" cy="259045"/>
    <xdr:sp macro="" textlink="">
      <xdr:nvSpPr>
        <xdr:cNvPr id="682" name="n_3aveValue【児童館】&#10;有形固定資産減価償却率">
          <a:extLst>
            <a:ext uri="{FF2B5EF4-FFF2-40B4-BE49-F238E27FC236}">
              <a16:creationId xmlns:a16="http://schemas.microsoft.com/office/drawing/2014/main" id="{31AA5A38-EE47-427E-98B8-B3A9C5AF31B7}"/>
            </a:ext>
          </a:extLst>
        </xdr:cNvPr>
        <xdr:cNvSpPr txBox="1"/>
      </xdr:nvSpPr>
      <xdr:spPr>
        <a:xfrm>
          <a:off x="12167244" y="136607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82</xdr:row>
      <xdr:rowOff>66691</xdr:rowOff>
    </xdr:from>
    <xdr:ext cx="405111" cy="259045"/>
    <xdr:sp macro="" textlink="">
      <xdr:nvSpPr>
        <xdr:cNvPr id="683" name="n_4aveValue【児童館】&#10;有形固定資産減価償却率">
          <a:extLst>
            <a:ext uri="{FF2B5EF4-FFF2-40B4-BE49-F238E27FC236}">
              <a16:creationId xmlns:a16="http://schemas.microsoft.com/office/drawing/2014/main" id="{A8014A26-E868-4735-AC54-7721BBF8C7DA}"/>
            </a:ext>
          </a:extLst>
        </xdr:cNvPr>
        <xdr:cNvSpPr txBox="1"/>
      </xdr:nvSpPr>
      <xdr:spPr>
        <a:xfrm>
          <a:off x="11354444" y="136112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77</xdr:row>
      <xdr:rowOff>6366</xdr:rowOff>
    </xdr:from>
    <xdr:ext cx="405111" cy="259045"/>
    <xdr:sp macro="" textlink="">
      <xdr:nvSpPr>
        <xdr:cNvPr id="684" name="n_1mainValue【児童館】&#10;有形固定資産減価償却率">
          <a:extLst>
            <a:ext uri="{FF2B5EF4-FFF2-40B4-BE49-F238E27FC236}">
              <a16:creationId xmlns:a16="http://schemas.microsoft.com/office/drawing/2014/main" id="{C6448004-0A8B-46AA-AB36-7FC3A0B49BAC}"/>
            </a:ext>
          </a:extLst>
        </xdr:cNvPr>
        <xdr:cNvSpPr txBox="1"/>
      </xdr:nvSpPr>
      <xdr:spPr>
        <a:xfrm>
          <a:off x="13742044" y="127254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76</xdr:row>
      <xdr:rowOff>130191</xdr:rowOff>
    </xdr:from>
    <xdr:ext cx="405111" cy="259045"/>
    <xdr:sp macro="" textlink="">
      <xdr:nvSpPr>
        <xdr:cNvPr id="685" name="n_2mainValue【児童館】&#10;有形固定資産減価償却率">
          <a:extLst>
            <a:ext uri="{FF2B5EF4-FFF2-40B4-BE49-F238E27FC236}">
              <a16:creationId xmlns:a16="http://schemas.microsoft.com/office/drawing/2014/main" id="{BE2F1AAF-7A7E-4C20-AD0F-72FFB8EFC09F}"/>
            </a:ext>
          </a:extLst>
        </xdr:cNvPr>
        <xdr:cNvSpPr txBox="1"/>
      </xdr:nvSpPr>
      <xdr:spPr>
        <a:xfrm>
          <a:off x="12960994" y="126841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76</xdr:row>
      <xdr:rowOff>84472</xdr:rowOff>
    </xdr:from>
    <xdr:ext cx="405111" cy="259045"/>
    <xdr:sp macro="" textlink="">
      <xdr:nvSpPr>
        <xdr:cNvPr id="686" name="n_3mainValue【児童館】&#10;有形固定資産減価償却率">
          <a:extLst>
            <a:ext uri="{FF2B5EF4-FFF2-40B4-BE49-F238E27FC236}">
              <a16:creationId xmlns:a16="http://schemas.microsoft.com/office/drawing/2014/main" id="{42597902-3B50-4E3C-A561-AA4B6A730208}"/>
            </a:ext>
          </a:extLst>
        </xdr:cNvPr>
        <xdr:cNvSpPr txBox="1"/>
      </xdr:nvSpPr>
      <xdr:spPr>
        <a:xfrm>
          <a:off x="12167244" y="126384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76</xdr:row>
      <xdr:rowOff>36847</xdr:rowOff>
    </xdr:from>
    <xdr:ext cx="405111" cy="259045"/>
    <xdr:sp macro="" textlink="">
      <xdr:nvSpPr>
        <xdr:cNvPr id="687" name="n_4mainValue【児童館】&#10;有形固定資産減価償却率">
          <a:extLst>
            <a:ext uri="{FF2B5EF4-FFF2-40B4-BE49-F238E27FC236}">
              <a16:creationId xmlns:a16="http://schemas.microsoft.com/office/drawing/2014/main" id="{788785A2-B06E-4386-845C-241584018E5A}"/>
            </a:ext>
          </a:extLst>
        </xdr:cNvPr>
        <xdr:cNvSpPr txBox="1"/>
      </xdr:nvSpPr>
      <xdr:spPr>
        <a:xfrm>
          <a:off x="11354444" y="125907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88" name="正方形/長方形 687">
          <a:extLst>
            <a:ext uri="{FF2B5EF4-FFF2-40B4-BE49-F238E27FC236}">
              <a16:creationId xmlns:a16="http://schemas.microsoft.com/office/drawing/2014/main" id="{AB322C45-DC32-4B3E-A29E-7197A07260A0}"/>
            </a:ext>
          </a:extLst>
        </xdr:cNvPr>
        <xdr:cNvSpPr/>
      </xdr:nvSpPr>
      <xdr:spPr>
        <a:xfrm>
          <a:off x="16459200" y="11385550"/>
          <a:ext cx="426720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89" name="正方形/長方形 688">
          <a:extLst>
            <a:ext uri="{FF2B5EF4-FFF2-40B4-BE49-F238E27FC236}">
              <a16:creationId xmlns:a16="http://schemas.microsoft.com/office/drawing/2014/main" id="{50B80B14-1923-4C9F-8266-706C7D6B05C3}"/>
            </a:ext>
          </a:extLst>
        </xdr:cNvPr>
        <xdr:cNvSpPr/>
      </xdr:nvSpPr>
      <xdr:spPr>
        <a:xfrm>
          <a:off x="165862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90" name="正方形/長方形 689">
          <a:extLst>
            <a:ext uri="{FF2B5EF4-FFF2-40B4-BE49-F238E27FC236}">
              <a16:creationId xmlns:a16="http://schemas.microsoft.com/office/drawing/2014/main" id="{7990E19F-3E9B-4534-B33C-F97C6B7980E7}"/>
            </a:ext>
          </a:extLst>
        </xdr:cNvPr>
        <xdr:cNvSpPr/>
      </xdr:nvSpPr>
      <xdr:spPr>
        <a:xfrm>
          <a:off x="165862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91" name="正方形/長方形 690">
          <a:extLst>
            <a:ext uri="{FF2B5EF4-FFF2-40B4-BE49-F238E27FC236}">
              <a16:creationId xmlns:a16="http://schemas.microsoft.com/office/drawing/2014/main" id="{6231D946-B8BB-4C08-849D-AC9F68E3BDD4}"/>
            </a:ext>
          </a:extLst>
        </xdr:cNvPr>
        <xdr:cNvSpPr/>
      </xdr:nvSpPr>
      <xdr:spPr>
        <a:xfrm>
          <a:off x="174879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92" name="正方形/長方形 691">
          <a:extLst>
            <a:ext uri="{FF2B5EF4-FFF2-40B4-BE49-F238E27FC236}">
              <a16:creationId xmlns:a16="http://schemas.microsoft.com/office/drawing/2014/main" id="{580B1581-B3EB-4C4D-834B-088AE696BF05}"/>
            </a:ext>
          </a:extLst>
        </xdr:cNvPr>
        <xdr:cNvSpPr/>
      </xdr:nvSpPr>
      <xdr:spPr>
        <a:xfrm>
          <a:off x="174879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93" name="正方形/長方形 692">
          <a:extLst>
            <a:ext uri="{FF2B5EF4-FFF2-40B4-BE49-F238E27FC236}">
              <a16:creationId xmlns:a16="http://schemas.microsoft.com/office/drawing/2014/main" id="{F8D8A788-6DFD-4769-95FA-BA11FF4445AE}"/>
            </a:ext>
          </a:extLst>
        </xdr:cNvPr>
        <xdr:cNvSpPr/>
      </xdr:nvSpPr>
      <xdr:spPr>
        <a:xfrm>
          <a:off x="185166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94" name="正方形/長方形 693">
          <a:extLst>
            <a:ext uri="{FF2B5EF4-FFF2-40B4-BE49-F238E27FC236}">
              <a16:creationId xmlns:a16="http://schemas.microsoft.com/office/drawing/2014/main" id="{46122E40-A0B8-4683-AAF0-1E25810B45E0}"/>
            </a:ext>
          </a:extLst>
        </xdr:cNvPr>
        <xdr:cNvSpPr/>
      </xdr:nvSpPr>
      <xdr:spPr>
        <a:xfrm>
          <a:off x="185166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95" name="正方形/長方形 694">
          <a:extLst>
            <a:ext uri="{FF2B5EF4-FFF2-40B4-BE49-F238E27FC236}">
              <a16:creationId xmlns:a16="http://schemas.microsoft.com/office/drawing/2014/main" id="{07D6632E-C06D-45D5-A2B8-F58B04AD3981}"/>
            </a:ext>
          </a:extLst>
        </xdr:cNvPr>
        <xdr:cNvSpPr/>
      </xdr:nvSpPr>
      <xdr:spPr>
        <a:xfrm>
          <a:off x="16459200" y="12484100"/>
          <a:ext cx="42672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96" name="テキスト ボックス 695">
          <a:extLst>
            <a:ext uri="{FF2B5EF4-FFF2-40B4-BE49-F238E27FC236}">
              <a16:creationId xmlns:a16="http://schemas.microsoft.com/office/drawing/2014/main" id="{A8220B42-311C-4400-A767-4734B8952737}"/>
            </a:ext>
          </a:extLst>
        </xdr:cNvPr>
        <xdr:cNvSpPr txBox="1"/>
      </xdr:nvSpPr>
      <xdr:spPr>
        <a:xfrm>
          <a:off x="16440150" y="1229995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97" name="直線コネクタ 696">
          <a:extLst>
            <a:ext uri="{FF2B5EF4-FFF2-40B4-BE49-F238E27FC236}">
              <a16:creationId xmlns:a16="http://schemas.microsoft.com/office/drawing/2014/main" id="{C87E08BE-D385-4FA2-9469-BA3C4A909E25}"/>
            </a:ext>
          </a:extLst>
        </xdr:cNvPr>
        <xdr:cNvCxnSpPr/>
      </xdr:nvCxnSpPr>
      <xdr:spPr>
        <a:xfrm>
          <a:off x="16459200" y="146875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85</xdr:row>
      <xdr:rowOff>95250</xdr:rowOff>
    </xdr:from>
    <xdr:to>
      <xdr:col>120</xdr:col>
      <xdr:colOff>114300</xdr:colOff>
      <xdr:row>85</xdr:row>
      <xdr:rowOff>95250</xdr:rowOff>
    </xdr:to>
    <xdr:cxnSp macro="">
      <xdr:nvCxnSpPr>
        <xdr:cNvPr id="698" name="直線コネクタ 697">
          <a:extLst>
            <a:ext uri="{FF2B5EF4-FFF2-40B4-BE49-F238E27FC236}">
              <a16:creationId xmlns:a16="http://schemas.microsoft.com/office/drawing/2014/main" id="{4CDCAF88-0DD3-4124-AE44-A7DF2CA06238}"/>
            </a:ext>
          </a:extLst>
        </xdr:cNvPr>
        <xdr:cNvCxnSpPr/>
      </xdr:nvCxnSpPr>
      <xdr:spPr>
        <a:xfrm>
          <a:off x="16459200" y="141351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84</xdr:row>
      <xdr:rowOff>124477</xdr:rowOff>
    </xdr:from>
    <xdr:ext cx="467179" cy="259045"/>
    <xdr:sp macro="" textlink="">
      <xdr:nvSpPr>
        <xdr:cNvPr id="699" name="テキスト ボックス 698">
          <a:extLst>
            <a:ext uri="{FF2B5EF4-FFF2-40B4-BE49-F238E27FC236}">
              <a16:creationId xmlns:a16="http://schemas.microsoft.com/office/drawing/2014/main" id="{83B26C98-7366-41B5-87CD-B8EC9119E1D2}"/>
            </a:ext>
          </a:extLst>
        </xdr:cNvPr>
        <xdr:cNvSpPr txBox="1"/>
      </xdr:nvSpPr>
      <xdr:spPr>
        <a:xfrm>
          <a:off x="16049171" y="139992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700" name="直線コネクタ 699">
          <a:extLst>
            <a:ext uri="{FF2B5EF4-FFF2-40B4-BE49-F238E27FC236}">
              <a16:creationId xmlns:a16="http://schemas.microsoft.com/office/drawing/2014/main" id="{FDA2FB30-54B5-4868-9265-8E2A02E874BD}"/>
            </a:ext>
          </a:extLst>
        </xdr:cNvPr>
        <xdr:cNvCxnSpPr/>
      </xdr:nvCxnSpPr>
      <xdr:spPr>
        <a:xfrm>
          <a:off x="16459200" y="135826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701" name="テキスト ボックス 700">
          <a:extLst>
            <a:ext uri="{FF2B5EF4-FFF2-40B4-BE49-F238E27FC236}">
              <a16:creationId xmlns:a16="http://schemas.microsoft.com/office/drawing/2014/main" id="{EB302932-3B76-44EA-92A8-CF7FFAC2AEC0}"/>
            </a:ext>
          </a:extLst>
        </xdr:cNvPr>
        <xdr:cNvSpPr txBox="1"/>
      </xdr:nvSpPr>
      <xdr:spPr>
        <a:xfrm>
          <a:off x="16049171" y="1344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152400</xdr:rowOff>
    </xdr:from>
    <xdr:to>
      <xdr:col>120</xdr:col>
      <xdr:colOff>114300</xdr:colOff>
      <xdr:row>78</xdr:row>
      <xdr:rowOff>152400</xdr:rowOff>
    </xdr:to>
    <xdr:cxnSp macro="">
      <xdr:nvCxnSpPr>
        <xdr:cNvPr id="702" name="直線コネクタ 701">
          <a:extLst>
            <a:ext uri="{FF2B5EF4-FFF2-40B4-BE49-F238E27FC236}">
              <a16:creationId xmlns:a16="http://schemas.microsoft.com/office/drawing/2014/main" id="{3EE93E94-F919-451F-842A-44218DB9DA08}"/>
            </a:ext>
          </a:extLst>
        </xdr:cNvPr>
        <xdr:cNvCxnSpPr/>
      </xdr:nvCxnSpPr>
      <xdr:spPr>
        <a:xfrm>
          <a:off x="16459200" y="130365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78</xdr:row>
      <xdr:rowOff>10177</xdr:rowOff>
    </xdr:from>
    <xdr:ext cx="467179" cy="259045"/>
    <xdr:sp macro="" textlink="">
      <xdr:nvSpPr>
        <xdr:cNvPr id="703" name="テキスト ボックス 702">
          <a:extLst>
            <a:ext uri="{FF2B5EF4-FFF2-40B4-BE49-F238E27FC236}">
              <a16:creationId xmlns:a16="http://schemas.microsoft.com/office/drawing/2014/main" id="{C69B36DA-EC79-4704-A031-BEAC383E81E8}"/>
            </a:ext>
          </a:extLst>
        </xdr:cNvPr>
        <xdr:cNvSpPr txBox="1"/>
      </xdr:nvSpPr>
      <xdr:spPr>
        <a:xfrm>
          <a:off x="16049171" y="128943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704" name="直線コネクタ 703">
          <a:extLst>
            <a:ext uri="{FF2B5EF4-FFF2-40B4-BE49-F238E27FC236}">
              <a16:creationId xmlns:a16="http://schemas.microsoft.com/office/drawing/2014/main" id="{E612F06F-8DDC-45A1-A961-DF07262D120D}"/>
            </a:ext>
          </a:extLst>
        </xdr:cNvPr>
        <xdr:cNvCxnSpPr/>
      </xdr:nvCxnSpPr>
      <xdr:spPr>
        <a:xfrm>
          <a:off x="16459200" y="124841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705" name="テキスト ボックス 704">
          <a:extLst>
            <a:ext uri="{FF2B5EF4-FFF2-40B4-BE49-F238E27FC236}">
              <a16:creationId xmlns:a16="http://schemas.microsoft.com/office/drawing/2014/main" id="{5519FD96-ABAC-4257-8D5A-934EC95F3096}"/>
            </a:ext>
          </a:extLst>
        </xdr:cNvPr>
        <xdr:cNvSpPr txBox="1"/>
      </xdr:nvSpPr>
      <xdr:spPr>
        <a:xfrm>
          <a:off x="16049171" y="123482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706" name="【児童館】&#10;一人当たり面積グラフ枠">
          <a:extLst>
            <a:ext uri="{FF2B5EF4-FFF2-40B4-BE49-F238E27FC236}">
              <a16:creationId xmlns:a16="http://schemas.microsoft.com/office/drawing/2014/main" id="{26BCFC7C-B18B-4D6D-8A5A-C767FA79A324}"/>
            </a:ext>
          </a:extLst>
        </xdr:cNvPr>
        <xdr:cNvSpPr/>
      </xdr:nvSpPr>
      <xdr:spPr>
        <a:xfrm>
          <a:off x="16459200" y="12484100"/>
          <a:ext cx="42672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9525</xdr:rowOff>
    </xdr:from>
    <xdr:to>
      <xdr:col>116</xdr:col>
      <xdr:colOff>62864</xdr:colOff>
      <xdr:row>84</xdr:row>
      <xdr:rowOff>169545</xdr:rowOff>
    </xdr:to>
    <xdr:cxnSp macro="">
      <xdr:nvCxnSpPr>
        <xdr:cNvPr id="707" name="直線コネクタ 706">
          <a:extLst>
            <a:ext uri="{FF2B5EF4-FFF2-40B4-BE49-F238E27FC236}">
              <a16:creationId xmlns:a16="http://schemas.microsoft.com/office/drawing/2014/main" id="{BE5BAA0E-AFB7-4851-908B-946DBC7BF433}"/>
            </a:ext>
          </a:extLst>
        </xdr:cNvPr>
        <xdr:cNvCxnSpPr/>
      </xdr:nvCxnSpPr>
      <xdr:spPr>
        <a:xfrm flipV="1">
          <a:off x="19951064" y="12893675"/>
          <a:ext cx="0" cy="11442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85</xdr:row>
      <xdr:rowOff>1922</xdr:rowOff>
    </xdr:from>
    <xdr:ext cx="469744" cy="259045"/>
    <xdr:sp macro="" textlink="">
      <xdr:nvSpPr>
        <xdr:cNvPr id="708" name="【児童館】&#10;一人当たり面積最小値テキスト">
          <a:extLst>
            <a:ext uri="{FF2B5EF4-FFF2-40B4-BE49-F238E27FC236}">
              <a16:creationId xmlns:a16="http://schemas.microsoft.com/office/drawing/2014/main" id="{9E79A004-C842-425A-9668-60479B2DD67F}"/>
            </a:ext>
          </a:extLst>
        </xdr:cNvPr>
        <xdr:cNvSpPr txBox="1"/>
      </xdr:nvSpPr>
      <xdr:spPr>
        <a:xfrm>
          <a:off x="19989800" y="140417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84</xdr:row>
      <xdr:rowOff>169545</xdr:rowOff>
    </xdr:from>
    <xdr:to>
      <xdr:col>116</xdr:col>
      <xdr:colOff>152400</xdr:colOff>
      <xdr:row>84</xdr:row>
      <xdr:rowOff>169545</xdr:rowOff>
    </xdr:to>
    <xdr:cxnSp macro="">
      <xdr:nvCxnSpPr>
        <xdr:cNvPr id="709" name="直線コネクタ 708">
          <a:extLst>
            <a:ext uri="{FF2B5EF4-FFF2-40B4-BE49-F238E27FC236}">
              <a16:creationId xmlns:a16="http://schemas.microsoft.com/office/drawing/2014/main" id="{942052AA-8898-423D-A37B-E355AEF4E91B}"/>
            </a:ext>
          </a:extLst>
        </xdr:cNvPr>
        <xdr:cNvCxnSpPr/>
      </xdr:nvCxnSpPr>
      <xdr:spPr>
        <a:xfrm>
          <a:off x="19881850" y="14037945"/>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127652</xdr:rowOff>
    </xdr:from>
    <xdr:ext cx="469744" cy="259045"/>
    <xdr:sp macro="" textlink="">
      <xdr:nvSpPr>
        <xdr:cNvPr id="710" name="【児童館】&#10;一人当たり面積最大値テキスト">
          <a:extLst>
            <a:ext uri="{FF2B5EF4-FFF2-40B4-BE49-F238E27FC236}">
              <a16:creationId xmlns:a16="http://schemas.microsoft.com/office/drawing/2014/main" id="{ADA09851-016C-4436-B3ED-D67E7AA4E08F}"/>
            </a:ext>
          </a:extLst>
        </xdr:cNvPr>
        <xdr:cNvSpPr txBox="1"/>
      </xdr:nvSpPr>
      <xdr:spPr>
        <a:xfrm>
          <a:off x="19989800" y="126816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9525</xdr:rowOff>
    </xdr:from>
    <xdr:to>
      <xdr:col>116</xdr:col>
      <xdr:colOff>152400</xdr:colOff>
      <xdr:row>78</xdr:row>
      <xdr:rowOff>9525</xdr:rowOff>
    </xdr:to>
    <xdr:cxnSp macro="">
      <xdr:nvCxnSpPr>
        <xdr:cNvPr id="711" name="直線コネクタ 710">
          <a:extLst>
            <a:ext uri="{FF2B5EF4-FFF2-40B4-BE49-F238E27FC236}">
              <a16:creationId xmlns:a16="http://schemas.microsoft.com/office/drawing/2014/main" id="{3156179E-9BD7-4E3C-A40F-6C32E5F14892}"/>
            </a:ext>
          </a:extLst>
        </xdr:cNvPr>
        <xdr:cNvCxnSpPr/>
      </xdr:nvCxnSpPr>
      <xdr:spPr>
        <a:xfrm>
          <a:off x="19881850" y="12893675"/>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82</xdr:row>
      <xdr:rowOff>17163</xdr:rowOff>
    </xdr:from>
    <xdr:ext cx="469744" cy="259045"/>
    <xdr:sp macro="" textlink="">
      <xdr:nvSpPr>
        <xdr:cNvPr id="712" name="【児童館】&#10;一人当たり面積平均値テキスト">
          <a:extLst>
            <a:ext uri="{FF2B5EF4-FFF2-40B4-BE49-F238E27FC236}">
              <a16:creationId xmlns:a16="http://schemas.microsoft.com/office/drawing/2014/main" id="{225BC470-0719-4AA9-B170-76E98C261613}"/>
            </a:ext>
          </a:extLst>
        </xdr:cNvPr>
        <xdr:cNvSpPr txBox="1"/>
      </xdr:nvSpPr>
      <xdr:spPr>
        <a:xfrm>
          <a:off x="19989800" y="1356171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82</xdr:row>
      <xdr:rowOff>38736</xdr:rowOff>
    </xdr:from>
    <xdr:to>
      <xdr:col>116</xdr:col>
      <xdr:colOff>114300</xdr:colOff>
      <xdr:row>82</xdr:row>
      <xdr:rowOff>140336</xdr:rowOff>
    </xdr:to>
    <xdr:sp macro="" textlink="">
      <xdr:nvSpPr>
        <xdr:cNvPr id="713" name="フローチャート: 判断 712">
          <a:extLst>
            <a:ext uri="{FF2B5EF4-FFF2-40B4-BE49-F238E27FC236}">
              <a16:creationId xmlns:a16="http://schemas.microsoft.com/office/drawing/2014/main" id="{4F3F8DD1-818F-4673-BA07-76E37C8227F7}"/>
            </a:ext>
          </a:extLst>
        </xdr:cNvPr>
        <xdr:cNvSpPr/>
      </xdr:nvSpPr>
      <xdr:spPr>
        <a:xfrm>
          <a:off x="19900900" y="135832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82</xdr:row>
      <xdr:rowOff>33020</xdr:rowOff>
    </xdr:from>
    <xdr:to>
      <xdr:col>112</xdr:col>
      <xdr:colOff>38100</xdr:colOff>
      <xdr:row>82</xdr:row>
      <xdr:rowOff>134620</xdr:rowOff>
    </xdr:to>
    <xdr:sp macro="" textlink="">
      <xdr:nvSpPr>
        <xdr:cNvPr id="714" name="フローチャート: 判断 713">
          <a:extLst>
            <a:ext uri="{FF2B5EF4-FFF2-40B4-BE49-F238E27FC236}">
              <a16:creationId xmlns:a16="http://schemas.microsoft.com/office/drawing/2014/main" id="{A54205C6-976A-4507-90E1-7DF2D24477AE}"/>
            </a:ext>
          </a:extLst>
        </xdr:cNvPr>
        <xdr:cNvSpPr/>
      </xdr:nvSpPr>
      <xdr:spPr>
        <a:xfrm>
          <a:off x="19157950" y="1357757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82</xdr:row>
      <xdr:rowOff>50164</xdr:rowOff>
    </xdr:from>
    <xdr:to>
      <xdr:col>107</xdr:col>
      <xdr:colOff>101600</xdr:colOff>
      <xdr:row>82</xdr:row>
      <xdr:rowOff>151764</xdr:rowOff>
    </xdr:to>
    <xdr:sp macro="" textlink="">
      <xdr:nvSpPr>
        <xdr:cNvPr id="715" name="フローチャート: 判断 714">
          <a:extLst>
            <a:ext uri="{FF2B5EF4-FFF2-40B4-BE49-F238E27FC236}">
              <a16:creationId xmlns:a16="http://schemas.microsoft.com/office/drawing/2014/main" id="{1F3E9E24-D3BF-4FDF-A975-68B068CB6792}"/>
            </a:ext>
          </a:extLst>
        </xdr:cNvPr>
        <xdr:cNvSpPr/>
      </xdr:nvSpPr>
      <xdr:spPr>
        <a:xfrm>
          <a:off x="18345150" y="135947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82</xdr:row>
      <xdr:rowOff>10161</xdr:rowOff>
    </xdr:from>
    <xdr:to>
      <xdr:col>102</xdr:col>
      <xdr:colOff>165100</xdr:colOff>
      <xdr:row>82</xdr:row>
      <xdr:rowOff>111761</xdr:rowOff>
    </xdr:to>
    <xdr:sp macro="" textlink="">
      <xdr:nvSpPr>
        <xdr:cNvPr id="716" name="フローチャート: 判断 715">
          <a:extLst>
            <a:ext uri="{FF2B5EF4-FFF2-40B4-BE49-F238E27FC236}">
              <a16:creationId xmlns:a16="http://schemas.microsoft.com/office/drawing/2014/main" id="{FCBFAC78-FB3A-4FC4-8CD1-136DBEF66414}"/>
            </a:ext>
          </a:extLst>
        </xdr:cNvPr>
        <xdr:cNvSpPr/>
      </xdr:nvSpPr>
      <xdr:spPr>
        <a:xfrm>
          <a:off x="17551400" y="135547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81</xdr:row>
      <xdr:rowOff>164464</xdr:rowOff>
    </xdr:from>
    <xdr:to>
      <xdr:col>98</xdr:col>
      <xdr:colOff>38100</xdr:colOff>
      <xdr:row>82</xdr:row>
      <xdr:rowOff>94614</xdr:rowOff>
    </xdr:to>
    <xdr:sp macro="" textlink="">
      <xdr:nvSpPr>
        <xdr:cNvPr id="717" name="フローチャート: 判断 716">
          <a:extLst>
            <a:ext uri="{FF2B5EF4-FFF2-40B4-BE49-F238E27FC236}">
              <a16:creationId xmlns:a16="http://schemas.microsoft.com/office/drawing/2014/main" id="{3D8AC644-DBBA-47F5-9AF5-DBD08758D290}"/>
            </a:ext>
          </a:extLst>
        </xdr:cNvPr>
        <xdr:cNvSpPr/>
      </xdr:nvSpPr>
      <xdr:spPr>
        <a:xfrm>
          <a:off x="16757650" y="13543914"/>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718" name="テキスト ボックス 717">
          <a:extLst>
            <a:ext uri="{FF2B5EF4-FFF2-40B4-BE49-F238E27FC236}">
              <a16:creationId xmlns:a16="http://schemas.microsoft.com/office/drawing/2014/main" id="{42B31766-66E6-42A9-8755-E770F842700F}"/>
            </a:ext>
          </a:extLst>
        </xdr:cNvPr>
        <xdr:cNvSpPr txBox="1"/>
      </xdr:nvSpPr>
      <xdr:spPr>
        <a:xfrm>
          <a:off x="197802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719" name="テキスト ボックス 718">
          <a:extLst>
            <a:ext uri="{FF2B5EF4-FFF2-40B4-BE49-F238E27FC236}">
              <a16:creationId xmlns:a16="http://schemas.microsoft.com/office/drawing/2014/main" id="{14763BEB-7893-4CB7-8F73-1A8393ABECC3}"/>
            </a:ext>
          </a:extLst>
        </xdr:cNvPr>
        <xdr:cNvSpPr txBox="1"/>
      </xdr:nvSpPr>
      <xdr:spPr>
        <a:xfrm>
          <a:off x="190309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720" name="テキスト ボックス 719">
          <a:extLst>
            <a:ext uri="{FF2B5EF4-FFF2-40B4-BE49-F238E27FC236}">
              <a16:creationId xmlns:a16="http://schemas.microsoft.com/office/drawing/2014/main" id="{D0369EA7-A2E5-49BE-BCEF-E195D647AE7D}"/>
            </a:ext>
          </a:extLst>
        </xdr:cNvPr>
        <xdr:cNvSpPr txBox="1"/>
      </xdr:nvSpPr>
      <xdr:spPr>
        <a:xfrm>
          <a:off x="1822450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721" name="テキスト ボックス 720">
          <a:extLst>
            <a:ext uri="{FF2B5EF4-FFF2-40B4-BE49-F238E27FC236}">
              <a16:creationId xmlns:a16="http://schemas.microsoft.com/office/drawing/2014/main" id="{3A499CB4-6202-4011-87BC-56A9A0CE52D2}"/>
            </a:ext>
          </a:extLst>
        </xdr:cNvPr>
        <xdr:cNvSpPr txBox="1"/>
      </xdr:nvSpPr>
      <xdr:spPr>
        <a:xfrm>
          <a:off x="174307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722" name="テキスト ボックス 721">
          <a:extLst>
            <a:ext uri="{FF2B5EF4-FFF2-40B4-BE49-F238E27FC236}">
              <a16:creationId xmlns:a16="http://schemas.microsoft.com/office/drawing/2014/main" id="{98FAB36D-0380-4308-A252-F132FA2674E1}"/>
            </a:ext>
          </a:extLst>
        </xdr:cNvPr>
        <xdr:cNvSpPr txBox="1"/>
      </xdr:nvSpPr>
      <xdr:spPr>
        <a:xfrm>
          <a:off x="166306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77</xdr:row>
      <xdr:rowOff>130175</xdr:rowOff>
    </xdr:from>
    <xdr:to>
      <xdr:col>116</xdr:col>
      <xdr:colOff>114300</xdr:colOff>
      <xdr:row>78</xdr:row>
      <xdr:rowOff>60325</xdr:rowOff>
    </xdr:to>
    <xdr:sp macro="" textlink="">
      <xdr:nvSpPr>
        <xdr:cNvPr id="723" name="楕円 722">
          <a:extLst>
            <a:ext uri="{FF2B5EF4-FFF2-40B4-BE49-F238E27FC236}">
              <a16:creationId xmlns:a16="http://schemas.microsoft.com/office/drawing/2014/main" id="{BF5CD081-6027-4803-9E13-2647DEA65356}"/>
            </a:ext>
          </a:extLst>
        </xdr:cNvPr>
        <xdr:cNvSpPr/>
      </xdr:nvSpPr>
      <xdr:spPr>
        <a:xfrm>
          <a:off x="19900900" y="12849225"/>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77</xdr:row>
      <xdr:rowOff>83202</xdr:rowOff>
    </xdr:from>
    <xdr:ext cx="469744" cy="259045"/>
    <xdr:sp macro="" textlink="">
      <xdr:nvSpPr>
        <xdr:cNvPr id="724" name="【児童館】&#10;一人当たり面積該当値テキスト">
          <a:extLst>
            <a:ext uri="{FF2B5EF4-FFF2-40B4-BE49-F238E27FC236}">
              <a16:creationId xmlns:a16="http://schemas.microsoft.com/office/drawing/2014/main" id="{376635A1-48D4-4154-9FC9-6D6CA8470DF7}"/>
            </a:ext>
          </a:extLst>
        </xdr:cNvPr>
        <xdr:cNvSpPr txBox="1"/>
      </xdr:nvSpPr>
      <xdr:spPr>
        <a:xfrm>
          <a:off x="19989800" y="128022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77</xdr:row>
      <xdr:rowOff>141605</xdr:rowOff>
    </xdr:from>
    <xdr:to>
      <xdr:col>112</xdr:col>
      <xdr:colOff>38100</xdr:colOff>
      <xdr:row>78</xdr:row>
      <xdr:rowOff>71755</xdr:rowOff>
    </xdr:to>
    <xdr:sp macro="" textlink="">
      <xdr:nvSpPr>
        <xdr:cNvPr id="725" name="楕円 724">
          <a:extLst>
            <a:ext uri="{FF2B5EF4-FFF2-40B4-BE49-F238E27FC236}">
              <a16:creationId xmlns:a16="http://schemas.microsoft.com/office/drawing/2014/main" id="{0AFE0402-451F-4F06-83CC-7E6128B8D418}"/>
            </a:ext>
          </a:extLst>
        </xdr:cNvPr>
        <xdr:cNvSpPr/>
      </xdr:nvSpPr>
      <xdr:spPr>
        <a:xfrm>
          <a:off x="19157950" y="12860655"/>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78</xdr:row>
      <xdr:rowOff>9525</xdr:rowOff>
    </xdr:from>
    <xdr:to>
      <xdr:col>116</xdr:col>
      <xdr:colOff>63500</xdr:colOff>
      <xdr:row>78</xdr:row>
      <xdr:rowOff>20955</xdr:rowOff>
    </xdr:to>
    <xdr:cxnSp macro="">
      <xdr:nvCxnSpPr>
        <xdr:cNvPr id="726" name="直線コネクタ 725">
          <a:extLst>
            <a:ext uri="{FF2B5EF4-FFF2-40B4-BE49-F238E27FC236}">
              <a16:creationId xmlns:a16="http://schemas.microsoft.com/office/drawing/2014/main" id="{2FAD88E4-4AD2-4FBE-B808-796673593429}"/>
            </a:ext>
          </a:extLst>
        </xdr:cNvPr>
        <xdr:cNvCxnSpPr/>
      </xdr:nvCxnSpPr>
      <xdr:spPr>
        <a:xfrm flipV="1">
          <a:off x="19202400" y="12893675"/>
          <a:ext cx="7493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77</xdr:row>
      <xdr:rowOff>141605</xdr:rowOff>
    </xdr:from>
    <xdr:to>
      <xdr:col>107</xdr:col>
      <xdr:colOff>101600</xdr:colOff>
      <xdr:row>78</xdr:row>
      <xdr:rowOff>71755</xdr:rowOff>
    </xdr:to>
    <xdr:sp macro="" textlink="">
      <xdr:nvSpPr>
        <xdr:cNvPr id="727" name="楕円 726">
          <a:extLst>
            <a:ext uri="{FF2B5EF4-FFF2-40B4-BE49-F238E27FC236}">
              <a16:creationId xmlns:a16="http://schemas.microsoft.com/office/drawing/2014/main" id="{EE37161B-EE55-4386-8D4E-DDD5FAD0C246}"/>
            </a:ext>
          </a:extLst>
        </xdr:cNvPr>
        <xdr:cNvSpPr/>
      </xdr:nvSpPr>
      <xdr:spPr>
        <a:xfrm>
          <a:off x="18345150" y="12860655"/>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78</xdr:row>
      <xdr:rowOff>20955</xdr:rowOff>
    </xdr:from>
    <xdr:to>
      <xdr:col>111</xdr:col>
      <xdr:colOff>177800</xdr:colOff>
      <xdr:row>78</xdr:row>
      <xdr:rowOff>20955</xdr:rowOff>
    </xdr:to>
    <xdr:cxnSp macro="">
      <xdr:nvCxnSpPr>
        <xdr:cNvPr id="728" name="直線コネクタ 727">
          <a:extLst>
            <a:ext uri="{FF2B5EF4-FFF2-40B4-BE49-F238E27FC236}">
              <a16:creationId xmlns:a16="http://schemas.microsoft.com/office/drawing/2014/main" id="{9B203D93-DEDA-49BF-9B2E-F64E6AD13B47}"/>
            </a:ext>
          </a:extLst>
        </xdr:cNvPr>
        <xdr:cNvCxnSpPr/>
      </xdr:nvCxnSpPr>
      <xdr:spPr>
        <a:xfrm>
          <a:off x="18395950" y="12905105"/>
          <a:ext cx="806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77</xdr:row>
      <xdr:rowOff>147320</xdr:rowOff>
    </xdr:from>
    <xdr:to>
      <xdr:col>102</xdr:col>
      <xdr:colOff>165100</xdr:colOff>
      <xdr:row>78</xdr:row>
      <xdr:rowOff>77470</xdr:rowOff>
    </xdr:to>
    <xdr:sp macro="" textlink="">
      <xdr:nvSpPr>
        <xdr:cNvPr id="729" name="楕円 728">
          <a:extLst>
            <a:ext uri="{FF2B5EF4-FFF2-40B4-BE49-F238E27FC236}">
              <a16:creationId xmlns:a16="http://schemas.microsoft.com/office/drawing/2014/main" id="{678AABAF-679A-4DF7-A307-3ABBB96275F2}"/>
            </a:ext>
          </a:extLst>
        </xdr:cNvPr>
        <xdr:cNvSpPr/>
      </xdr:nvSpPr>
      <xdr:spPr>
        <a:xfrm>
          <a:off x="17551400" y="1286637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78</xdr:row>
      <xdr:rowOff>20955</xdr:rowOff>
    </xdr:from>
    <xdr:to>
      <xdr:col>107</xdr:col>
      <xdr:colOff>50800</xdr:colOff>
      <xdr:row>78</xdr:row>
      <xdr:rowOff>26670</xdr:rowOff>
    </xdr:to>
    <xdr:cxnSp macro="">
      <xdr:nvCxnSpPr>
        <xdr:cNvPr id="730" name="直線コネクタ 729">
          <a:extLst>
            <a:ext uri="{FF2B5EF4-FFF2-40B4-BE49-F238E27FC236}">
              <a16:creationId xmlns:a16="http://schemas.microsoft.com/office/drawing/2014/main" id="{261C11CC-EC96-45A8-A31F-E582A74024EF}"/>
            </a:ext>
          </a:extLst>
        </xdr:cNvPr>
        <xdr:cNvCxnSpPr/>
      </xdr:nvCxnSpPr>
      <xdr:spPr>
        <a:xfrm flipV="1">
          <a:off x="17602200" y="12905105"/>
          <a:ext cx="79375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77</xdr:row>
      <xdr:rowOff>147320</xdr:rowOff>
    </xdr:from>
    <xdr:to>
      <xdr:col>98</xdr:col>
      <xdr:colOff>38100</xdr:colOff>
      <xdr:row>78</xdr:row>
      <xdr:rowOff>77470</xdr:rowOff>
    </xdr:to>
    <xdr:sp macro="" textlink="">
      <xdr:nvSpPr>
        <xdr:cNvPr id="731" name="楕円 730">
          <a:extLst>
            <a:ext uri="{FF2B5EF4-FFF2-40B4-BE49-F238E27FC236}">
              <a16:creationId xmlns:a16="http://schemas.microsoft.com/office/drawing/2014/main" id="{DB517F29-E72C-4A4A-A320-C6C0DA499F5B}"/>
            </a:ext>
          </a:extLst>
        </xdr:cNvPr>
        <xdr:cNvSpPr/>
      </xdr:nvSpPr>
      <xdr:spPr>
        <a:xfrm>
          <a:off x="16757650" y="12866370"/>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78</xdr:row>
      <xdr:rowOff>26670</xdr:rowOff>
    </xdr:from>
    <xdr:to>
      <xdr:col>102</xdr:col>
      <xdr:colOff>114300</xdr:colOff>
      <xdr:row>78</xdr:row>
      <xdr:rowOff>26670</xdr:rowOff>
    </xdr:to>
    <xdr:cxnSp macro="">
      <xdr:nvCxnSpPr>
        <xdr:cNvPr id="732" name="直線コネクタ 731">
          <a:extLst>
            <a:ext uri="{FF2B5EF4-FFF2-40B4-BE49-F238E27FC236}">
              <a16:creationId xmlns:a16="http://schemas.microsoft.com/office/drawing/2014/main" id="{CC10AC20-1931-45D7-B8CF-F4BBA163FE59}"/>
            </a:ext>
          </a:extLst>
        </xdr:cNvPr>
        <xdr:cNvCxnSpPr/>
      </xdr:nvCxnSpPr>
      <xdr:spPr>
        <a:xfrm>
          <a:off x="16802100" y="12910820"/>
          <a:ext cx="8001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82</xdr:row>
      <xdr:rowOff>125747</xdr:rowOff>
    </xdr:from>
    <xdr:ext cx="469744" cy="259045"/>
    <xdr:sp macro="" textlink="">
      <xdr:nvSpPr>
        <xdr:cNvPr id="733" name="n_1aveValue【児童館】&#10;一人当たり面積">
          <a:extLst>
            <a:ext uri="{FF2B5EF4-FFF2-40B4-BE49-F238E27FC236}">
              <a16:creationId xmlns:a16="http://schemas.microsoft.com/office/drawing/2014/main" id="{17394BEB-34C1-4A30-BD94-FB869894F1F9}"/>
            </a:ext>
          </a:extLst>
        </xdr:cNvPr>
        <xdr:cNvSpPr txBox="1"/>
      </xdr:nvSpPr>
      <xdr:spPr>
        <a:xfrm>
          <a:off x="18980227" y="136702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82</xdr:row>
      <xdr:rowOff>142891</xdr:rowOff>
    </xdr:from>
    <xdr:ext cx="469744" cy="259045"/>
    <xdr:sp macro="" textlink="">
      <xdr:nvSpPr>
        <xdr:cNvPr id="734" name="n_2aveValue【児童館】&#10;一人当たり面積">
          <a:extLst>
            <a:ext uri="{FF2B5EF4-FFF2-40B4-BE49-F238E27FC236}">
              <a16:creationId xmlns:a16="http://schemas.microsoft.com/office/drawing/2014/main" id="{DD493732-C9FB-4A71-8617-7DC991A042EF}"/>
            </a:ext>
          </a:extLst>
        </xdr:cNvPr>
        <xdr:cNvSpPr txBox="1"/>
      </xdr:nvSpPr>
      <xdr:spPr>
        <a:xfrm>
          <a:off x="18180127" y="136874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82</xdr:row>
      <xdr:rowOff>102888</xdr:rowOff>
    </xdr:from>
    <xdr:ext cx="469744" cy="259045"/>
    <xdr:sp macro="" textlink="">
      <xdr:nvSpPr>
        <xdr:cNvPr id="735" name="n_3aveValue【児童館】&#10;一人当たり面積">
          <a:extLst>
            <a:ext uri="{FF2B5EF4-FFF2-40B4-BE49-F238E27FC236}">
              <a16:creationId xmlns:a16="http://schemas.microsoft.com/office/drawing/2014/main" id="{8B1DCEA4-6914-4E45-AC6F-32B85B3A7A22}"/>
            </a:ext>
          </a:extLst>
        </xdr:cNvPr>
        <xdr:cNvSpPr txBox="1"/>
      </xdr:nvSpPr>
      <xdr:spPr>
        <a:xfrm>
          <a:off x="17386377" y="136474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82</xdr:row>
      <xdr:rowOff>85741</xdr:rowOff>
    </xdr:from>
    <xdr:ext cx="469744" cy="259045"/>
    <xdr:sp macro="" textlink="">
      <xdr:nvSpPr>
        <xdr:cNvPr id="736" name="n_4aveValue【児童館】&#10;一人当たり面積">
          <a:extLst>
            <a:ext uri="{FF2B5EF4-FFF2-40B4-BE49-F238E27FC236}">
              <a16:creationId xmlns:a16="http://schemas.microsoft.com/office/drawing/2014/main" id="{6668BB6B-A2FC-48DC-A1EA-CFC119C3CA3B}"/>
            </a:ext>
          </a:extLst>
        </xdr:cNvPr>
        <xdr:cNvSpPr txBox="1"/>
      </xdr:nvSpPr>
      <xdr:spPr>
        <a:xfrm>
          <a:off x="16592627" y="136302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76</xdr:row>
      <xdr:rowOff>88282</xdr:rowOff>
    </xdr:from>
    <xdr:ext cx="469744" cy="259045"/>
    <xdr:sp macro="" textlink="">
      <xdr:nvSpPr>
        <xdr:cNvPr id="737" name="n_1mainValue【児童館】&#10;一人当たり面積">
          <a:extLst>
            <a:ext uri="{FF2B5EF4-FFF2-40B4-BE49-F238E27FC236}">
              <a16:creationId xmlns:a16="http://schemas.microsoft.com/office/drawing/2014/main" id="{3A620D6E-DCBC-4DEF-889A-A2F65587C560}"/>
            </a:ext>
          </a:extLst>
        </xdr:cNvPr>
        <xdr:cNvSpPr txBox="1"/>
      </xdr:nvSpPr>
      <xdr:spPr>
        <a:xfrm>
          <a:off x="18980227" y="126422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76</xdr:row>
      <xdr:rowOff>88282</xdr:rowOff>
    </xdr:from>
    <xdr:ext cx="469744" cy="259045"/>
    <xdr:sp macro="" textlink="">
      <xdr:nvSpPr>
        <xdr:cNvPr id="738" name="n_2mainValue【児童館】&#10;一人当たり面積">
          <a:extLst>
            <a:ext uri="{FF2B5EF4-FFF2-40B4-BE49-F238E27FC236}">
              <a16:creationId xmlns:a16="http://schemas.microsoft.com/office/drawing/2014/main" id="{A4ACD036-FF39-4F08-867C-74BC1CF1B88D}"/>
            </a:ext>
          </a:extLst>
        </xdr:cNvPr>
        <xdr:cNvSpPr txBox="1"/>
      </xdr:nvSpPr>
      <xdr:spPr>
        <a:xfrm>
          <a:off x="18180127" y="126422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76</xdr:row>
      <xdr:rowOff>93997</xdr:rowOff>
    </xdr:from>
    <xdr:ext cx="469744" cy="259045"/>
    <xdr:sp macro="" textlink="">
      <xdr:nvSpPr>
        <xdr:cNvPr id="739" name="n_3mainValue【児童館】&#10;一人当たり面積">
          <a:extLst>
            <a:ext uri="{FF2B5EF4-FFF2-40B4-BE49-F238E27FC236}">
              <a16:creationId xmlns:a16="http://schemas.microsoft.com/office/drawing/2014/main" id="{43E3A27A-A957-4F29-A08D-A987F2FDF549}"/>
            </a:ext>
          </a:extLst>
        </xdr:cNvPr>
        <xdr:cNvSpPr txBox="1"/>
      </xdr:nvSpPr>
      <xdr:spPr>
        <a:xfrm>
          <a:off x="17386377" y="126479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76</xdr:row>
      <xdr:rowOff>93997</xdr:rowOff>
    </xdr:from>
    <xdr:ext cx="469744" cy="259045"/>
    <xdr:sp macro="" textlink="">
      <xdr:nvSpPr>
        <xdr:cNvPr id="740" name="n_4mainValue【児童館】&#10;一人当たり面積">
          <a:extLst>
            <a:ext uri="{FF2B5EF4-FFF2-40B4-BE49-F238E27FC236}">
              <a16:creationId xmlns:a16="http://schemas.microsoft.com/office/drawing/2014/main" id="{5BE0FD0A-1AB0-4D06-8364-768C9ADAB749}"/>
            </a:ext>
          </a:extLst>
        </xdr:cNvPr>
        <xdr:cNvSpPr txBox="1"/>
      </xdr:nvSpPr>
      <xdr:spPr>
        <a:xfrm>
          <a:off x="16592627" y="126479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741" name="正方形/長方形 740">
          <a:extLst>
            <a:ext uri="{FF2B5EF4-FFF2-40B4-BE49-F238E27FC236}">
              <a16:creationId xmlns:a16="http://schemas.microsoft.com/office/drawing/2014/main" id="{6D791821-3C71-4185-A55F-4C9BC068417D}"/>
            </a:ext>
          </a:extLst>
        </xdr:cNvPr>
        <xdr:cNvSpPr/>
      </xdr:nvSpPr>
      <xdr:spPr>
        <a:xfrm>
          <a:off x="11207750" y="15049500"/>
          <a:ext cx="424815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42" name="正方形/長方形 741">
          <a:extLst>
            <a:ext uri="{FF2B5EF4-FFF2-40B4-BE49-F238E27FC236}">
              <a16:creationId xmlns:a16="http://schemas.microsoft.com/office/drawing/2014/main" id="{5CC6D123-3F90-459C-B0E3-2F98050F902C}"/>
            </a:ext>
          </a:extLst>
        </xdr:cNvPr>
        <xdr:cNvSpPr/>
      </xdr:nvSpPr>
      <xdr:spPr>
        <a:xfrm>
          <a:off x="113157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43" name="正方形/長方形 742">
          <a:extLst>
            <a:ext uri="{FF2B5EF4-FFF2-40B4-BE49-F238E27FC236}">
              <a16:creationId xmlns:a16="http://schemas.microsoft.com/office/drawing/2014/main" id="{0E5F00BA-4091-4185-84F9-17AADA550DFD}"/>
            </a:ext>
          </a:extLst>
        </xdr:cNvPr>
        <xdr:cNvSpPr/>
      </xdr:nvSpPr>
      <xdr:spPr>
        <a:xfrm>
          <a:off x="113157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44" name="正方形/長方形 743">
          <a:extLst>
            <a:ext uri="{FF2B5EF4-FFF2-40B4-BE49-F238E27FC236}">
              <a16:creationId xmlns:a16="http://schemas.microsoft.com/office/drawing/2014/main" id="{7170C83E-0458-4828-BEDC-EE4D2918D257}"/>
            </a:ext>
          </a:extLst>
        </xdr:cNvPr>
        <xdr:cNvSpPr/>
      </xdr:nvSpPr>
      <xdr:spPr>
        <a:xfrm>
          <a:off x="1223645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45" name="正方形/長方形 744">
          <a:extLst>
            <a:ext uri="{FF2B5EF4-FFF2-40B4-BE49-F238E27FC236}">
              <a16:creationId xmlns:a16="http://schemas.microsoft.com/office/drawing/2014/main" id="{1412A801-19D5-486A-850D-52B2FAEEC3B1}"/>
            </a:ext>
          </a:extLst>
        </xdr:cNvPr>
        <xdr:cNvSpPr/>
      </xdr:nvSpPr>
      <xdr:spPr>
        <a:xfrm>
          <a:off x="1223645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46" name="正方形/長方形 745">
          <a:extLst>
            <a:ext uri="{FF2B5EF4-FFF2-40B4-BE49-F238E27FC236}">
              <a16:creationId xmlns:a16="http://schemas.microsoft.com/office/drawing/2014/main" id="{15367F3A-700C-4AC6-980F-AC6976B033C4}"/>
            </a:ext>
          </a:extLst>
        </xdr:cNvPr>
        <xdr:cNvSpPr/>
      </xdr:nvSpPr>
      <xdr:spPr>
        <a:xfrm>
          <a:off x="1326515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47" name="正方形/長方形 746">
          <a:extLst>
            <a:ext uri="{FF2B5EF4-FFF2-40B4-BE49-F238E27FC236}">
              <a16:creationId xmlns:a16="http://schemas.microsoft.com/office/drawing/2014/main" id="{9C5141C5-D3FF-45B3-9813-DA851AE4264A}"/>
            </a:ext>
          </a:extLst>
        </xdr:cNvPr>
        <xdr:cNvSpPr/>
      </xdr:nvSpPr>
      <xdr:spPr>
        <a:xfrm>
          <a:off x="1326515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48" name="正方形/長方形 747">
          <a:extLst>
            <a:ext uri="{FF2B5EF4-FFF2-40B4-BE49-F238E27FC236}">
              <a16:creationId xmlns:a16="http://schemas.microsoft.com/office/drawing/2014/main" id="{B1EBE510-42E6-4732-B3DB-0576A165E9D7}"/>
            </a:ext>
          </a:extLst>
        </xdr:cNvPr>
        <xdr:cNvSpPr/>
      </xdr:nvSpPr>
      <xdr:spPr>
        <a:xfrm>
          <a:off x="11207750" y="16192500"/>
          <a:ext cx="424815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749" name="テキスト ボックス 748">
          <a:extLst>
            <a:ext uri="{FF2B5EF4-FFF2-40B4-BE49-F238E27FC236}">
              <a16:creationId xmlns:a16="http://schemas.microsoft.com/office/drawing/2014/main" id="{D4B4FC65-4853-4149-8D90-434D6E23C33C}"/>
            </a:ext>
          </a:extLst>
        </xdr:cNvPr>
        <xdr:cNvSpPr txBox="1"/>
      </xdr:nvSpPr>
      <xdr:spPr>
        <a:xfrm>
          <a:off x="11169650" y="16002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50" name="直線コネクタ 749">
          <a:extLst>
            <a:ext uri="{FF2B5EF4-FFF2-40B4-BE49-F238E27FC236}">
              <a16:creationId xmlns:a16="http://schemas.microsoft.com/office/drawing/2014/main" id="{3619B4FF-EEE8-4D21-A18B-F9CAC1BEB2E8}"/>
            </a:ext>
          </a:extLst>
        </xdr:cNvPr>
        <xdr:cNvCxnSpPr/>
      </xdr:nvCxnSpPr>
      <xdr:spPr>
        <a:xfrm>
          <a:off x="11207750" y="184785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751" name="テキスト ボックス 750">
          <a:extLst>
            <a:ext uri="{FF2B5EF4-FFF2-40B4-BE49-F238E27FC236}">
              <a16:creationId xmlns:a16="http://schemas.microsoft.com/office/drawing/2014/main" id="{D298FC3A-F7A5-4AB0-9F81-18870E78C026}"/>
            </a:ext>
          </a:extLst>
        </xdr:cNvPr>
        <xdr:cNvSpPr txBox="1"/>
      </xdr:nvSpPr>
      <xdr:spPr>
        <a:xfrm>
          <a:off x="10797721" y="1833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752" name="直線コネクタ 751">
          <a:extLst>
            <a:ext uri="{FF2B5EF4-FFF2-40B4-BE49-F238E27FC236}">
              <a16:creationId xmlns:a16="http://schemas.microsoft.com/office/drawing/2014/main" id="{93FE8C59-83DB-41D7-B8AD-34BD7BD00B9D}"/>
            </a:ext>
          </a:extLst>
        </xdr:cNvPr>
        <xdr:cNvCxnSpPr/>
      </xdr:nvCxnSpPr>
      <xdr:spPr>
        <a:xfrm>
          <a:off x="11207750" y="180975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10177</xdr:rowOff>
    </xdr:from>
    <xdr:ext cx="467179" cy="259045"/>
    <xdr:sp macro="" textlink="">
      <xdr:nvSpPr>
        <xdr:cNvPr id="753" name="テキスト ボックス 752">
          <a:extLst>
            <a:ext uri="{FF2B5EF4-FFF2-40B4-BE49-F238E27FC236}">
              <a16:creationId xmlns:a16="http://schemas.microsoft.com/office/drawing/2014/main" id="{505FB669-6212-476A-B72F-965AF950123B}"/>
            </a:ext>
          </a:extLst>
        </xdr:cNvPr>
        <xdr:cNvSpPr txBox="1"/>
      </xdr:nvSpPr>
      <xdr:spPr>
        <a:xfrm>
          <a:off x="10797721" y="17955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754" name="直線コネクタ 753">
          <a:extLst>
            <a:ext uri="{FF2B5EF4-FFF2-40B4-BE49-F238E27FC236}">
              <a16:creationId xmlns:a16="http://schemas.microsoft.com/office/drawing/2014/main" id="{40F64A54-E46D-40DC-B69B-E1928B2BB8C1}"/>
            </a:ext>
          </a:extLst>
        </xdr:cNvPr>
        <xdr:cNvCxnSpPr/>
      </xdr:nvCxnSpPr>
      <xdr:spPr>
        <a:xfrm>
          <a:off x="11207750" y="177165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755" name="テキスト ボックス 754">
          <a:extLst>
            <a:ext uri="{FF2B5EF4-FFF2-40B4-BE49-F238E27FC236}">
              <a16:creationId xmlns:a16="http://schemas.microsoft.com/office/drawing/2014/main" id="{5C32241D-F42C-4B75-A386-6D9A1A78B050}"/>
            </a:ext>
          </a:extLst>
        </xdr:cNvPr>
        <xdr:cNvSpPr txBox="1"/>
      </xdr:nvSpPr>
      <xdr:spPr>
        <a:xfrm>
          <a:off x="10842791" y="175742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756" name="直線コネクタ 755">
          <a:extLst>
            <a:ext uri="{FF2B5EF4-FFF2-40B4-BE49-F238E27FC236}">
              <a16:creationId xmlns:a16="http://schemas.microsoft.com/office/drawing/2014/main" id="{532D2A74-51E1-48CC-8AFF-3A3423446590}"/>
            </a:ext>
          </a:extLst>
        </xdr:cNvPr>
        <xdr:cNvCxnSpPr/>
      </xdr:nvCxnSpPr>
      <xdr:spPr>
        <a:xfrm>
          <a:off x="11207750" y="173355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757" name="テキスト ボックス 756">
          <a:extLst>
            <a:ext uri="{FF2B5EF4-FFF2-40B4-BE49-F238E27FC236}">
              <a16:creationId xmlns:a16="http://schemas.microsoft.com/office/drawing/2014/main" id="{DD51FB34-4549-4793-A4DA-C992100B25F9}"/>
            </a:ext>
          </a:extLst>
        </xdr:cNvPr>
        <xdr:cNvSpPr txBox="1"/>
      </xdr:nvSpPr>
      <xdr:spPr>
        <a:xfrm>
          <a:off x="10842791" y="171932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758" name="直線コネクタ 757">
          <a:extLst>
            <a:ext uri="{FF2B5EF4-FFF2-40B4-BE49-F238E27FC236}">
              <a16:creationId xmlns:a16="http://schemas.microsoft.com/office/drawing/2014/main" id="{EABA610F-9C6C-4668-B4EB-55C2646D4E31}"/>
            </a:ext>
          </a:extLst>
        </xdr:cNvPr>
        <xdr:cNvCxnSpPr/>
      </xdr:nvCxnSpPr>
      <xdr:spPr>
        <a:xfrm>
          <a:off x="11207750" y="169545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759" name="テキスト ボックス 758">
          <a:extLst>
            <a:ext uri="{FF2B5EF4-FFF2-40B4-BE49-F238E27FC236}">
              <a16:creationId xmlns:a16="http://schemas.microsoft.com/office/drawing/2014/main" id="{AEDC7361-30E8-4887-ABCA-4698211FBE44}"/>
            </a:ext>
          </a:extLst>
        </xdr:cNvPr>
        <xdr:cNvSpPr txBox="1"/>
      </xdr:nvSpPr>
      <xdr:spPr>
        <a:xfrm>
          <a:off x="10842791" y="168122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760" name="直線コネクタ 759">
          <a:extLst>
            <a:ext uri="{FF2B5EF4-FFF2-40B4-BE49-F238E27FC236}">
              <a16:creationId xmlns:a16="http://schemas.microsoft.com/office/drawing/2014/main" id="{AE1DAD12-AD36-4C43-8490-FDF39E93A45C}"/>
            </a:ext>
          </a:extLst>
        </xdr:cNvPr>
        <xdr:cNvCxnSpPr/>
      </xdr:nvCxnSpPr>
      <xdr:spPr>
        <a:xfrm>
          <a:off x="11207750" y="165735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99</xdr:row>
      <xdr:rowOff>29227</xdr:rowOff>
    </xdr:from>
    <xdr:ext cx="403059" cy="259045"/>
    <xdr:sp macro="" textlink="">
      <xdr:nvSpPr>
        <xdr:cNvPr id="761" name="テキスト ボックス 760">
          <a:extLst>
            <a:ext uri="{FF2B5EF4-FFF2-40B4-BE49-F238E27FC236}">
              <a16:creationId xmlns:a16="http://schemas.microsoft.com/office/drawing/2014/main" id="{E1BEF1D7-567C-419B-AA26-9AFCCC2C3590}"/>
            </a:ext>
          </a:extLst>
        </xdr:cNvPr>
        <xdr:cNvSpPr txBox="1"/>
      </xdr:nvSpPr>
      <xdr:spPr>
        <a:xfrm>
          <a:off x="10842791" y="164312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62" name="直線コネクタ 761">
          <a:extLst>
            <a:ext uri="{FF2B5EF4-FFF2-40B4-BE49-F238E27FC236}">
              <a16:creationId xmlns:a16="http://schemas.microsoft.com/office/drawing/2014/main" id="{E4A038A1-740C-44AC-B1C7-2F559167964A}"/>
            </a:ext>
          </a:extLst>
        </xdr:cNvPr>
        <xdr:cNvCxnSpPr/>
      </xdr:nvCxnSpPr>
      <xdr:spPr>
        <a:xfrm>
          <a:off x="11207750" y="161925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96</xdr:row>
      <xdr:rowOff>162577</xdr:rowOff>
    </xdr:from>
    <xdr:ext cx="338939" cy="259045"/>
    <xdr:sp macro="" textlink="">
      <xdr:nvSpPr>
        <xdr:cNvPr id="763" name="テキスト ボックス 762">
          <a:extLst>
            <a:ext uri="{FF2B5EF4-FFF2-40B4-BE49-F238E27FC236}">
              <a16:creationId xmlns:a16="http://schemas.microsoft.com/office/drawing/2014/main" id="{F989C01C-5F59-4CA0-A3C1-0BE406EB3331}"/>
            </a:ext>
          </a:extLst>
        </xdr:cNvPr>
        <xdr:cNvSpPr txBox="1"/>
      </xdr:nvSpPr>
      <xdr:spPr>
        <a:xfrm>
          <a:off x="10906911" y="160502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764" name="【公民館】&#10;有形固定資産減価償却率グラフ枠">
          <a:extLst>
            <a:ext uri="{FF2B5EF4-FFF2-40B4-BE49-F238E27FC236}">
              <a16:creationId xmlns:a16="http://schemas.microsoft.com/office/drawing/2014/main" id="{00B8B2A2-8B50-45F7-B15F-E193B2DF7BD6}"/>
            </a:ext>
          </a:extLst>
        </xdr:cNvPr>
        <xdr:cNvSpPr/>
      </xdr:nvSpPr>
      <xdr:spPr>
        <a:xfrm>
          <a:off x="11207750" y="16192500"/>
          <a:ext cx="424815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133350</xdr:rowOff>
    </xdr:from>
    <xdr:to>
      <xdr:col>85</xdr:col>
      <xdr:colOff>126364</xdr:colOff>
      <xdr:row>108</xdr:row>
      <xdr:rowOff>152400</xdr:rowOff>
    </xdr:to>
    <xdr:cxnSp macro="">
      <xdr:nvCxnSpPr>
        <xdr:cNvPr id="765" name="直線コネクタ 764">
          <a:extLst>
            <a:ext uri="{FF2B5EF4-FFF2-40B4-BE49-F238E27FC236}">
              <a16:creationId xmlns:a16="http://schemas.microsoft.com/office/drawing/2014/main" id="{810F5FAA-BEF7-49D8-95DD-1FA08960F68B}"/>
            </a:ext>
          </a:extLst>
        </xdr:cNvPr>
        <xdr:cNvCxnSpPr/>
      </xdr:nvCxnSpPr>
      <xdr:spPr>
        <a:xfrm flipV="1">
          <a:off x="14699614" y="16535400"/>
          <a:ext cx="0" cy="15621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156227</xdr:rowOff>
    </xdr:from>
    <xdr:ext cx="469744" cy="259045"/>
    <xdr:sp macro="" textlink="">
      <xdr:nvSpPr>
        <xdr:cNvPr id="766" name="【公民館】&#10;有形固定資産減価償却率最小値テキスト">
          <a:extLst>
            <a:ext uri="{FF2B5EF4-FFF2-40B4-BE49-F238E27FC236}">
              <a16:creationId xmlns:a16="http://schemas.microsoft.com/office/drawing/2014/main" id="{4FCF4F6D-48AA-4D9D-9497-63952FE2F3E7}"/>
            </a:ext>
          </a:extLst>
        </xdr:cNvPr>
        <xdr:cNvSpPr txBox="1"/>
      </xdr:nvSpPr>
      <xdr:spPr>
        <a:xfrm>
          <a:off x="14738350" y="18101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152400</xdr:rowOff>
    </xdr:from>
    <xdr:to>
      <xdr:col>86</xdr:col>
      <xdr:colOff>25400</xdr:colOff>
      <xdr:row>108</xdr:row>
      <xdr:rowOff>152400</xdr:rowOff>
    </xdr:to>
    <xdr:cxnSp macro="">
      <xdr:nvCxnSpPr>
        <xdr:cNvPr id="767" name="直線コネクタ 766">
          <a:extLst>
            <a:ext uri="{FF2B5EF4-FFF2-40B4-BE49-F238E27FC236}">
              <a16:creationId xmlns:a16="http://schemas.microsoft.com/office/drawing/2014/main" id="{72C86A3F-3C53-48F0-966E-F4938F0476E4}"/>
            </a:ext>
          </a:extLst>
        </xdr:cNvPr>
        <xdr:cNvCxnSpPr/>
      </xdr:nvCxnSpPr>
      <xdr:spPr>
        <a:xfrm>
          <a:off x="14611350" y="1809750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80027</xdr:rowOff>
    </xdr:from>
    <xdr:ext cx="405111" cy="259045"/>
    <xdr:sp macro="" textlink="">
      <xdr:nvSpPr>
        <xdr:cNvPr id="768" name="【公民館】&#10;有形固定資産減価償却率最大値テキスト">
          <a:extLst>
            <a:ext uri="{FF2B5EF4-FFF2-40B4-BE49-F238E27FC236}">
              <a16:creationId xmlns:a16="http://schemas.microsoft.com/office/drawing/2014/main" id="{C5E07A12-C33B-4B5D-A9EC-980F837FD255}"/>
            </a:ext>
          </a:extLst>
        </xdr:cNvPr>
        <xdr:cNvSpPr txBox="1"/>
      </xdr:nvSpPr>
      <xdr:spPr>
        <a:xfrm>
          <a:off x="14738350" y="163106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133350</xdr:rowOff>
    </xdr:from>
    <xdr:to>
      <xdr:col>86</xdr:col>
      <xdr:colOff>25400</xdr:colOff>
      <xdr:row>99</xdr:row>
      <xdr:rowOff>133350</xdr:rowOff>
    </xdr:to>
    <xdr:cxnSp macro="">
      <xdr:nvCxnSpPr>
        <xdr:cNvPr id="769" name="直線コネクタ 768">
          <a:extLst>
            <a:ext uri="{FF2B5EF4-FFF2-40B4-BE49-F238E27FC236}">
              <a16:creationId xmlns:a16="http://schemas.microsoft.com/office/drawing/2014/main" id="{6D779884-EB86-4299-B1A5-535DA258E092}"/>
            </a:ext>
          </a:extLst>
        </xdr:cNvPr>
        <xdr:cNvCxnSpPr/>
      </xdr:nvCxnSpPr>
      <xdr:spPr>
        <a:xfrm>
          <a:off x="14611350" y="1653540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105</xdr:row>
      <xdr:rowOff>64788</xdr:rowOff>
    </xdr:from>
    <xdr:ext cx="405111" cy="259045"/>
    <xdr:sp macro="" textlink="">
      <xdr:nvSpPr>
        <xdr:cNvPr id="770" name="【公民館】&#10;有形固定資産減価償却率平均値テキスト">
          <a:extLst>
            <a:ext uri="{FF2B5EF4-FFF2-40B4-BE49-F238E27FC236}">
              <a16:creationId xmlns:a16="http://schemas.microsoft.com/office/drawing/2014/main" id="{8FA280D9-8DE8-4042-950E-7FFDE26D921B}"/>
            </a:ext>
          </a:extLst>
        </xdr:cNvPr>
        <xdr:cNvSpPr txBox="1"/>
      </xdr:nvSpPr>
      <xdr:spPr>
        <a:xfrm>
          <a:off x="14738350" y="1749553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86361</xdr:rowOff>
    </xdr:from>
    <xdr:to>
      <xdr:col>85</xdr:col>
      <xdr:colOff>177800</xdr:colOff>
      <xdr:row>106</xdr:row>
      <xdr:rowOff>16511</xdr:rowOff>
    </xdr:to>
    <xdr:sp macro="" textlink="">
      <xdr:nvSpPr>
        <xdr:cNvPr id="771" name="フローチャート: 判断 770">
          <a:extLst>
            <a:ext uri="{FF2B5EF4-FFF2-40B4-BE49-F238E27FC236}">
              <a16:creationId xmlns:a16="http://schemas.microsoft.com/office/drawing/2014/main" id="{5EFFC592-A536-4412-89BC-C34387D48045}"/>
            </a:ext>
          </a:extLst>
        </xdr:cNvPr>
        <xdr:cNvSpPr/>
      </xdr:nvSpPr>
      <xdr:spPr>
        <a:xfrm>
          <a:off x="14649450" y="17517111"/>
          <a:ext cx="952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105</xdr:row>
      <xdr:rowOff>65405</xdr:rowOff>
    </xdr:from>
    <xdr:to>
      <xdr:col>81</xdr:col>
      <xdr:colOff>101600</xdr:colOff>
      <xdr:row>105</xdr:row>
      <xdr:rowOff>167005</xdr:rowOff>
    </xdr:to>
    <xdr:sp macro="" textlink="">
      <xdr:nvSpPr>
        <xdr:cNvPr id="772" name="フローチャート: 判断 771">
          <a:extLst>
            <a:ext uri="{FF2B5EF4-FFF2-40B4-BE49-F238E27FC236}">
              <a16:creationId xmlns:a16="http://schemas.microsoft.com/office/drawing/2014/main" id="{5ABC0AEB-7AE1-4FFC-BAD6-360C581D12CB}"/>
            </a:ext>
          </a:extLst>
        </xdr:cNvPr>
        <xdr:cNvSpPr/>
      </xdr:nvSpPr>
      <xdr:spPr>
        <a:xfrm>
          <a:off x="13887450" y="174961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105</xdr:row>
      <xdr:rowOff>50164</xdr:rowOff>
    </xdr:from>
    <xdr:to>
      <xdr:col>76</xdr:col>
      <xdr:colOff>165100</xdr:colOff>
      <xdr:row>105</xdr:row>
      <xdr:rowOff>151764</xdr:rowOff>
    </xdr:to>
    <xdr:sp macro="" textlink="">
      <xdr:nvSpPr>
        <xdr:cNvPr id="773" name="フローチャート: 判断 772">
          <a:extLst>
            <a:ext uri="{FF2B5EF4-FFF2-40B4-BE49-F238E27FC236}">
              <a16:creationId xmlns:a16="http://schemas.microsoft.com/office/drawing/2014/main" id="{69F47B7D-34AA-476C-A161-F30B1317FDB6}"/>
            </a:ext>
          </a:extLst>
        </xdr:cNvPr>
        <xdr:cNvSpPr/>
      </xdr:nvSpPr>
      <xdr:spPr>
        <a:xfrm>
          <a:off x="13093700" y="17480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154939</xdr:rowOff>
    </xdr:from>
    <xdr:to>
      <xdr:col>72</xdr:col>
      <xdr:colOff>38100</xdr:colOff>
      <xdr:row>105</xdr:row>
      <xdr:rowOff>85089</xdr:rowOff>
    </xdr:to>
    <xdr:sp macro="" textlink="">
      <xdr:nvSpPr>
        <xdr:cNvPr id="774" name="フローチャート: 判断 773">
          <a:extLst>
            <a:ext uri="{FF2B5EF4-FFF2-40B4-BE49-F238E27FC236}">
              <a16:creationId xmlns:a16="http://schemas.microsoft.com/office/drawing/2014/main" id="{ADDD80A3-F325-4221-94C3-DA4B51682966}"/>
            </a:ext>
          </a:extLst>
        </xdr:cNvPr>
        <xdr:cNvSpPr/>
      </xdr:nvSpPr>
      <xdr:spPr>
        <a:xfrm>
          <a:off x="12299950" y="17414239"/>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116839</xdr:rowOff>
    </xdr:from>
    <xdr:to>
      <xdr:col>67</xdr:col>
      <xdr:colOff>101600</xdr:colOff>
      <xdr:row>105</xdr:row>
      <xdr:rowOff>46989</xdr:rowOff>
    </xdr:to>
    <xdr:sp macro="" textlink="">
      <xdr:nvSpPr>
        <xdr:cNvPr id="775" name="フローチャート: 判断 774">
          <a:extLst>
            <a:ext uri="{FF2B5EF4-FFF2-40B4-BE49-F238E27FC236}">
              <a16:creationId xmlns:a16="http://schemas.microsoft.com/office/drawing/2014/main" id="{DE3F58A7-C029-4DCD-ACEE-D4222C86F031}"/>
            </a:ext>
          </a:extLst>
        </xdr:cNvPr>
        <xdr:cNvSpPr/>
      </xdr:nvSpPr>
      <xdr:spPr>
        <a:xfrm>
          <a:off x="11487150" y="173761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76" name="テキスト ボックス 775">
          <a:extLst>
            <a:ext uri="{FF2B5EF4-FFF2-40B4-BE49-F238E27FC236}">
              <a16:creationId xmlns:a16="http://schemas.microsoft.com/office/drawing/2014/main" id="{6948062F-8C2C-4891-9049-E2A11E49B2C6}"/>
            </a:ext>
          </a:extLst>
        </xdr:cNvPr>
        <xdr:cNvSpPr txBox="1"/>
      </xdr:nvSpPr>
      <xdr:spPr>
        <a:xfrm>
          <a:off x="1452880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77" name="テキスト ボックス 776">
          <a:extLst>
            <a:ext uri="{FF2B5EF4-FFF2-40B4-BE49-F238E27FC236}">
              <a16:creationId xmlns:a16="http://schemas.microsoft.com/office/drawing/2014/main" id="{1CC67362-4372-42D7-9338-28B3D7DECDBC}"/>
            </a:ext>
          </a:extLst>
        </xdr:cNvPr>
        <xdr:cNvSpPr txBox="1"/>
      </xdr:nvSpPr>
      <xdr:spPr>
        <a:xfrm>
          <a:off x="1376680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78" name="テキスト ボックス 777">
          <a:extLst>
            <a:ext uri="{FF2B5EF4-FFF2-40B4-BE49-F238E27FC236}">
              <a16:creationId xmlns:a16="http://schemas.microsoft.com/office/drawing/2014/main" id="{06D4A1FC-A7BA-4BD9-9098-81823F01D83A}"/>
            </a:ext>
          </a:extLst>
        </xdr:cNvPr>
        <xdr:cNvSpPr txBox="1"/>
      </xdr:nvSpPr>
      <xdr:spPr>
        <a:xfrm>
          <a:off x="129730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79" name="テキスト ボックス 778">
          <a:extLst>
            <a:ext uri="{FF2B5EF4-FFF2-40B4-BE49-F238E27FC236}">
              <a16:creationId xmlns:a16="http://schemas.microsoft.com/office/drawing/2014/main" id="{9E68092B-CA19-4E16-9181-AE59C49D2A06}"/>
            </a:ext>
          </a:extLst>
        </xdr:cNvPr>
        <xdr:cNvSpPr txBox="1"/>
      </xdr:nvSpPr>
      <xdr:spPr>
        <a:xfrm>
          <a:off x="121729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80" name="テキスト ボックス 779">
          <a:extLst>
            <a:ext uri="{FF2B5EF4-FFF2-40B4-BE49-F238E27FC236}">
              <a16:creationId xmlns:a16="http://schemas.microsoft.com/office/drawing/2014/main" id="{37EB8001-DFEF-4A75-BE13-6733DF2043CA}"/>
            </a:ext>
          </a:extLst>
        </xdr:cNvPr>
        <xdr:cNvSpPr txBox="1"/>
      </xdr:nvSpPr>
      <xdr:spPr>
        <a:xfrm>
          <a:off x="1136650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82550</xdr:rowOff>
    </xdr:from>
    <xdr:to>
      <xdr:col>85</xdr:col>
      <xdr:colOff>177800</xdr:colOff>
      <xdr:row>104</xdr:row>
      <xdr:rowOff>12700</xdr:rowOff>
    </xdr:to>
    <xdr:sp macro="" textlink="">
      <xdr:nvSpPr>
        <xdr:cNvPr id="781" name="楕円 780">
          <a:extLst>
            <a:ext uri="{FF2B5EF4-FFF2-40B4-BE49-F238E27FC236}">
              <a16:creationId xmlns:a16="http://schemas.microsoft.com/office/drawing/2014/main" id="{7B1FC733-BFB1-4E4F-BCE2-263CF3A4C438}"/>
            </a:ext>
          </a:extLst>
        </xdr:cNvPr>
        <xdr:cNvSpPr/>
      </xdr:nvSpPr>
      <xdr:spPr>
        <a:xfrm>
          <a:off x="14649450" y="17170400"/>
          <a:ext cx="952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102</xdr:row>
      <xdr:rowOff>105427</xdr:rowOff>
    </xdr:from>
    <xdr:ext cx="405111" cy="259045"/>
    <xdr:sp macro="" textlink="">
      <xdr:nvSpPr>
        <xdr:cNvPr id="782" name="【公民館】&#10;有形固定資産減価償却率該当値テキスト">
          <a:extLst>
            <a:ext uri="{FF2B5EF4-FFF2-40B4-BE49-F238E27FC236}">
              <a16:creationId xmlns:a16="http://schemas.microsoft.com/office/drawing/2014/main" id="{C2EA1E65-2233-44AC-B636-98F96B9432F6}"/>
            </a:ext>
          </a:extLst>
        </xdr:cNvPr>
        <xdr:cNvSpPr txBox="1"/>
      </xdr:nvSpPr>
      <xdr:spPr>
        <a:xfrm>
          <a:off x="14738350" y="170218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103</xdr:row>
      <xdr:rowOff>44450</xdr:rowOff>
    </xdr:from>
    <xdr:to>
      <xdr:col>81</xdr:col>
      <xdr:colOff>101600</xdr:colOff>
      <xdr:row>103</xdr:row>
      <xdr:rowOff>146050</xdr:rowOff>
    </xdr:to>
    <xdr:sp macro="" textlink="">
      <xdr:nvSpPr>
        <xdr:cNvPr id="783" name="楕円 782">
          <a:extLst>
            <a:ext uri="{FF2B5EF4-FFF2-40B4-BE49-F238E27FC236}">
              <a16:creationId xmlns:a16="http://schemas.microsoft.com/office/drawing/2014/main" id="{5A7428E8-B614-4072-8B98-9F4A281A43B7}"/>
            </a:ext>
          </a:extLst>
        </xdr:cNvPr>
        <xdr:cNvSpPr/>
      </xdr:nvSpPr>
      <xdr:spPr>
        <a:xfrm>
          <a:off x="13887450" y="17132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103</xdr:row>
      <xdr:rowOff>95250</xdr:rowOff>
    </xdr:from>
    <xdr:to>
      <xdr:col>85</xdr:col>
      <xdr:colOff>127000</xdr:colOff>
      <xdr:row>103</xdr:row>
      <xdr:rowOff>133350</xdr:rowOff>
    </xdr:to>
    <xdr:cxnSp macro="">
      <xdr:nvCxnSpPr>
        <xdr:cNvPr id="784" name="直線コネクタ 783">
          <a:extLst>
            <a:ext uri="{FF2B5EF4-FFF2-40B4-BE49-F238E27FC236}">
              <a16:creationId xmlns:a16="http://schemas.microsoft.com/office/drawing/2014/main" id="{05389099-DA88-4F38-B5AF-BE8377128769}"/>
            </a:ext>
          </a:extLst>
        </xdr:cNvPr>
        <xdr:cNvCxnSpPr/>
      </xdr:nvCxnSpPr>
      <xdr:spPr>
        <a:xfrm>
          <a:off x="13938250" y="17183100"/>
          <a:ext cx="762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105</xdr:row>
      <xdr:rowOff>120650</xdr:rowOff>
    </xdr:from>
    <xdr:to>
      <xdr:col>76</xdr:col>
      <xdr:colOff>165100</xdr:colOff>
      <xdr:row>106</xdr:row>
      <xdr:rowOff>50800</xdr:rowOff>
    </xdr:to>
    <xdr:sp macro="" textlink="">
      <xdr:nvSpPr>
        <xdr:cNvPr id="785" name="楕円 784">
          <a:extLst>
            <a:ext uri="{FF2B5EF4-FFF2-40B4-BE49-F238E27FC236}">
              <a16:creationId xmlns:a16="http://schemas.microsoft.com/office/drawing/2014/main" id="{3E2C2311-C1D6-4D15-B2F5-07F11442F720}"/>
            </a:ext>
          </a:extLst>
        </xdr:cNvPr>
        <xdr:cNvSpPr/>
      </xdr:nvSpPr>
      <xdr:spPr>
        <a:xfrm>
          <a:off x="13093700" y="17551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103</xdr:row>
      <xdr:rowOff>95250</xdr:rowOff>
    </xdr:from>
    <xdr:to>
      <xdr:col>81</xdr:col>
      <xdr:colOff>50800</xdr:colOff>
      <xdr:row>106</xdr:row>
      <xdr:rowOff>0</xdr:rowOff>
    </xdr:to>
    <xdr:cxnSp macro="">
      <xdr:nvCxnSpPr>
        <xdr:cNvPr id="786" name="直線コネクタ 785">
          <a:extLst>
            <a:ext uri="{FF2B5EF4-FFF2-40B4-BE49-F238E27FC236}">
              <a16:creationId xmlns:a16="http://schemas.microsoft.com/office/drawing/2014/main" id="{0E877B33-2796-4B53-873B-906030964355}"/>
            </a:ext>
          </a:extLst>
        </xdr:cNvPr>
        <xdr:cNvCxnSpPr/>
      </xdr:nvCxnSpPr>
      <xdr:spPr>
        <a:xfrm flipV="1">
          <a:off x="13144500" y="17183100"/>
          <a:ext cx="793750" cy="419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105</xdr:row>
      <xdr:rowOff>82550</xdr:rowOff>
    </xdr:from>
    <xdr:to>
      <xdr:col>72</xdr:col>
      <xdr:colOff>38100</xdr:colOff>
      <xdr:row>106</xdr:row>
      <xdr:rowOff>12700</xdr:rowOff>
    </xdr:to>
    <xdr:sp macro="" textlink="">
      <xdr:nvSpPr>
        <xdr:cNvPr id="787" name="楕円 786">
          <a:extLst>
            <a:ext uri="{FF2B5EF4-FFF2-40B4-BE49-F238E27FC236}">
              <a16:creationId xmlns:a16="http://schemas.microsoft.com/office/drawing/2014/main" id="{34A7265D-1EC2-4933-A487-D912FF684CD1}"/>
            </a:ext>
          </a:extLst>
        </xdr:cNvPr>
        <xdr:cNvSpPr/>
      </xdr:nvSpPr>
      <xdr:spPr>
        <a:xfrm>
          <a:off x="12299950" y="17513300"/>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105</xdr:row>
      <xdr:rowOff>133350</xdr:rowOff>
    </xdr:from>
    <xdr:to>
      <xdr:col>76</xdr:col>
      <xdr:colOff>114300</xdr:colOff>
      <xdr:row>106</xdr:row>
      <xdr:rowOff>0</xdr:rowOff>
    </xdr:to>
    <xdr:cxnSp macro="">
      <xdr:nvCxnSpPr>
        <xdr:cNvPr id="788" name="直線コネクタ 787">
          <a:extLst>
            <a:ext uri="{FF2B5EF4-FFF2-40B4-BE49-F238E27FC236}">
              <a16:creationId xmlns:a16="http://schemas.microsoft.com/office/drawing/2014/main" id="{C6D76E00-324D-4AAE-B388-4F252DA197EC}"/>
            </a:ext>
          </a:extLst>
        </xdr:cNvPr>
        <xdr:cNvCxnSpPr/>
      </xdr:nvCxnSpPr>
      <xdr:spPr>
        <a:xfrm>
          <a:off x="12344400" y="17564100"/>
          <a:ext cx="8001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105</xdr:row>
      <xdr:rowOff>44450</xdr:rowOff>
    </xdr:from>
    <xdr:to>
      <xdr:col>67</xdr:col>
      <xdr:colOff>101600</xdr:colOff>
      <xdr:row>105</xdr:row>
      <xdr:rowOff>146050</xdr:rowOff>
    </xdr:to>
    <xdr:sp macro="" textlink="">
      <xdr:nvSpPr>
        <xdr:cNvPr id="789" name="楕円 788">
          <a:extLst>
            <a:ext uri="{FF2B5EF4-FFF2-40B4-BE49-F238E27FC236}">
              <a16:creationId xmlns:a16="http://schemas.microsoft.com/office/drawing/2014/main" id="{F966D749-779C-4626-AA9D-6F36D27F544F}"/>
            </a:ext>
          </a:extLst>
        </xdr:cNvPr>
        <xdr:cNvSpPr/>
      </xdr:nvSpPr>
      <xdr:spPr>
        <a:xfrm>
          <a:off x="11487150" y="1747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105</xdr:row>
      <xdr:rowOff>95250</xdr:rowOff>
    </xdr:from>
    <xdr:to>
      <xdr:col>71</xdr:col>
      <xdr:colOff>177800</xdr:colOff>
      <xdr:row>105</xdr:row>
      <xdr:rowOff>133350</xdr:rowOff>
    </xdr:to>
    <xdr:cxnSp macro="">
      <xdr:nvCxnSpPr>
        <xdr:cNvPr id="790" name="直線コネクタ 789">
          <a:extLst>
            <a:ext uri="{FF2B5EF4-FFF2-40B4-BE49-F238E27FC236}">
              <a16:creationId xmlns:a16="http://schemas.microsoft.com/office/drawing/2014/main" id="{BC998F4C-D14E-46B8-88F9-CA4DC7A3C7B5}"/>
            </a:ext>
          </a:extLst>
        </xdr:cNvPr>
        <xdr:cNvCxnSpPr/>
      </xdr:nvCxnSpPr>
      <xdr:spPr>
        <a:xfrm>
          <a:off x="11537950" y="17526000"/>
          <a:ext cx="80645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105</xdr:row>
      <xdr:rowOff>158132</xdr:rowOff>
    </xdr:from>
    <xdr:ext cx="405111" cy="259045"/>
    <xdr:sp macro="" textlink="">
      <xdr:nvSpPr>
        <xdr:cNvPr id="791" name="n_1aveValue【公民館】&#10;有形固定資産減価償却率">
          <a:extLst>
            <a:ext uri="{FF2B5EF4-FFF2-40B4-BE49-F238E27FC236}">
              <a16:creationId xmlns:a16="http://schemas.microsoft.com/office/drawing/2014/main" id="{4D3D5767-CF46-4EDE-B63E-13532926E4AF}"/>
            </a:ext>
          </a:extLst>
        </xdr:cNvPr>
        <xdr:cNvSpPr txBox="1"/>
      </xdr:nvSpPr>
      <xdr:spPr>
        <a:xfrm>
          <a:off x="13742044" y="175888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168291</xdr:rowOff>
    </xdr:from>
    <xdr:ext cx="405111" cy="259045"/>
    <xdr:sp macro="" textlink="">
      <xdr:nvSpPr>
        <xdr:cNvPr id="792" name="n_2aveValue【公民館】&#10;有形固定資産減価償却率">
          <a:extLst>
            <a:ext uri="{FF2B5EF4-FFF2-40B4-BE49-F238E27FC236}">
              <a16:creationId xmlns:a16="http://schemas.microsoft.com/office/drawing/2014/main" id="{2E498C96-F50A-414F-83D5-69D688056C10}"/>
            </a:ext>
          </a:extLst>
        </xdr:cNvPr>
        <xdr:cNvSpPr txBox="1"/>
      </xdr:nvSpPr>
      <xdr:spPr>
        <a:xfrm>
          <a:off x="12960994" y="172561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101616</xdr:rowOff>
    </xdr:from>
    <xdr:ext cx="405111" cy="259045"/>
    <xdr:sp macro="" textlink="">
      <xdr:nvSpPr>
        <xdr:cNvPr id="793" name="n_3aveValue【公民館】&#10;有形固定資産減価償却率">
          <a:extLst>
            <a:ext uri="{FF2B5EF4-FFF2-40B4-BE49-F238E27FC236}">
              <a16:creationId xmlns:a16="http://schemas.microsoft.com/office/drawing/2014/main" id="{4C634C16-A085-4F53-990E-90D65B7F8D16}"/>
            </a:ext>
          </a:extLst>
        </xdr:cNvPr>
        <xdr:cNvSpPr txBox="1"/>
      </xdr:nvSpPr>
      <xdr:spPr>
        <a:xfrm>
          <a:off x="12167244" y="171894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103</xdr:row>
      <xdr:rowOff>63516</xdr:rowOff>
    </xdr:from>
    <xdr:ext cx="405111" cy="259045"/>
    <xdr:sp macro="" textlink="">
      <xdr:nvSpPr>
        <xdr:cNvPr id="794" name="n_4aveValue【公民館】&#10;有形固定資産減価償却率">
          <a:extLst>
            <a:ext uri="{FF2B5EF4-FFF2-40B4-BE49-F238E27FC236}">
              <a16:creationId xmlns:a16="http://schemas.microsoft.com/office/drawing/2014/main" id="{3ED8BD57-B439-4F46-A916-47C9598ADC60}"/>
            </a:ext>
          </a:extLst>
        </xdr:cNvPr>
        <xdr:cNvSpPr txBox="1"/>
      </xdr:nvSpPr>
      <xdr:spPr>
        <a:xfrm>
          <a:off x="11354444" y="171513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101</xdr:row>
      <xdr:rowOff>162577</xdr:rowOff>
    </xdr:from>
    <xdr:ext cx="405111" cy="259045"/>
    <xdr:sp macro="" textlink="">
      <xdr:nvSpPr>
        <xdr:cNvPr id="795" name="n_1mainValue【公民館】&#10;有形固定資産減価償却率">
          <a:extLst>
            <a:ext uri="{FF2B5EF4-FFF2-40B4-BE49-F238E27FC236}">
              <a16:creationId xmlns:a16="http://schemas.microsoft.com/office/drawing/2014/main" id="{CCE946E1-DBC6-45AE-A769-2B67309B01B0}"/>
            </a:ext>
          </a:extLst>
        </xdr:cNvPr>
        <xdr:cNvSpPr txBox="1"/>
      </xdr:nvSpPr>
      <xdr:spPr>
        <a:xfrm>
          <a:off x="13742044" y="169075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106</xdr:row>
      <xdr:rowOff>41927</xdr:rowOff>
    </xdr:from>
    <xdr:ext cx="405111" cy="259045"/>
    <xdr:sp macro="" textlink="">
      <xdr:nvSpPr>
        <xdr:cNvPr id="796" name="n_2mainValue【公民館】&#10;有形固定資産減価償却率">
          <a:extLst>
            <a:ext uri="{FF2B5EF4-FFF2-40B4-BE49-F238E27FC236}">
              <a16:creationId xmlns:a16="http://schemas.microsoft.com/office/drawing/2014/main" id="{300DFF47-DCDC-44D9-9CB5-FE34C216A9CA}"/>
            </a:ext>
          </a:extLst>
        </xdr:cNvPr>
        <xdr:cNvSpPr txBox="1"/>
      </xdr:nvSpPr>
      <xdr:spPr>
        <a:xfrm>
          <a:off x="12960994" y="17644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106</xdr:row>
      <xdr:rowOff>3827</xdr:rowOff>
    </xdr:from>
    <xdr:ext cx="405111" cy="259045"/>
    <xdr:sp macro="" textlink="">
      <xdr:nvSpPr>
        <xdr:cNvPr id="797" name="n_3mainValue【公民館】&#10;有形固定資産減価償却率">
          <a:extLst>
            <a:ext uri="{FF2B5EF4-FFF2-40B4-BE49-F238E27FC236}">
              <a16:creationId xmlns:a16="http://schemas.microsoft.com/office/drawing/2014/main" id="{989926C1-C125-4BD5-A0A9-D2CF13D5F162}"/>
            </a:ext>
          </a:extLst>
        </xdr:cNvPr>
        <xdr:cNvSpPr txBox="1"/>
      </xdr:nvSpPr>
      <xdr:spPr>
        <a:xfrm>
          <a:off x="12167244" y="176060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105</xdr:row>
      <xdr:rowOff>137177</xdr:rowOff>
    </xdr:from>
    <xdr:ext cx="405111" cy="259045"/>
    <xdr:sp macro="" textlink="">
      <xdr:nvSpPr>
        <xdr:cNvPr id="798" name="n_4mainValue【公民館】&#10;有形固定資産減価償却率">
          <a:extLst>
            <a:ext uri="{FF2B5EF4-FFF2-40B4-BE49-F238E27FC236}">
              <a16:creationId xmlns:a16="http://schemas.microsoft.com/office/drawing/2014/main" id="{92DBF49B-8E8D-45FD-9A50-391F617B8FBF}"/>
            </a:ext>
          </a:extLst>
        </xdr:cNvPr>
        <xdr:cNvSpPr txBox="1"/>
      </xdr:nvSpPr>
      <xdr:spPr>
        <a:xfrm>
          <a:off x="11354444" y="175679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99" name="正方形/長方形 798">
          <a:extLst>
            <a:ext uri="{FF2B5EF4-FFF2-40B4-BE49-F238E27FC236}">
              <a16:creationId xmlns:a16="http://schemas.microsoft.com/office/drawing/2014/main" id="{A1E1D37E-FFB7-4A65-80E4-D15D363B0619}"/>
            </a:ext>
          </a:extLst>
        </xdr:cNvPr>
        <xdr:cNvSpPr/>
      </xdr:nvSpPr>
      <xdr:spPr>
        <a:xfrm>
          <a:off x="16459200" y="15049500"/>
          <a:ext cx="42672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800" name="正方形/長方形 799">
          <a:extLst>
            <a:ext uri="{FF2B5EF4-FFF2-40B4-BE49-F238E27FC236}">
              <a16:creationId xmlns:a16="http://schemas.microsoft.com/office/drawing/2014/main" id="{946DBB76-9381-4335-9D90-E35008915B1B}"/>
            </a:ext>
          </a:extLst>
        </xdr:cNvPr>
        <xdr:cNvSpPr/>
      </xdr:nvSpPr>
      <xdr:spPr>
        <a:xfrm>
          <a:off x="165862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801" name="正方形/長方形 800">
          <a:extLst>
            <a:ext uri="{FF2B5EF4-FFF2-40B4-BE49-F238E27FC236}">
              <a16:creationId xmlns:a16="http://schemas.microsoft.com/office/drawing/2014/main" id="{5A46756D-BDC3-488F-A103-1464E07E87E4}"/>
            </a:ext>
          </a:extLst>
        </xdr:cNvPr>
        <xdr:cNvSpPr/>
      </xdr:nvSpPr>
      <xdr:spPr>
        <a:xfrm>
          <a:off x="165862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802" name="正方形/長方形 801">
          <a:extLst>
            <a:ext uri="{FF2B5EF4-FFF2-40B4-BE49-F238E27FC236}">
              <a16:creationId xmlns:a16="http://schemas.microsoft.com/office/drawing/2014/main" id="{A3BBA981-8DD6-4534-B649-2950EEDBF929}"/>
            </a:ext>
          </a:extLst>
        </xdr:cNvPr>
        <xdr:cNvSpPr/>
      </xdr:nvSpPr>
      <xdr:spPr>
        <a:xfrm>
          <a:off x="174879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803" name="正方形/長方形 802">
          <a:extLst>
            <a:ext uri="{FF2B5EF4-FFF2-40B4-BE49-F238E27FC236}">
              <a16:creationId xmlns:a16="http://schemas.microsoft.com/office/drawing/2014/main" id="{8EF87B59-EB6E-4848-AE13-7C0061189EE5}"/>
            </a:ext>
          </a:extLst>
        </xdr:cNvPr>
        <xdr:cNvSpPr/>
      </xdr:nvSpPr>
      <xdr:spPr>
        <a:xfrm>
          <a:off x="174879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804" name="正方形/長方形 803">
          <a:extLst>
            <a:ext uri="{FF2B5EF4-FFF2-40B4-BE49-F238E27FC236}">
              <a16:creationId xmlns:a16="http://schemas.microsoft.com/office/drawing/2014/main" id="{91EB35BA-97F7-4FED-8C45-7CAE2A79D30F}"/>
            </a:ext>
          </a:extLst>
        </xdr:cNvPr>
        <xdr:cNvSpPr/>
      </xdr:nvSpPr>
      <xdr:spPr>
        <a:xfrm>
          <a:off x="185166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805" name="正方形/長方形 804">
          <a:extLst>
            <a:ext uri="{FF2B5EF4-FFF2-40B4-BE49-F238E27FC236}">
              <a16:creationId xmlns:a16="http://schemas.microsoft.com/office/drawing/2014/main" id="{76980A78-160A-4BE7-8EDC-753BFC73F1A7}"/>
            </a:ext>
          </a:extLst>
        </xdr:cNvPr>
        <xdr:cNvSpPr/>
      </xdr:nvSpPr>
      <xdr:spPr>
        <a:xfrm>
          <a:off x="185166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806" name="正方形/長方形 805">
          <a:extLst>
            <a:ext uri="{FF2B5EF4-FFF2-40B4-BE49-F238E27FC236}">
              <a16:creationId xmlns:a16="http://schemas.microsoft.com/office/drawing/2014/main" id="{800907E7-9465-4165-824F-A61FD6FE8665}"/>
            </a:ext>
          </a:extLst>
        </xdr:cNvPr>
        <xdr:cNvSpPr/>
      </xdr:nvSpPr>
      <xdr:spPr>
        <a:xfrm>
          <a:off x="16459200" y="16192500"/>
          <a:ext cx="42672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807" name="テキスト ボックス 806">
          <a:extLst>
            <a:ext uri="{FF2B5EF4-FFF2-40B4-BE49-F238E27FC236}">
              <a16:creationId xmlns:a16="http://schemas.microsoft.com/office/drawing/2014/main" id="{305CFE77-6DE4-44C4-8347-E83F0E0AD355}"/>
            </a:ext>
          </a:extLst>
        </xdr:cNvPr>
        <xdr:cNvSpPr txBox="1"/>
      </xdr:nvSpPr>
      <xdr:spPr>
        <a:xfrm>
          <a:off x="16440150" y="16002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808" name="直線コネクタ 807">
          <a:extLst>
            <a:ext uri="{FF2B5EF4-FFF2-40B4-BE49-F238E27FC236}">
              <a16:creationId xmlns:a16="http://schemas.microsoft.com/office/drawing/2014/main" id="{8092A34F-BED3-4AB7-B211-90D20F82C598}"/>
            </a:ext>
          </a:extLst>
        </xdr:cNvPr>
        <xdr:cNvCxnSpPr/>
      </xdr:nvCxnSpPr>
      <xdr:spPr>
        <a:xfrm>
          <a:off x="16459200" y="18478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809" name="直線コネクタ 808">
          <a:extLst>
            <a:ext uri="{FF2B5EF4-FFF2-40B4-BE49-F238E27FC236}">
              <a16:creationId xmlns:a16="http://schemas.microsoft.com/office/drawing/2014/main" id="{F0481000-012F-4A7F-899B-A2760F5E92BE}"/>
            </a:ext>
          </a:extLst>
        </xdr:cNvPr>
        <xdr:cNvCxnSpPr/>
      </xdr:nvCxnSpPr>
      <xdr:spPr>
        <a:xfrm>
          <a:off x="16459200" y="18151929"/>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810" name="テキスト ボックス 809">
          <a:extLst>
            <a:ext uri="{FF2B5EF4-FFF2-40B4-BE49-F238E27FC236}">
              <a16:creationId xmlns:a16="http://schemas.microsoft.com/office/drawing/2014/main" id="{0BCB4B5C-BC3C-43C5-A99D-18317FCC75F6}"/>
            </a:ext>
          </a:extLst>
        </xdr:cNvPr>
        <xdr:cNvSpPr txBox="1"/>
      </xdr:nvSpPr>
      <xdr:spPr>
        <a:xfrm>
          <a:off x="16049171" y="180097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811" name="直線コネクタ 810">
          <a:extLst>
            <a:ext uri="{FF2B5EF4-FFF2-40B4-BE49-F238E27FC236}">
              <a16:creationId xmlns:a16="http://schemas.microsoft.com/office/drawing/2014/main" id="{E44466C4-BD3F-4A46-BB4B-C2656437CFDA}"/>
            </a:ext>
          </a:extLst>
        </xdr:cNvPr>
        <xdr:cNvCxnSpPr/>
      </xdr:nvCxnSpPr>
      <xdr:spPr>
        <a:xfrm>
          <a:off x="16459200" y="17825357"/>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812" name="テキスト ボックス 811">
          <a:extLst>
            <a:ext uri="{FF2B5EF4-FFF2-40B4-BE49-F238E27FC236}">
              <a16:creationId xmlns:a16="http://schemas.microsoft.com/office/drawing/2014/main" id="{52C70075-680C-433C-AD7A-43D86297E265}"/>
            </a:ext>
          </a:extLst>
        </xdr:cNvPr>
        <xdr:cNvSpPr txBox="1"/>
      </xdr:nvSpPr>
      <xdr:spPr>
        <a:xfrm>
          <a:off x="16049171" y="176831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813" name="直線コネクタ 812">
          <a:extLst>
            <a:ext uri="{FF2B5EF4-FFF2-40B4-BE49-F238E27FC236}">
              <a16:creationId xmlns:a16="http://schemas.microsoft.com/office/drawing/2014/main" id="{7513F631-20FC-421C-9EE3-71F71C9F8E82}"/>
            </a:ext>
          </a:extLst>
        </xdr:cNvPr>
        <xdr:cNvCxnSpPr/>
      </xdr:nvCxnSpPr>
      <xdr:spPr>
        <a:xfrm>
          <a:off x="16459200" y="17498786"/>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814" name="テキスト ボックス 813">
          <a:extLst>
            <a:ext uri="{FF2B5EF4-FFF2-40B4-BE49-F238E27FC236}">
              <a16:creationId xmlns:a16="http://schemas.microsoft.com/office/drawing/2014/main" id="{9607971C-49DE-4A41-BF35-400DAD5E49CE}"/>
            </a:ext>
          </a:extLst>
        </xdr:cNvPr>
        <xdr:cNvSpPr txBox="1"/>
      </xdr:nvSpPr>
      <xdr:spPr>
        <a:xfrm>
          <a:off x="16049171" y="173565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815" name="直線コネクタ 814">
          <a:extLst>
            <a:ext uri="{FF2B5EF4-FFF2-40B4-BE49-F238E27FC236}">
              <a16:creationId xmlns:a16="http://schemas.microsoft.com/office/drawing/2014/main" id="{FF855939-3766-45C3-97EC-9BC688B78EB4}"/>
            </a:ext>
          </a:extLst>
        </xdr:cNvPr>
        <xdr:cNvCxnSpPr/>
      </xdr:nvCxnSpPr>
      <xdr:spPr>
        <a:xfrm>
          <a:off x="16459200" y="17172214"/>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816" name="テキスト ボックス 815">
          <a:extLst>
            <a:ext uri="{FF2B5EF4-FFF2-40B4-BE49-F238E27FC236}">
              <a16:creationId xmlns:a16="http://schemas.microsoft.com/office/drawing/2014/main" id="{8B1598A0-3E85-419A-B2F6-65C209E75DEF}"/>
            </a:ext>
          </a:extLst>
        </xdr:cNvPr>
        <xdr:cNvSpPr txBox="1"/>
      </xdr:nvSpPr>
      <xdr:spPr>
        <a:xfrm>
          <a:off x="16049171" y="170299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817" name="直線コネクタ 816">
          <a:extLst>
            <a:ext uri="{FF2B5EF4-FFF2-40B4-BE49-F238E27FC236}">
              <a16:creationId xmlns:a16="http://schemas.microsoft.com/office/drawing/2014/main" id="{D084AB41-5542-4E09-B4F2-50812A851543}"/>
            </a:ext>
          </a:extLst>
        </xdr:cNvPr>
        <xdr:cNvCxnSpPr/>
      </xdr:nvCxnSpPr>
      <xdr:spPr>
        <a:xfrm>
          <a:off x="16459200" y="16845643"/>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818" name="テキスト ボックス 817">
          <a:extLst>
            <a:ext uri="{FF2B5EF4-FFF2-40B4-BE49-F238E27FC236}">
              <a16:creationId xmlns:a16="http://schemas.microsoft.com/office/drawing/2014/main" id="{7FE968B3-29AD-4ED0-93F3-2591C6C4ABAC}"/>
            </a:ext>
          </a:extLst>
        </xdr:cNvPr>
        <xdr:cNvSpPr txBox="1"/>
      </xdr:nvSpPr>
      <xdr:spPr>
        <a:xfrm>
          <a:off x="16049171" y="167034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819" name="直線コネクタ 818">
          <a:extLst>
            <a:ext uri="{FF2B5EF4-FFF2-40B4-BE49-F238E27FC236}">
              <a16:creationId xmlns:a16="http://schemas.microsoft.com/office/drawing/2014/main" id="{34911F28-E637-40A5-8CF0-D86AD33EFB1E}"/>
            </a:ext>
          </a:extLst>
        </xdr:cNvPr>
        <xdr:cNvCxnSpPr/>
      </xdr:nvCxnSpPr>
      <xdr:spPr>
        <a:xfrm>
          <a:off x="16459200" y="16519071"/>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820" name="テキスト ボックス 819">
          <a:extLst>
            <a:ext uri="{FF2B5EF4-FFF2-40B4-BE49-F238E27FC236}">
              <a16:creationId xmlns:a16="http://schemas.microsoft.com/office/drawing/2014/main" id="{71534FF1-24DB-4F6B-A7F1-7059149DEBF4}"/>
            </a:ext>
          </a:extLst>
        </xdr:cNvPr>
        <xdr:cNvSpPr txBox="1"/>
      </xdr:nvSpPr>
      <xdr:spPr>
        <a:xfrm>
          <a:off x="16049171" y="163768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821" name="直線コネクタ 820">
          <a:extLst>
            <a:ext uri="{FF2B5EF4-FFF2-40B4-BE49-F238E27FC236}">
              <a16:creationId xmlns:a16="http://schemas.microsoft.com/office/drawing/2014/main" id="{E23E364C-3A22-4722-A56F-DB0F6E9C930C}"/>
            </a:ext>
          </a:extLst>
        </xdr:cNvPr>
        <xdr:cNvCxnSpPr/>
      </xdr:nvCxnSpPr>
      <xdr:spPr>
        <a:xfrm>
          <a:off x="16459200" y="16192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822" name="テキスト ボックス 821">
          <a:extLst>
            <a:ext uri="{FF2B5EF4-FFF2-40B4-BE49-F238E27FC236}">
              <a16:creationId xmlns:a16="http://schemas.microsoft.com/office/drawing/2014/main" id="{51DDDA99-4EBA-4E2F-AA18-091542F31568}"/>
            </a:ext>
          </a:extLst>
        </xdr:cNvPr>
        <xdr:cNvSpPr txBox="1"/>
      </xdr:nvSpPr>
      <xdr:spPr>
        <a:xfrm>
          <a:off x="16049171" y="16050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823" name="【公民館】&#10;一人当たり面積グラフ枠">
          <a:extLst>
            <a:ext uri="{FF2B5EF4-FFF2-40B4-BE49-F238E27FC236}">
              <a16:creationId xmlns:a16="http://schemas.microsoft.com/office/drawing/2014/main" id="{042125ED-9897-4D7C-AC22-E8F3D75A6352}"/>
            </a:ext>
          </a:extLst>
        </xdr:cNvPr>
        <xdr:cNvSpPr/>
      </xdr:nvSpPr>
      <xdr:spPr>
        <a:xfrm>
          <a:off x="16459200" y="16192500"/>
          <a:ext cx="42672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68689</xdr:rowOff>
    </xdr:from>
    <xdr:to>
      <xdr:col>116</xdr:col>
      <xdr:colOff>62864</xdr:colOff>
      <xdr:row>109</xdr:row>
      <xdr:rowOff>31133</xdr:rowOff>
    </xdr:to>
    <xdr:cxnSp macro="">
      <xdr:nvCxnSpPr>
        <xdr:cNvPr id="824" name="直線コネクタ 823">
          <a:extLst>
            <a:ext uri="{FF2B5EF4-FFF2-40B4-BE49-F238E27FC236}">
              <a16:creationId xmlns:a16="http://schemas.microsoft.com/office/drawing/2014/main" id="{8566D89F-1944-4F35-8B64-B3106B23D02F}"/>
            </a:ext>
          </a:extLst>
        </xdr:cNvPr>
        <xdr:cNvCxnSpPr/>
      </xdr:nvCxnSpPr>
      <xdr:spPr>
        <a:xfrm flipV="1">
          <a:off x="19951064" y="16642189"/>
          <a:ext cx="0" cy="15054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109</xdr:row>
      <xdr:rowOff>34960</xdr:rowOff>
    </xdr:from>
    <xdr:ext cx="469744" cy="259045"/>
    <xdr:sp macro="" textlink="">
      <xdr:nvSpPr>
        <xdr:cNvPr id="825" name="【公民館】&#10;一人当たり面積最小値テキスト">
          <a:extLst>
            <a:ext uri="{FF2B5EF4-FFF2-40B4-BE49-F238E27FC236}">
              <a16:creationId xmlns:a16="http://schemas.microsoft.com/office/drawing/2014/main" id="{8C83D18B-D9A8-48D1-B721-35F276B7C080}"/>
            </a:ext>
          </a:extLst>
        </xdr:cNvPr>
        <xdr:cNvSpPr txBox="1"/>
      </xdr:nvSpPr>
      <xdr:spPr>
        <a:xfrm>
          <a:off x="19989800" y="181515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109</xdr:row>
      <xdr:rowOff>31133</xdr:rowOff>
    </xdr:from>
    <xdr:to>
      <xdr:col>116</xdr:col>
      <xdr:colOff>152400</xdr:colOff>
      <xdr:row>109</xdr:row>
      <xdr:rowOff>31133</xdr:rowOff>
    </xdr:to>
    <xdr:cxnSp macro="">
      <xdr:nvCxnSpPr>
        <xdr:cNvPr id="826" name="直線コネクタ 825">
          <a:extLst>
            <a:ext uri="{FF2B5EF4-FFF2-40B4-BE49-F238E27FC236}">
              <a16:creationId xmlns:a16="http://schemas.microsoft.com/office/drawing/2014/main" id="{544A9C28-DA44-4E5A-9F69-F167CE35D2D2}"/>
            </a:ext>
          </a:extLst>
        </xdr:cNvPr>
        <xdr:cNvCxnSpPr/>
      </xdr:nvCxnSpPr>
      <xdr:spPr>
        <a:xfrm>
          <a:off x="19881850" y="18147683"/>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15366</xdr:rowOff>
    </xdr:from>
    <xdr:ext cx="469744" cy="259045"/>
    <xdr:sp macro="" textlink="">
      <xdr:nvSpPr>
        <xdr:cNvPr id="827" name="【公民館】&#10;一人当たり面積最大値テキスト">
          <a:extLst>
            <a:ext uri="{FF2B5EF4-FFF2-40B4-BE49-F238E27FC236}">
              <a16:creationId xmlns:a16="http://schemas.microsoft.com/office/drawing/2014/main" id="{B406B0AB-C62B-4140-A93E-3A13DB975FFB}"/>
            </a:ext>
          </a:extLst>
        </xdr:cNvPr>
        <xdr:cNvSpPr txBox="1"/>
      </xdr:nvSpPr>
      <xdr:spPr>
        <a:xfrm>
          <a:off x="19989800" y="164174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68689</xdr:rowOff>
    </xdr:from>
    <xdr:to>
      <xdr:col>116</xdr:col>
      <xdr:colOff>152400</xdr:colOff>
      <xdr:row>100</xdr:row>
      <xdr:rowOff>68689</xdr:rowOff>
    </xdr:to>
    <xdr:cxnSp macro="">
      <xdr:nvCxnSpPr>
        <xdr:cNvPr id="828" name="直線コネクタ 827">
          <a:extLst>
            <a:ext uri="{FF2B5EF4-FFF2-40B4-BE49-F238E27FC236}">
              <a16:creationId xmlns:a16="http://schemas.microsoft.com/office/drawing/2014/main" id="{108386C6-A96E-405F-9941-5CE3E69B4DE5}"/>
            </a:ext>
          </a:extLst>
        </xdr:cNvPr>
        <xdr:cNvCxnSpPr/>
      </xdr:nvCxnSpPr>
      <xdr:spPr>
        <a:xfrm>
          <a:off x="19881850" y="16642189"/>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106</xdr:row>
      <xdr:rowOff>155066</xdr:rowOff>
    </xdr:from>
    <xdr:ext cx="469744" cy="259045"/>
    <xdr:sp macro="" textlink="">
      <xdr:nvSpPr>
        <xdr:cNvPr id="829" name="【公民館】&#10;一人当たり面積平均値テキスト">
          <a:extLst>
            <a:ext uri="{FF2B5EF4-FFF2-40B4-BE49-F238E27FC236}">
              <a16:creationId xmlns:a16="http://schemas.microsoft.com/office/drawing/2014/main" id="{EFCC8C99-E9A5-4DDB-BBF5-BD9D2AF76E4C}"/>
            </a:ext>
          </a:extLst>
        </xdr:cNvPr>
        <xdr:cNvSpPr txBox="1"/>
      </xdr:nvSpPr>
      <xdr:spPr>
        <a:xfrm>
          <a:off x="19989800" y="1775726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132189</xdr:rowOff>
    </xdr:from>
    <xdr:to>
      <xdr:col>116</xdr:col>
      <xdr:colOff>114300</xdr:colOff>
      <xdr:row>108</xdr:row>
      <xdr:rowOff>62339</xdr:rowOff>
    </xdr:to>
    <xdr:sp macro="" textlink="">
      <xdr:nvSpPr>
        <xdr:cNvPr id="830" name="フローチャート: 判断 829">
          <a:extLst>
            <a:ext uri="{FF2B5EF4-FFF2-40B4-BE49-F238E27FC236}">
              <a16:creationId xmlns:a16="http://schemas.microsoft.com/office/drawing/2014/main" id="{74A728EF-8FCC-4693-8BD4-8FE25298486F}"/>
            </a:ext>
          </a:extLst>
        </xdr:cNvPr>
        <xdr:cNvSpPr/>
      </xdr:nvSpPr>
      <xdr:spPr>
        <a:xfrm>
          <a:off x="19900900" y="17905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107</xdr:row>
      <xdr:rowOff>142312</xdr:rowOff>
    </xdr:from>
    <xdr:to>
      <xdr:col>112</xdr:col>
      <xdr:colOff>38100</xdr:colOff>
      <xdr:row>108</xdr:row>
      <xdr:rowOff>72462</xdr:rowOff>
    </xdr:to>
    <xdr:sp macro="" textlink="">
      <xdr:nvSpPr>
        <xdr:cNvPr id="831" name="フローチャート: 判断 830">
          <a:extLst>
            <a:ext uri="{FF2B5EF4-FFF2-40B4-BE49-F238E27FC236}">
              <a16:creationId xmlns:a16="http://schemas.microsoft.com/office/drawing/2014/main" id="{0E1710E2-4B85-49B0-9964-AE6BE99D3047}"/>
            </a:ext>
          </a:extLst>
        </xdr:cNvPr>
        <xdr:cNvSpPr/>
      </xdr:nvSpPr>
      <xdr:spPr>
        <a:xfrm>
          <a:off x="19157950" y="17915962"/>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107</xdr:row>
      <xdr:rowOff>160927</xdr:rowOff>
    </xdr:from>
    <xdr:to>
      <xdr:col>107</xdr:col>
      <xdr:colOff>101600</xdr:colOff>
      <xdr:row>108</xdr:row>
      <xdr:rowOff>91077</xdr:rowOff>
    </xdr:to>
    <xdr:sp macro="" textlink="">
      <xdr:nvSpPr>
        <xdr:cNvPr id="832" name="フローチャート: 判断 831">
          <a:extLst>
            <a:ext uri="{FF2B5EF4-FFF2-40B4-BE49-F238E27FC236}">
              <a16:creationId xmlns:a16="http://schemas.microsoft.com/office/drawing/2014/main" id="{FECA24CB-47BA-45A3-BB1C-7189A5CCBAD7}"/>
            </a:ext>
          </a:extLst>
        </xdr:cNvPr>
        <xdr:cNvSpPr/>
      </xdr:nvSpPr>
      <xdr:spPr>
        <a:xfrm>
          <a:off x="18345150" y="179345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108</xdr:row>
      <xdr:rowOff>2866</xdr:rowOff>
    </xdr:from>
    <xdr:to>
      <xdr:col>102</xdr:col>
      <xdr:colOff>165100</xdr:colOff>
      <xdr:row>108</xdr:row>
      <xdr:rowOff>104466</xdr:rowOff>
    </xdr:to>
    <xdr:sp macro="" textlink="">
      <xdr:nvSpPr>
        <xdr:cNvPr id="833" name="フローチャート: 判断 832">
          <a:extLst>
            <a:ext uri="{FF2B5EF4-FFF2-40B4-BE49-F238E27FC236}">
              <a16:creationId xmlns:a16="http://schemas.microsoft.com/office/drawing/2014/main" id="{8FBDE78A-5380-4F48-AF29-050C7CCB3DA8}"/>
            </a:ext>
          </a:extLst>
        </xdr:cNvPr>
        <xdr:cNvSpPr/>
      </xdr:nvSpPr>
      <xdr:spPr>
        <a:xfrm>
          <a:off x="17551400" y="179479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108</xdr:row>
      <xdr:rowOff>254</xdr:rowOff>
    </xdr:from>
    <xdr:to>
      <xdr:col>98</xdr:col>
      <xdr:colOff>38100</xdr:colOff>
      <xdr:row>108</xdr:row>
      <xdr:rowOff>101854</xdr:rowOff>
    </xdr:to>
    <xdr:sp macro="" textlink="">
      <xdr:nvSpPr>
        <xdr:cNvPr id="834" name="フローチャート: 判断 833">
          <a:extLst>
            <a:ext uri="{FF2B5EF4-FFF2-40B4-BE49-F238E27FC236}">
              <a16:creationId xmlns:a16="http://schemas.microsoft.com/office/drawing/2014/main" id="{AB702980-8609-42A3-A77C-3A4EEAB5DB7F}"/>
            </a:ext>
          </a:extLst>
        </xdr:cNvPr>
        <xdr:cNvSpPr/>
      </xdr:nvSpPr>
      <xdr:spPr>
        <a:xfrm>
          <a:off x="16757650" y="17945354"/>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835" name="テキスト ボックス 834">
          <a:extLst>
            <a:ext uri="{FF2B5EF4-FFF2-40B4-BE49-F238E27FC236}">
              <a16:creationId xmlns:a16="http://schemas.microsoft.com/office/drawing/2014/main" id="{DD89EE94-570A-400D-A190-D1EF419DF1BE}"/>
            </a:ext>
          </a:extLst>
        </xdr:cNvPr>
        <xdr:cNvSpPr txBox="1"/>
      </xdr:nvSpPr>
      <xdr:spPr>
        <a:xfrm>
          <a:off x="197802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836" name="テキスト ボックス 835">
          <a:extLst>
            <a:ext uri="{FF2B5EF4-FFF2-40B4-BE49-F238E27FC236}">
              <a16:creationId xmlns:a16="http://schemas.microsoft.com/office/drawing/2014/main" id="{7FF85E39-DCCC-4B7F-A4EB-30A50B6C19F8}"/>
            </a:ext>
          </a:extLst>
        </xdr:cNvPr>
        <xdr:cNvSpPr txBox="1"/>
      </xdr:nvSpPr>
      <xdr:spPr>
        <a:xfrm>
          <a:off x="190309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837" name="テキスト ボックス 836">
          <a:extLst>
            <a:ext uri="{FF2B5EF4-FFF2-40B4-BE49-F238E27FC236}">
              <a16:creationId xmlns:a16="http://schemas.microsoft.com/office/drawing/2014/main" id="{F04AAC4F-DA40-4D42-9104-F8D8F2B8EF36}"/>
            </a:ext>
          </a:extLst>
        </xdr:cNvPr>
        <xdr:cNvSpPr txBox="1"/>
      </xdr:nvSpPr>
      <xdr:spPr>
        <a:xfrm>
          <a:off x="1822450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838" name="テキスト ボックス 837">
          <a:extLst>
            <a:ext uri="{FF2B5EF4-FFF2-40B4-BE49-F238E27FC236}">
              <a16:creationId xmlns:a16="http://schemas.microsoft.com/office/drawing/2014/main" id="{56385C71-D1A9-4E70-8615-C82C41C4CD20}"/>
            </a:ext>
          </a:extLst>
        </xdr:cNvPr>
        <xdr:cNvSpPr txBox="1"/>
      </xdr:nvSpPr>
      <xdr:spPr>
        <a:xfrm>
          <a:off x="174307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839" name="テキスト ボックス 838">
          <a:extLst>
            <a:ext uri="{FF2B5EF4-FFF2-40B4-BE49-F238E27FC236}">
              <a16:creationId xmlns:a16="http://schemas.microsoft.com/office/drawing/2014/main" id="{1DF8AA72-092F-47AA-9CE2-F7F90EB4D1B5}"/>
            </a:ext>
          </a:extLst>
        </xdr:cNvPr>
        <xdr:cNvSpPr txBox="1"/>
      </xdr:nvSpPr>
      <xdr:spPr>
        <a:xfrm>
          <a:off x="166306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108</xdr:row>
      <xdr:rowOff>62956</xdr:rowOff>
    </xdr:from>
    <xdr:to>
      <xdr:col>116</xdr:col>
      <xdr:colOff>114300</xdr:colOff>
      <xdr:row>108</xdr:row>
      <xdr:rowOff>164556</xdr:rowOff>
    </xdr:to>
    <xdr:sp macro="" textlink="">
      <xdr:nvSpPr>
        <xdr:cNvPr id="840" name="楕円 839">
          <a:extLst>
            <a:ext uri="{FF2B5EF4-FFF2-40B4-BE49-F238E27FC236}">
              <a16:creationId xmlns:a16="http://schemas.microsoft.com/office/drawing/2014/main" id="{234EF26C-3BC6-48AA-812E-FC4C02A9AA02}"/>
            </a:ext>
          </a:extLst>
        </xdr:cNvPr>
        <xdr:cNvSpPr/>
      </xdr:nvSpPr>
      <xdr:spPr>
        <a:xfrm>
          <a:off x="19900900" y="180080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107</xdr:row>
      <xdr:rowOff>149333</xdr:rowOff>
    </xdr:from>
    <xdr:ext cx="469744" cy="259045"/>
    <xdr:sp macro="" textlink="">
      <xdr:nvSpPr>
        <xdr:cNvPr id="841" name="【公民館】&#10;一人当たり面積該当値テキスト">
          <a:extLst>
            <a:ext uri="{FF2B5EF4-FFF2-40B4-BE49-F238E27FC236}">
              <a16:creationId xmlns:a16="http://schemas.microsoft.com/office/drawing/2014/main" id="{53614C8C-9109-4B6C-B08F-6A0A60C92DA9}"/>
            </a:ext>
          </a:extLst>
        </xdr:cNvPr>
        <xdr:cNvSpPr txBox="1"/>
      </xdr:nvSpPr>
      <xdr:spPr>
        <a:xfrm>
          <a:off x="19989800" y="179229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108</xdr:row>
      <xdr:rowOff>63936</xdr:rowOff>
    </xdr:from>
    <xdr:to>
      <xdr:col>112</xdr:col>
      <xdr:colOff>38100</xdr:colOff>
      <xdr:row>108</xdr:row>
      <xdr:rowOff>165536</xdr:rowOff>
    </xdr:to>
    <xdr:sp macro="" textlink="">
      <xdr:nvSpPr>
        <xdr:cNvPr id="842" name="楕円 841">
          <a:extLst>
            <a:ext uri="{FF2B5EF4-FFF2-40B4-BE49-F238E27FC236}">
              <a16:creationId xmlns:a16="http://schemas.microsoft.com/office/drawing/2014/main" id="{22611C67-F4C8-4152-95C8-1643FEE3AA75}"/>
            </a:ext>
          </a:extLst>
        </xdr:cNvPr>
        <xdr:cNvSpPr/>
      </xdr:nvSpPr>
      <xdr:spPr>
        <a:xfrm>
          <a:off x="19157950" y="18009036"/>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108</xdr:row>
      <xdr:rowOff>113756</xdr:rowOff>
    </xdr:from>
    <xdr:to>
      <xdr:col>116</xdr:col>
      <xdr:colOff>63500</xdr:colOff>
      <xdr:row>108</xdr:row>
      <xdr:rowOff>114736</xdr:rowOff>
    </xdr:to>
    <xdr:cxnSp macro="">
      <xdr:nvCxnSpPr>
        <xdr:cNvPr id="843" name="直線コネクタ 842">
          <a:extLst>
            <a:ext uri="{FF2B5EF4-FFF2-40B4-BE49-F238E27FC236}">
              <a16:creationId xmlns:a16="http://schemas.microsoft.com/office/drawing/2014/main" id="{0871EE31-0D12-47E4-90E9-3CBA6E726208}"/>
            </a:ext>
          </a:extLst>
        </xdr:cNvPr>
        <xdr:cNvCxnSpPr/>
      </xdr:nvCxnSpPr>
      <xdr:spPr>
        <a:xfrm flipV="1">
          <a:off x="19202400" y="18058856"/>
          <a:ext cx="749300" cy="9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108</xdr:row>
      <xdr:rowOff>63936</xdr:rowOff>
    </xdr:from>
    <xdr:to>
      <xdr:col>107</xdr:col>
      <xdr:colOff>101600</xdr:colOff>
      <xdr:row>108</xdr:row>
      <xdr:rowOff>165536</xdr:rowOff>
    </xdr:to>
    <xdr:sp macro="" textlink="">
      <xdr:nvSpPr>
        <xdr:cNvPr id="844" name="楕円 843">
          <a:extLst>
            <a:ext uri="{FF2B5EF4-FFF2-40B4-BE49-F238E27FC236}">
              <a16:creationId xmlns:a16="http://schemas.microsoft.com/office/drawing/2014/main" id="{5ACE7793-2423-4A32-B678-D96D1211C73A}"/>
            </a:ext>
          </a:extLst>
        </xdr:cNvPr>
        <xdr:cNvSpPr/>
      </xdr:nvSpPr>
      <xdr:spPr>
        <a:xfrm>
          <a:off x="18345150" y="180090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108</xdr:row>
      <xdr:rowOff>114736</xdr:rowOff>
    </xdr:from>
    <xdr:to>
      <xdr:col>111</xdr:col>
      <xdr:colOff>177800</xdr:colOff>
      <xdr:row>108</xdr:row>
      <xdr:rowOff>114736</xdr:rowOff>
    </xdr:to>
    <xdr:cxnSp macro="">
      <xdr:nvCxnSpPr>
        <xdr:cNvPr id="845" name="直線コネクタ 844">
          <a:extLst>
            <a:ext uri="{FF2B5EF4-FFF2-40B4-BE49-F238E27FC236}">
              <a16:creationId xmlns:a16="http://schemas.microsoft.com/office/drawing/2014/main" id="{D68E69AF-654D-43F1-816D-BE01E2AD92A9}"/>
            </a:ext>
          </a:extLst>
        </xdr:cNvPr>
        <xdr:cNvCxnSpPr/>
      </xdr:nvCxnSpPr>
      <xdr:spPr>
        <a:xfrm>
          <a:off x="18395950" y="18059836"/>
          <a:ext cx="806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108</xdr:row>
      <xdr:rowOff>63936</xdr:rowOff>
    </xdr:from>
    <xdr:to>
      <xdr:col>102</xdr:col>
      <xdr:colOff>165100</xdr:colOff>
      <xdr:row>108</xdr:row>
      <xdr:rowOff>165536</xdr:rowOff>
    </xdr:to>
    <xdr:sp macro="" textlink="">
      <xdr:nvSpPr>
        <xdr:cNvPr id="846" name="楕円 845">
          <a:extLst>
            <a:ext uri="{FF2B5EF4-FFF2-40B4-BE49-F238E27FC236}">
              <a16:creationId xmlns:a16="http://schemas.microsoft.com/office/drawing/2014/main" id="{F3BC7281-5D37-4A04-937F-17AB2687AD16}"/>
            </a:ext>
          </a:extLst>
        </xdr:cNvPr>
        <xdr:cNvSpPr/>
      </xdr:nvSpPr>
      <xdr:spPr>
        <a:xfrm>
          <a:off x="17551400" y="180090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108</xdr:row>
      <xdr:rowOff>114736</xdr:rowOff>
    </xdr:from>
    <xdr:to>
      <xdr:col>107</xdr:col>
      <xdr:colOff>50800</xdr:colOff>
      <xdr:row>108</xdr:row>
      <xdr:rowOff>114736</xdr:rowOff>
    </xdr:to>
    <xdr:cxnSp macro="">
      <xdr:nvCxnSpPr>
        <xdr:cNvPr id="847" name="直線コネクタ 846">
          <a:extLst>
            <a:ext uri="{FF2B5EF4-FFF2-40B4-BE49-F238E27FC236}">
              <a16:creationId xmlns:a16="http://schemas.microsoft.com/office/drawing/2014/main" id="{6DA5C7AD-B7EB-4E2F-9B47-93A05E417062}"/>
            </a:ext>
          </a:extLst>
        </xdr:cNvPr>
        <xdr:cNvCxnSpPr/>
      </xdr:nvCxnSpPr>
      <xdr:spPr>
        <a:xfrm>
          <a:off x="17602200" y="18059836"/>
          <a:ext cx="7937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108</xdr:row>
      <xdr:rowOff>64263</xdr:rowOff>
    </xdr:from>
    <xdr:to>
      <xdr:col>98</xdr:col>
      <xdr:colOff>38100</xdr:colOff>
      <xdr:row>108</xdr:row>
      <xdr:rowOff>165863</xdr:rowOff>
    </xdr:to>
    <xdr:sp macro="" textlink="">
      <xdr:nvSpPr>
        <xdr:cNvPr id="848" name="楕円 847">
          <a:extLst>
            <a:ext uri="{FF2B5EF4-FFF2-40B4-BE49-F238E27FC236}">
              <a16:creationId xmlns:a16="http://schemas.microsoft.com/office/drawing/2014/main" id="{D77B87D6-03A3-41F7-BE20-192E2B92EEBE}"/>
            </a:ext>
          </a:extLst>
        </xdr:cNvPr>
        <xdr:cNvSpPr/>
      </xdr:nvSpPr>
      <xdr:spPr>
        <a:xfrm>
          <a:off x="16757650" y="18009363"/>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108</xdr:row>
      <xdr:rowOff>114736</xdr:rowOff>
    </xdr:from>
    <xdr:to>
      <xdr:col>102</xdr:col>
      <xdr:colOff>114300</xdr:colOff>
      <xdr:row>108</xdr:row>
      <xdr:rowOff>115063</xdr:rowOff>
    </xdr:to>
    <xdr:cxnSp macro="">
      <xdr:nvCxnSpPr>
        <xdr:cNvPr id="849" name="直線コネクタ 848">
          <a:extLst>
            <a:ext uri="{FF2B5EF4-FFF2-40B4-BE49-F238E27FC236}">
              <a16:creationId xmlns:a16="http://schemas.microsoft.com/office/drawing/2014/main" id="{4D02A33B-4E3B-4CA2-800F-B710524B17E7}"/>
            </a:ext>
          </a:extLst>
        </xdr:cNvPr>
        <xdr:cNvCxnSpPr/>
      </xdr:nvCxnSpPr>
      <xdr:spPr>
        <a:xfrm flipV="1">
          <a:off x="16802100" y="18059836"/>
          <a:ext cx="800100" cy="3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106</xdr:row>
      <xdr:rowOff>88989</xdr:rowOff>
    </xdr:from>
    <xdr:ext cx="469744" cy="259045"/>
    <xdr:sp macro="" textlink="">
      <xdr:nvSpPr>
        <xdr:cNvPr id="850" name="n_1aveValue【公民館】&#10;一人当たり面積">
          <a:extLst>
            <a:ext uri="{FF2B5EF4-FFF2-40B4-BE49-F238E27FC236}">
              <a16:creationId xmlns:a16="http://schemas.microsoft.com/office/drawing/2014/main" id="{536463E9-8CF9-4A35-AA50-C781F4203BF6}"/>
            </a:ext>
          </a:extLst>
        </xdr:cNvPr>
        <xdr:cNvSpPr txBox="1"/>
      </xdr:nvSpPr>
      <xdr:spPr>
        <a:xfrm>
          <a:off x="18980227" y="176911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107604</xdr:rowOff>
    </xdr:from>
    <xdr:ext cx="469744" cy="259045"/>
    <xdr:sp macro="" textlink="">
      <xdr:nvSpPr>
        <xdr:cNvPr id="851" name="n_2aveValue【公民館】&#10;一人当たり面積">
          <a:extLst>
            <a:ext uri="{FF2B5EF4-FFF2-40B4-BE49-F238E27FC236}">
              <a16:creationId xmlns:a16="http://schemas.microsoft.com/office/drawing/2014/main" id="{7C6509E2-5223-4649-A1C7-A50EA0CB5A95}"/>
            </a:ext>
          </a:extLst>
        </xdr:cNvPr>
        <xdr:cNvSpPr txBox="1"/>
      </xdr:nvSpPr>
      <xdr:spPr>
        <a:xfrm>
          <a:off x="18180127" y="177098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106</xdr:row>
      <xdr:rowOff>120993</xdr:rowOff>
    </xdr:from>
    <xdr:ext cx="469744" cy="259045"/>
    <xdr:sp macro="" textlink="">
      <xdr:nvSpPr>
        <xdr:cNvPr id="852" name="n_3aveValue【公民館】&#10;一人当たり面積">
          <a:extLst>
            <a:ext uri="{FF2B5EF4-FFF2-40B4-BE49-F238E27FC236}">
              <a16:creationId xmlns:a16="http://schemas.microsoft.com/office/drawing/2014/main" id="{F0C7496F-5761-42E4-837D-381955515DD1}"/>
            </a:ext>
          </a:extLst>
        </xdr:cNvPr>
        <xdr:cNvSpPr txBox="1"/>
      </xdr:nvSpPr>
      <xdr:spPr>
        <a:xfrm>
          <a:off x="17386377" y="177231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106</xdr:row>
      <xdr:rowOff>118381</xdr:rowOff>
    </xdr:from>
    <xdr:ext cx="469744" cy="259045"/>
    <xdr:sp macro="" textlink="">
      <xdr:nvSpPr>
        <xdr:cNvPr id="853" name="n_4aveValue【公民館】&#10;一人当たり面積">
          <a:extLst>
            <a:ext uri="{FF2B5EF4-FFF2-40B4-BE49-F238E27FC236}">
              <a16:creationId xmlns:a16="http://schemas.microsoft.com/office/drawing/2014/main" id="{AD75CADD-9E05-4624-86ED-1F3C6B851466}"/>
            </a:ext>
          </a:extLst>
        </xdr:cNvPr>
        <xdr:cNvSpPr txBox="1"/>
      </xdr:nvSpPr>
      <xdr:spPr>
        <a:xfrm>
          <a:off x="16592627" y="177205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108</xdr:row>
      <xdr:rowOff>156663</xdr:rowOff>
    </xdr:from>
    <xdr:ext cx="469744" cy="259045"/>
    <xdr:sp macro="" textlink="">
      <xdr:nvSpPr>
        <xdr:cNvPr id="854" name="n_1mainValue【公民館】&#10;一人当たり面積">
          <a:extLst>
            <a:ext uri="{FF2B5EF4-FFF2-40B4-BE49-F238E27FC236}">
              <a16:creationId xmlns:a16="http://schemas.microsoft.com/office/drawing/2014/main" id="{36DF2BCD-3A96-4068-BB0B-25D7BCDE0918}"/>
            </a:ext>
          </a:extLst>
        </xdr:cNvPr>
        <xdr:cNvSpPr txBox="1"/>
      </xdr:nvSpPr>
      <xdr:spPr>
        <a:xfrm>
          <a:off x="18980227" y="181017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108</xdr:row>
      <xdr:rowOff>156663</xdr:rowOff>
    </xdr:from>
    <xdr:ext cx="469744" cy="259045"/>
    <xdr:sp macro="" textlink="">
      <xdr:nvSpPr>
        <xdr:cNvPr id="855" name="n_2mainValue【公民館】&#10;一人当たり面積">
          <a:extLst>
            <a:ext uri="{FF2B5EF4-FFF2-40B4-BE49-F238E27FC236}">
              <a16:creationId xmlns:a16="http://schemas.microsoft.com/office/drawing/2014/main" id="{E9B5B649-61BA-4A03-94CC-F41FBEB37AAB}"/>
            </a:ext>
          </a:extLst>
        </xdr:cNvPr>
        <xdr:cNvSpPr txBox="1"/>
      </xdr:nvSpPr>
      <xdr:spPr>
        <a:xfrm>
          <a:off x="18180127" y="181017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108</xdr:row>
      <xdr:rowOff>156663</xdr:rowOff>
    </xdr:from>
    <xdr:ext cx="469744" cy="259045"/>
    <xdr:sp macro="" textlink="">
      <xdr:nvSpPr>
        <xdr:cNvPr id="856" name="n_3mainValue【公民館】&#10;一人当たり面積">
          <a:extLst>
            <a:ext uri="{FF2B5EF4-FFF2-40B4-BE49-F238E27FC236}">
              <a16:creationId xmlns:a16="http://schemas.microsoft.com/office/drawing/2014/main" id="{5BDC1C12-24C0-4E34-9406-90587FD87B77}"/>
            </a:ext>
          </a:extLst>
        </xdr:cNvPr>
        <xdr:cNvSpPr txBox="1"/>
      </xdr:nvSpPr>
      <xdr:spPr>
        <a:xfrm>
          <a:off x="17386377" y="181017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108</xdr:row>
      <xdr:rowOff>156990</xdr:rowOff>
    </xdr:from>
    <xdr:ext cx="469744" cy="259045"/>
    <xdr:sp macro="" textlink="">
      <xdr:nvSpPr>
        <xdr:cNvPr id="857" name="n_4mainValue【公民館】&#10;一人当たり面積">
          <a:extLst>
            <a:ext uri="{FF2B5EF4-FFF2-40B4-BE49-F238E27FC236}">
              <a16:creationId xmlns:a16="http://schemas.microsoft.com/office/drawing/2014/main" id="{01DEF4A1-FE4F-4CE4-BF83-259E89BD3519}"/>
            </a:ext>
          </a:extLst>
        </xdr:cNvPr>
        <xdr:cNvSpPr txBox="1"/>
      </xdr:nvSpPr>
      <xdr:spPr>
        <a:xfrm>
          <a:off x="16592627" y="181020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58" name="正方形/長方形 857">
          <a:extLst>
            <a:ext uri="{FF2B5EF4-FFF2-40B4-BE49-F238E27FC236}">
              <a16:creationId xmlns:a16="http://schemas.microsoft.com/office/drawing/2014/main" id="{374ABDD8-D526-487D-A351-110CFF2FA5C6}"/>
            </a:ext>
          </a:extLst>
        </xdr:cNvPr>
        <xdr:cNvSpPr/>
      </xdr:nvSpPr>
      <xdr:spPr>
        <a:xfrm>
          <a:off x="685800" y="18859500"/>
          <a:ext cx="200406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59" name="正方形/長方形 858">
          <a:extLst>
            <a:ext uri="{FF2B5EF4-FFF2-40B4-BE49-F238E27FC236}">
              <a16:creationId xmlns:a16="http://schemas.microsoft.com/office/drawing/2014/main" id="{18141AC5-E1B1-4DE6-86A2-FBCF0DCEC38E}"/>
            </a:ext>
          </a:extLst>
        </xdr:cNvPr>
        <xdr:cNvSpPr/>
      </xdr:nvSpPr>
      <xdr:spPr>
        <a:xfrm>
          <a:off x="685800" y="18923000"/>
          <a:ext cx="3467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60" name="テキスト ボックス 859">
          <a:extLst>
            <a:ext uri="{FF2B5EF4-FFF2-40B4-BE49-F238E27FC236}">
              <a16:creationId xmlns:a16="http://schemas.microsoft.com/office/drawing/2014/main" id="{BBAE42FA-7652-4FA8-B739-C67F40D338E2}"/>
            </a:ext>
          </a:extLst>
        </xdr:cNvPr>
        <xdr:cNvSpPr txBox="1"/>
      </xdr:nvSpPr>
      <xdr:spPr>
        <a:xfrm>
          <a:off x="762000" y="19177000"/>
          <a:ext cx="198755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en-US" sz="1100">
              <a:solidFill>
                <a:sysClr val="windowText" lastClr="000000"/>
              </a:solidFill>
              <a:effectLst/>
              <a:latin typeface="+mn-lt"/>
              <a:ea typeface="+mn-ea"/>
              <a:cs typeface="+mn-cs"/>
            </a:rPr>
            <a:t>全て</a:t>
          </a:r>
          <a:r>
            <a:rPr kumimoji="1" lang="ja-JP" altLang="ja-JP" sz="1100">
              <a:solidFill>
                <a:sysClr val="windowText" lastClr="000000"/>
              </a:solidFill>
              <a:effectLst/>
              <a:latin typeface="+mn-lt"/>
              <a:ea typeface="+mn-ea"/>
              <a:cs typeface="+mn-cs"/>
            </a:rPr>
            <a:t>の類型において、有形固定資産減価償却率は類似団体内平均を下回っているものの、</a:t>
          </a:r>
          <a:r>
            <a:rPr kumimoji="1" lang="ja-JP" altLang="en-US" sz="1100">
              <a:solidFill>
                <a:sysClr val="windowText" lastClr="000000"/>
              </a:solidFill>
              <a:effectLst/>
              <a:latin typeface="+mn-lt"/>
              <a:ea typeface="+mn-ea"/>
              <a:cs typeface="+mn-cs"/>
            </a:rPr>
            <a:t>認定こども園・幼稚園・保育所及び</a:t>
          </a:r>
          <a:r>
            <a:rPr kumimoji="1" lang="ja-JP" altLang="ja-JP" sz="1100">
              <a:solidFill>
                <a:sysClr val="windowText" lastClr="000000"/>
              </a:solidFill>
              <a:effectLst/>
              <a:latin typeface="+mn-lt"/>
              <a:ea typeface="+mn-ea"/>
              <a:cs typeface="+mn-cs"/>
            </a:rPr>
            <a:t>学校施設については、全国平均を下回ってはいるものの類似団体内平均値と</a:t>
          </a:r>
          <a:r>
            <a:rPr kumimoji="1" lang="ja-JP" altLang="en-US" sz="1100">
              <a:solidFill>
                <a:sysClr val="windowText" lastClr="000000"/>
              </a:solidFill>
              <a:effectLst/>
              <a:latin typeface="+mn-lt"/>
              <a:ea typeface="+mn-ea"/>
              <a:cs typeface="+mn-cs"/>
            </a:rPr>
            <a:t>ほぼ</a:t>
          </a:r>
          <a:r>
            <a:rPr kumimoji="1" lang="ja-JP" altLang="ja-JP" sz="1100">
              <a:solidFill>
                <a:sysClr val="windowText" lastClr="000000"/>
              </a:solidFill>
              <a:effectLst/>
              <a:latin typeface="+mn-lt"/>
              <a:ea typeface="+mn-ea"/>
              <a:cs typeface="+mn-cs"/>
            </a:rPr>
            <a:t>同じである。</a:t>
          </a:r>
          <a:endParaRPr lang="ja-JP" altLang="ja-JP" sz="1400">
            <a:solidFill>
              <a:sysClr val="windowText" lastClr="000000"/>
            </a:solidFill>
            <a:effectLst/>
          </a:endParaRPr>
        </a:p>
        <a:p>
          <a:pPr eaLnBrk="1" fontAlgn="auto" latinLnBrk="0" hangingPunct="1"/>
          <a:r>
            <a:rPr kumimoji="1" lang="ja-JP" altLang="ja-JP" sz="1100">
              <a:solidFill>
                <a:sysClr val="windowText" lastClr="000000"/>
              </a:solidFill>
              <a:effectLst/>
              <a:latin typeface="+mn-lt"/>
              <a:ea typeface="+mn-ea"/>
              <a:cs typeface="+mn-cs"/>
            </a:rPr>
            <a:t>児童館については、比較的年数の浅い建物が多いことや、近年増築や空調設備等の改修を実施したこともあり、類似団体内平均・全国平均及び石川県平均よりも有形固定資産減価償却率が</a:t>
          </a:r>
          <a:r>
            <a:rPr kumimoji="1" lang="ja-JP" altLang="en-US" sz="1100">
              <a:solidFill>
                <a:sysClr val="windowText" lastClr="000000"/>
              </a:solidFill>
              <a:effectLst/>
              <a:latin typeface="+mn-lt"/>
              <a:ea typeface="+mn-ea"/>
              <a:cs typeface="+mn-cs"/>
            </a:rPr>
            <a:t>大幅に</a:t>
          </a:r>
          <a:r>
            <a:rPr kumimoji="1" lang="ja-JP" altLang="ja-JP" sz="1100">
              <a:solidFill>
                <a:sysClr val="windowText" lastClr="000000"/>
              </a:solidFill>
              <a:effectLst/>
              <a:latin typeface="+mn-lt"/>
              <a:ea typeface="+mn-ea"/>
              <a:cs typeface="+mn-cs"/>
            </a:rPr>
            <a:t>低くなっている。</a:t>
          </a:r>
          <a:br>
            <a:rPr kumimoji="1" lang="en-US" altLang="ja-JP" sz="1100">
              <a:solidFill>
                <a:sysClr val="windowText" lastClr="000000"/>
              </a:solidFill>
              <a:effectLst/>
              <a:latin typeface="+mn-lt"/>
              <a:ea typeface="+mn-ea"/>
              <a:cs typeface="+mn-cs"/>
            </a:rPr>
          </a:br>
          <a:r>
            <a:rPr kumimoji="1" lang="ja-JP" altLang="ja-JP" sz="1100">
              <a:solidFill>
                <a:sysClr val="windowText" lastClr="000000"/>
              </a:solidFill>
              <a:effectLst/>
              <a:latin typeface="+mn-lt"/>
              <a:ea typeface="+mn-ea"/>
              <a:cs typeface="+mn-cs"/>
            </a:rPr>
            <a:t>一人当たりの面積比較で、認定こども園・幼稚園・保育所及び児童館が類似団体内平均を大きく上回っているのは、東西に細長い地形の関係で人口の割には施設数が多いことが起因している。</a:t>
          </a:r>
          <a:br>
            <a:rPr kumimoji="1" lang="en-US" altLang="ja-JP" sz="1100">
              <a:solidFill>
                <a:sysClr val="windowText" lastClr="000000"/>
              </a:solidFill>
              <a:effectLst/>
              <a:latin typeface="+mn-lt"/>
              <a:ea typeface="+mn-ea"/>
              <a:cs typeface="+mn-cs"/>
            </a:rPr>
          </a:br>
          <a:r>
            <a:rPr kumimoji="1" lang="ja-JP" altLang="ja-JP" sz="1100">
              <a:solidFill>
                <a:sysClr val="windowText" lastClr="000000"/>
              </a:solidFill>
              <a:effectLst/>
              <a:latin typeface="+mn-lt"/>
              <a:ea typeface="+mn-ea"/>
              <a:cs typeface="+mn-cs"/>
            </a:rPr>
            <a:t>当町は、子どもたちが健やかに育ち、学べる環境づくりに注力してきた。今後とも、学校教育及び子育て環境の充実を図るため、積極的に施設整備等に取り組んでいく。</a:t>
          </a:r>
          <a:endParaRPr lang="ja-JP" altLang="ja-JP" sz="1400">
            <a:solidFill>
              <a:sysClr val="windowText" lastClr="000000"/>
            </a:solidFill>
            <a:effectLst/>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43791662-DD3E-4B20-AD7A-3FE1340438FE}"/>
            </a:ext>
          </a:extLst>
        </xdr:cNvPr>
        <xdr:cNvSpPr/>
      </xdr:nvSpPr>
      <xdr:spPr>
        <a:xfrm>
          <a:off x="577850" y="127000"/>
          <a:ext cx="11423650" cy="615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DAC8F200-8826-4661-8C2A-F235D27E17FA}"/>
            </a:ext>
          </a:extLst>
        </xdr:cNvPr>
        <xdr:cNvSpPr/>
      </xdr:nvSpPr>
      <xdr:spPr>
        <a:xfrm>
          <a:off x="17145000" y="190500"/>
          <a:ext cx="3581400" cy="53975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6BE9E7AF-3DC0-45CE-A761-4480FE3DF943}"/>
            </a:ext>
          </a:extLst>
        </xdr:cNvPr>
        <xdr:cNvSpPr/>
      </xdr:nvSpPr>
      <xdr:spPr>
        <a:xfrm>
          <a:off x="17164050" y="215900"/>
          <a:ext cx="3536950" cy="4889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95B61225-98B0-4C61-BB67-8CEBEC57FFBC}"/>
            </a:ext>
          </a:extLst>
        </xdr:cNvPr>
        <xdr:cNvSpPr/>
      </xdr:nvSpPr>
      <xdr:spPr>
        <a:xfrm>
          <a:off x="17189450" y="241300"/>
          <a:ext cx="3479800" cy="4254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石川県川北町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6AD8FB9E-847C-40F6-B0EA-CDADCD0B45E5}"/>
            </a:ext>
          </a:extLst>
        </xdr:cNvPr>
        <xdr:cNvSpPr/>
      </xdr:nvSpPr>
      <xdr:spPr>
        <a:xfrm>
          <a:off x="14636750" y="190500"/>
          <a:ext cx="2393950" cy="53975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92E72395-01CA-4840-B72B-B5F52B732C03}"/>
            </a:ext>
          </a:extLst>
        </xdr:cNvPr>
        <xdr:cNvSpPr/>
      </xdr:nvSpPr>
      <xdr:spPr>
        <a:xfrm>
          <a:off x="14662150" y="215900"/>
          <a:ext cx="2349500" cy="4889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AB518A9-0FB9-46AF-B63F-19DBF8C35FF7}"/>
            </a:ext>
          </a:extLst>
        </xdr:cNvPr>
        <xdr:cNvSpPr/>
      </xdr:nvSpPr>
      <xdr:spPr>
        <a:xfrm>
          <a:off x="14687550" y="241300"/>
          <a:ext cx="2292350" cy="43815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683E0C7-F130-48A7-B9BD-0C4C8235BA4D}"/>
            </a:ext>
          </a:extLst>
        </xdr:cNvPr>
        <xdr:cNvSpPr/>
      </xdr:nvSpPr>
      <xdr:spPr>
        <a:xfrm>
          <a:off x="685800" y="863600"/>
          <a:ext cx="9086850" cy="17145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C39FC182-7B38-4E78-BAB9-6F99D5A81FCE}"/>
            </a:ext>
          </a:extLst>
        </xdr:cNvPr>
        <xdr:cNvSpPr/>
      </xdr:nvSpPr>
      <xdr:spPr>
        <a:xfrm>
          <a:off x="812800" y="895350"/>
          <a:ext cx="124460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B9158E8B-8BB1-44A1-A760-67331B45B8ED}"/>
            </a:ext>
          </a:extLst>
        </xdr:cNvPr>
        <xdr:cNvSpPr/>
      </xdr:nvSpPr>
      <xdr:spPr>
        <a:xfrm>
          <a:off x="2012950" y="895350"/>
          <a:ext cx="120015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6,099
6,033
14.64
5,044,165
4,948,751
92,023
2,408,902
4,736,147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851FA7D5-938E-4CC6-9954-45F9B5C610EE}"/>
            </a:ext>
          </a:extLst>
        </xdr:cNvPr>
        <xdr:cNvSpPr/>
      </xdr:nvSpPr>
      <xdr:spPr>
        <a:xfrm>
          <a:off x="3213100" y="895350"/>
          <a:ext cx="137160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3E6DD8C1-37C6-4AAC-A3D5-0DEB9023E293}"/>
            </a:ext>
          </a:extLst>
        </xdr:cNvPr>
        <xdr:cNvSpPr/>
      </xdr:nvSpPr>
      <xdr:spPr>
        <a:xfrm>
          <a:off x="4584700" y="914400"/>
          <a:ext cx="1822450" cy="9080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DC7D9C33-8361-4F9D-AD79-CE84C584B154}"/>
            </a:ext>
          </a:extLst>
        </xdr:cNvPr>
        <xdr:cNvSpPr/>
      </xdr:nvSpPr>
      <xdr:spPr>
        <a:xfrm>
          <a:off x="6407150" y="914400"/>
          <a:ext cx="1136650" cy="9080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7.3
4.2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6B29DCB0-5B49-4205-8DB0-C494C6B6F826}"/>
            </a:ext>
          </a:extLst>
        </xdr:cNvPr>
        <xdr:cNvSpPr/>
      </xdr:nvSpPr>
      <xdr:spPr>
        <a:xfrm>
          <a:off x="7607300" y="927100"/>
          <a:ext cx="577850" cy="901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D8943150-9A28-4B24-8962-891B62DFFE98}"/>
            </a:ext>
          </a:extLst>
        </xdr:cNvPr>
        <xdr:cNvSpPr/>
      </xdr:nvSpPr>
      <xdr:spPr>
        <a:xfrm>
          <a:off x="4584700" y="1657350"/>
          <a:ext cx="1822450" cy="615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34636FB9-F2E1-466B-9265-024291A2B167}"/>
            </a:ext>
          </a:extLst>
        </xdr:cNvPr>
        <xdr:cNvSpPr/>
      </xdr:nvSpPr>
      <xdr:spPr>
        <a:xfrm>
          <a:off x="6470650" y="1657350"/>
          <a:ext cx="3086100" cy="615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5A38AE4D-5F54-4560-820D-608B9CEACEE0}"/>
            </a:ext>
          </a:extLst>
        </xdr:cNvPr>
        <xdr:cNvSpPr/>
      </xdr:nvSpPr>
      <xdr:spPr>
        <a:xfrm>
          <a:off x="9969500" y="863600"/>
          <a:ext cx="1371600" cy="122555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5DD2E69E-032C-40C4-89C3-49DEB66CBA62}"/>
            </a:ext>
          </a:extLst>
        </xdr:cNvPr>
        <xdr:cNvSpPr/>
      </xdr:nvSpPr>
      <xdr:spPr>
        <a:xfrm>
          <a:off x="10210800" y="927100"/>
          <a:ext cx="120015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62371E78-821F-4B0E-A089-888454668785}"/>
            </a:ext>
          </a:extLst>
        </xdr:cNvPr>
        <xdr:cNvSpPr/>
      </xdr:nvSpPr>
      <xdr:spPr>
        <a:xfrm>
          <a:off x="10210800" y="1181100"/>
          <a:ext cx="120015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1F4B6746-DC94-4646-9EE0-318D9ABEB105}"/>
            </a:ext>
          </a:extLst>
        </xdr:cNvPr>
        <xdr:cNvSpPr/>
      </xdr:nvSpPr>
      <xdr:spPr>
        <a:xfrm>
          <a:off x="10210800" y="1498600"/>
          <a:ext cx="1308100" cy="615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8C51E281-5BBD-489B-A823-CD90E1F4D28E}"/>
            </a:ext>
          </a:extLst>
        </xdr:cNvPr>
        <xdr:cNvCxnSpPr/>
      </xdr:nvCxnSpPr>
      <xdr:spPr>
        <a:xfrm flipH="1">
          <a:off x="10052050" y="1009650"/>
          <a:ext cx="1905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BCA063D6-A744-4309-B848-A242E426E819}"/>
            </a:ext>
          </a:extLst>
        </xdr:cNvPr>
        <xdr:cNvSpPr/>
      </xdr:nvSpPr>
      <xdr:spPr>
        <a:xfrm>
          <a:off x="10106025" y="965200"/>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48821B19-ADEE-4DF6-B8B9-98AAE75C9536}"/>
            </a:ext>
          </a:extLst>
        </xdr:cNvPr>
        <xdr:cNvSpPr/>
      </xdr:nvSpPr>
      <xdr:spPr>
        <a:xfrm>
          <a:off x="10106025" y="121920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20E75305-78F7-4E35-9B3F-CDAC0CCF20E9}"/>
            </a:ext>
          </a:extLst>
        </xdr:cNvPr>
        <xdr:cNvCxnSpPr/>
      </xdr:nvCxnSpPr>
      <xdr:spPr>
        <a:xfrm>
          <a:off x="10131425" y="1479550"/>
          <a:ext cx="0" cy="133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C56C5F8E-CE48-426B-AA71-966DCAEBF9C4}"/>
            </a:ext>
          </a:extLst>
        </xdr:cNvPr>
        <xdr:cNvCxnSpPr/>
      </xdr:nvCxnSpPr>
      <xdr:spPr>
        <a:xfrm>
          <a:off x="10071100" y="1479550"/>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C094EA78-AFB9-4C6C-B941-7168FFE67E7F}"/>
            </a:ext>
          </a:extLst>
        </xdr:cNvPr>
        <xdr:cNvCxnSpPr/>
      </xdr:nvCxnSpPr>
      <xdr:spPr>
        <a:xfrm flipV="1">
          <a:off x="10131425" y="1704975"/>
          <a:ext cx="0" cy="133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95D97B48-BDBA-4E58-85CD-BDFBE85362CF}"/>
            </a:ext>
          </a:extLst>
        </xdr:cNvPr>
        <xdr:cNvCxnSpPr/>
      </xdr:nvCxnSpPr>
      <xdr:spPr>
        <a:xfrm>
          <a:off x="10071100" y="1841500"/>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F6AA1D5B-5F61-402B-8B72-A6FA4759D219}"/>
            </a:ext>
          </a:extLst>
        </xdr:cNvPr>
        <xdr:cNvSpPr txBox="1"/>
      </xdr:nvSpPr>
      <xdr:spPr>
        <a:xfrm>
          <a:off x="641350" y="269875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9E5A5852-0AC7-4226-9AD5-1E175BB87946}"/>
            </a:ext>
          </a:extLst>
        </xdr:cNvPr>
        <xdr:cNvSpPr txBox="1"/>
      </xdr:nvSpPr>
      <xdr:spPr>
        <a:xfrm>
          <a:off x="641350" y="300355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60CAB5AC-4601-4D7A-91D9-44DD183B19E9}"/>
            </a:ext>
          </a:extLst>
        </xdr:cNvPr>
        <xdr:cNvSpPr txBox="1"/>
      </xdr:nvSpPr>
      <xdr:spPr>
        <a:xfrm>
          <a:off x="641350" y="330835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FFA02B49-99C4-4702-A206-1A8BC30FB5C3}"/>
            </a:ext>
          </a:extLst>
        </xdr:cNvPr>
        <xdr:cNvSpPr txBox="1"/>
      </xdr:nvSpPr>
      <xdr:spPr>
        <a:xfrm>
          <a:off x="641350" y="3619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293322BE-129D-4042-8CC9-03FF57F8A745}"/>
            </a:ext>
          </a:extLst>
        </xdr:cNvPr>
        <xdr:cNvSpPr/>
      </xdr:nvSpPr>
      <xdr:spPr>
        <a:xfrm>
          <a:off x="685800" y="4044950"/>
          <a:ext cx="426720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BAE64531-0081-4664-942B-F07458EDB850}"/>
            </a:ext>
          </a:extLst>
        </xdr:cNvPr>
        <xdr:cNvSpPr/>
      </xdr:nvSpPr>
      <xdr:spPr>
        <a:xfrm>
          <a:off x="8128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112C3C0A-20C3-4A24-B7A3-4F99F7A7F403}"/>
            </a:ext>
          </a:extLst>
        </xdr:cNvPr>
        <xdr:cNvSpPr/>
      </xdr:nvSpPr>
      <xdr:spPr>
        <a:xfrm>
          <a:off x="8128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2CA76656-9269-45F7-94B0-EAC1A67D0003}"/>
            </a:ext>
          </a:extLst>
        </xdr:cNvPr>
        <xdr:cNvSpPr/>
      </xdr:nvSpPr>
      <xdr:spPr>
        <a:xfrm>
          <a:off x="17145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F4452BEB-1329-416C-80F8-2F8CB5003E54}"/>
            </a:ext>
          </a:extLst>
        </xdr:cNvPr>
        <xdr:cNvSpPr/>
      </xdr:nvSpPr>
      <xdr:spPr>
        <a:xfrm>
          <a:off x="17145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98CA94FD-C6D9-4E14-AFA6-620CA0AD8502}"/>
            </a:ext>
          </a:extLst>
        </xdr:cNvPr>
        <xdr:cNvSpPr/>
      </xdr:nvSpPr>
      <xdr:spPr>
        <a:xfrm>
          <a:off x="27432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5A3BFF4F-A261-494B-972F-F87BA50AAA2E}"/>
            </a:ext>
          </a:extLst>
        </xdr:cNvPr>
        <xdr:cNvSpPr/>
      </xdr:nvSpPr>
      <xdr:spPr>
        <a:xfrm>
          <a:off x="27432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9A97ACDA-A0B3-4F4B-BFA7-3050C2A91045}"/>
            </a:ext>
          </a:extLst>
        </xdr:cNvPr>
        <xdr:cNvSpPr/>
      </xdr:nvSpPr>
      <xdr:spPr>
        <a:xfrm>
          <a:off x="685800" y="5143500"/>
          <a:ext cx="42672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88C2C1D1-FF0D-47EA-A0B2-6ABCDD2791AE}"/>
            </a:ext>
          </a:extLst>
        </xdr:cNvPr>
        <xdr:cNvSpPr txBox="1"/>
      </xdr:nvSpPr>
      <xdr:spPr>
        <a:xfrm>
          <a:off x="666750" y="49593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9706BA1A-2190-4357-8144-5E1132C28963}"/>
            </a:ext>
          </a:extLst>
        </xdr:cNvPr>
        <xdr:cNvCxnSpPr/>
      </xdr:nvCxnSpPr>
      <xdr:spPr>
        <a:xfrm>
          <a:off x="685800" y="73469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C7823F06-346B-407E-B1BD-AE128A4C08C7}"/>
            </a:ext>
          </a:extLst>
        </xdr:cNvPr>
        <xdr:cNvSpPr txBox="1"/>
      </xdr:nvSpPr>
      <xdr:spPr>
        <a:xfrm>
          <a:off x="275771" y="72110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92528</xdr:rowOff>
    </xdr:from>
    <xdr:to>
      <xdr:col>28</xdr:col>
      <xdr:colOff>114300</xdr:colOff>
      <xdr:row>42</xdr:row>
      <xdr:rowOff>92528</xdr:rowOff>
    </xdr:to>
    <xdr:cxnSp macro="">
      <xdr:nvCxnSpPr>
        <xdr:cNvPr id="44" name="直線コネクタ 43">
          <a:extLst>
            <a:ext uri="{FF2B5EF4-FFF2-40B4-BE49-F238E27FC236}">
              <a16:creationId xmlns:a16="http://schemas.microsoft.com/office/drawing/2014/main" id="{9F1C0BCE-1514-498C-B662-2093CC5EC66C}"/>
            </a:ext>
          </a:extLst>
        </xdr:cNvPr>
        <xdr:cNvCxnSpPr/>
      </xdr:nvCxnSpPr>
      <xdr:spPr>
        <a:xfrm>
          <a:off x="685800" y="7033078"/>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121755</xdr:rowOff>
    </xdr:from>
    <xdr:ext cx="467179" cy="259045"/>
    <xdr:sp macro="" textlink="">
      <xdr:nvSpPr>
        <xdr:cNvPr id="45" name="テキスト ボックス 44">
          <a:extLst>
            <a:ext uri="{FF2B5EF4-FFF2-40B4-BE49-F238E27FC236}">
              <a16:creationId xmlns:a16="http://schemas.microsoft.com/office/drawing/2014/main" id="{F7C15A40-8564-4B12-A574-B64735750E10}"/>
            </a:ext>
          </a:extLst>
        </xdr:cNvPr>
        <xdr:cNvSpPr txBox="1"/>
      </xdr:nvSpPr>
      <xdr:spPr>
        <a:xfrm>
          <a:off x="275771" y="6897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6" name="直線コネクタ 45">
          <a:extLst>
            <a:ext uri="{FF2B5EF4-FFF2-40B4-BE49-F238E27FC236}">
              <a16:creationId xmlns:a16="http://schemas.microsoft.com/office/drawing/2014/main" id="{56C9C486-DB61-45B1-8B96-3CBBB030EC20}"/>
            </a:ext>
          </a:extLst>
        </xdr:cNvPr>
        <xdr:cNvCxnSpPr/>
      </xdr:nvCxnSpPr>
      <xdr:spPr>
        <a:xfrm>
          <a:off x="685800" y="6719207"/>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7" name="テキスト ボックス 46">
          <a:extLst>
            <a:ext uri="{FF2B5EF4-FFF2-40B4-BE49-F238E27FC236}">
              <a16:creationId xmlns:a16="http://schemas.microsoft.com/office/drawing/2014/main" id="{FD337E53-F0A2-4DF5-A65C-3C4BE84D3EAF}"/>
            </a:ext>
          </a:extLst>
        </xdr:cNvPr>
        <xdr:cNvSpPr txBox="1"/>
      </xdr:nvSpPr>
      <xdr:spPr>
        <a:xfrm>
          <a:off x="339891" y="65833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8" name="直線コネクタ 47">
          <a:extLst>
            <a:ext uri="{FF2B5EF4-FFF2-40B4-BE49-F238E27FC236}">
              <a16:creationId xmlns:a16="http://schemas.microsoft.com/office/drawing/2014/main" id="{621F48DA-0842-4CEA-8CAF-47D97EC54DD2}"/>
            </a:ext>
          </a:extLst>
        </xdr:cNvPr>
        <xdr:cNvCxnSpPr/>
      </xdr:nvCxnSpPr>
      <xdr:spPr>
        <a:xfrm>
          <a:off x="685800" y="640533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9" name="テキスト ボックス 48">
          <a:extLst>
            <a:ext uri="{FF2B5EF4-FFF2-40B4-BE49-F238E27FC236}">
              <a16:creationId xmlns:a16="http://schemas.microsoft.com/office/drawing/2014/main" id="{89CA1229-C28D-4C9B-8AA7-4C833A0237FE}"/>
            </a:ext>
          </a:extLst>
        </xdr:cNvPr>
        <xdr:cNvSpPr txBox="1"/>
      </xdr:nvSpPr>
      <xdr:spPr>
        <a:xfrm>
          <a:off x="339891" y="62694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50" name="直線コネクタ 49">
          <a:extLst>
            <a:ext uri="{FF2B5EF4-FFF2-40B4-BE49-F238E27FC236}">
              <a16:creationId xmlns:a16="http://schemas.microsoft.com/office/drawing/2014/main" id="{5E8EC0C7-AF20-462F-AA23-02FF76E60ADA}"/>
            </a:ext>
          </a:extLst>
        </xdr:cNvPr>
        <xdr:cNvCxnSpPr/>
      </xdr:nvCxnSpPr>
      <xdr:spPr>
        <a:xfrm>
          <a:off x="685800" y="6091464"/>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51" name="テキスト ボックス 50">
          <a:extLst>
            <a:ext uri="{FF2B5EF4-FFF2-40B4-BE49-F238E27FC236}">
              <a16:creationId xmlns:a16="http://schemas.microsoft.com/office/drawing/2014/main" id="{9165D873-0E6C-4075-BD59-E57D401DF3FA}"/>
            </a:ext>
          </a:extLst>
        </xdr:cNvPr>
        <xdr:cNvSpPr txBox="1"/>
      </xdr:nvSpPr>
      <xdr:spPr>
        <a:xfrm>
          <a:off x="339891" y="594924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2" name="直線コネクタ 51">
          <a:extLst>
            <a:ext uri="{FF2B5EF4-FFF2-40B4-BE49-F238E27FC236}">
              <a16:creationId xmlns:a16="http://schemas.microsoft.com/office/drawing/2014/main" id="{BE217109-2E5D-4626-8F95-382000EF8649}"/>
            </a:ext>
          </a:extLst>
        </xdr:cNvPr>
        <xdr:cNvCxnSpPr/>
      </xdr:nvCxnSpPr>
      <xdr:spPr>
        <a:xfrm>
          <a:off x="685800" y="5777593"/>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3" name="テキスト ボックス 52">
          <a:extLst>
            <a:ext uri="{FF2B5EF4-FFF2-40B4-BE49-F238E27FC236}">
              <a16:creationId xmlns:a16="http://schemas.microsoft.com/office/drawing/2014/main" id="{D0F61FA4-7CD5-40AE-BCBA-C0571E32EE2A}"/>
            </a:ext>
          </a:extLst>
        </xdr:cNvPr>
        <xdr:cNvSpPr txBox="1"/>
      </xdr:nvSpPr>
      <xdr:spPr>
        <a:xfrm>
          <a:off x="339891" y="563537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4" name="直線コネクタ 53">
          <a:extLst>
            <a:ext uri="{FF2B5EF4-FFF2-40B4-BE49-F238E27FC236}">
              <a16:creationId xmlns:a16="http://schemas.microsoft.com/office/drawing/2014/main" id="{1F03C823-7489-4B74-A65C-66BC592C648E}"/>
            </a:ext>
          </a:extLst>
        </xdr:cNvPr>
        <xdr:cNvCxnSpPr/>
      </xdr:nvCxnSpPr>
      <xdr:spPr>
        <a:xfrm>
          <a:off x="685800" y="5457372"/>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31949</xdr:rowOff>
    </xdr:from>
    <xdr:ext cx="338939" cy="259045"/>
    <xdr:sp macro="" textlink="">
      <xdr:nvSpPr>
        <xdr:cNvPr id="55" name="テキスト ボックス 54">
          <a:extLst>
            <a:ext uri="{FF2B5EF4-FFF2-40B4-BE49-F238E27FC236}">
              <a16:creationId xmlns:a16="http://schemas.microsoft.com/office/drawing/2014/main" id="{782E2EB5-291D-4F91-B957-98BAC31D616E}"/>
            </a:ext>
          </a:extLst>
        </xdr:cNvPr>
        <xdr:cNvSpPr txBox="1"/>
      </xdr:nvSpPr>
      <xdr:spPr>
        <a:xfrm>
          <a:off x="384961" y="532149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a:extLst>
            <a:ext uri="{FF2B5EF4-FFF2-40B4-BE49-F238E27FC236}">
              <a16:creationId xmlns:a16="http://schemas.microsoft.com/office/drawing/2014/main" id="{BD3BB868-3136-440A-819E-E66967300201}"/>
            </a:ext>
          </a:extLst>
        </xdr:cNvPr>
        <xdr:cNvCxnSpPr/>
      </xdr:nvCxnSpPr>
      <xdr:spPr>
        <a:xfrm>
          <a:off x="685800" y="5143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7" name="【図書館】&#10;有形固定資産減価償却率グラフ枠">
          <a:extLst>
            <a:ext uri="{FF2B5EF4-FFF2-40B4-BE49-F238E27FC236}">
              <a16:creationId xmlns:a16="http://schemas.microsoft.com/office/drawing/2014/main" id="{510195AE-01F8-40F2-9380-52EFF70AD9A6}"/>
            </a:ext>
          </a:extLst>
        </xdr:cNvPr>
        <xdr:cNvSpPr/>
      </xdr:nvSpPr>
      <xdr:spPr>
        <a:xfrm>
          <a:off x="685800" y="5143500"/>
          <a:ext cx="42672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134983</xdr:rowOff>
    </xdr:from>
    <xdr:to>
      <xdr:col>24</xdr:col>
      <xdr:colOff>62865</xdr:colOff>
      <xdr:row>42</xdr:row>
      <xdr:rowOff>92528</xdr:rowOff>
    </xdr:to>
    <xdr:cxnSp macro="">
      <xdr:nvCxnSpPr>
        <xdr:cNvPr id="58" name="直線コネクタ 57">
          <a:extLst>
            <a:ext uri="{FF2B5EF4-FFF2-40B4-BE49-F238E27FC236}">
              <a16:creationId xmlns:a16="http://schemas.microsoft.com/office/drawing/2014/main" id="{1FA3340F-860E-498A-8923-118895FD11E6}"/>
            </a:ext>
          </a:extLst>
        </xdr:cNvPr>
        <xdr:cNvCxnSpPr/>
      </xdr:nvCxnSpPr>
      <xdr:spPr>
        <a:xfrm flipV="1">
          <a:off x="4177665" y="5589633"/>
          <a:ext cx="0" cy="14434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96355</xdr:rowOff>
    </xdr:from>
    <xdr:ext cx="469744" cy="259045"/>
    <xdr:sp macro="" textlink="">
      <xdr:nvSpPr>
        <xdr:cNvPr id="59" name="【図書館】&#10;有形固定資産減価償却率最小値テキスト">
          <a:extLst>
            <a:ext uri="{FF2B5EF4-FFF2-40B4-BE49-F238E27FC236}">
              <a16:creationId xmlns:a16="http://schemas.microsoft.com/office/drawing/2014/main" id="{AF06223E-06BE-46E8-A9E8-B50A6C917163}"/>
            </a:ext>
          </a:extLst>
        </xdr:cNvPr>
        <xdr:cNvSpPr txBox="1"/>
      </xdr:nvSpPr>
      <xdr:spPr>
        <a:xfrm>
          <a:off x="4216400" y="70369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92528</xdr:rowOff>
    </xdr:from>
    <xdr:to>
      <xdr:col>24</xdr:col>
      <xdr:colOff>152400</xdr:colOff>
      <xdr:row>42</xdr:row>
      <xdr:rowOff>92528</xdr:rowOff>
    </xdr:to>
    <xdr:cxnSp macro="">
      <xdr:nvCxnSpPr>
        <xdr:cNvPr id="60" name="直線コネクタ 59">
          <a:extLst>
            <a:ext uri="{FF2B5EF4-FFF2-40B4-BE49-F238E27FC236}">
              <a16:creationId xmlns:a16="http://schemas.microsoft.com/office/drawing/2014/main" id="{5E4A7BA8-6F4A-491E-B0AF-F9D9684E89ED}"/>
            </a:ext>
          </a:extLst>
        </xdr:cNvPr>
        <xdr:cNvCxnSpPr/>
      </xdr:nvCxnSpPr>
      <xdr:spPr>
        <a:xfrm>
          <a:off x="4108450" y="7033078"/>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81660</xdr:rowOff>
    </xdr:from>
    <xdr:ext cx="340478" cy="259045"/>
    <xdr:sp macro="" textlink="">
      <xdr:nvSpPr>
        <xdr:cNvPr id="61" name="【図書館】&#10;有形固定資産減価償却率最大値テキスト">
          <a:extLst>
            <a:ext uri="{FF2B5EF4-FFF2-40B4-BE49-F238E27FC236}">
              <a16:creationId xmlns:a16="http://schemas.microsoft.com/office/drawing/2014/main" id="{F9995786-B034-4302-8BD9-0E6903F52269}"/>
            </a:ext>
          </a:extLst>
        </xdr:cNvPr>
        <xdr:cNvSpPr txBox="1"/>
      </xdr:nvSpPr>
      <xdr:spPr>
        <a:xfrm>
          <a:off x="4216400" y="537121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134983</xdr:rowOff>
    </xdr:from>
    <xdr:to>
      <xdr:col>24</xdr:col>
      <xdr:colOff>152400</xdr:colOff>
      <xdr:row>33</xdr:row>
      <xdr:rowOff>134983</xdr:rowOff>
    </xdr:to>
    <xdr:cxnSp macro="">
      <xdr:nvCxnSpPr>
        <xdr:cNvPr id="62" name="直線コネクタ 61">
          <a:extLst>
            <a:ext uri="{FF2B5EF4-FFF2-40B4-BE49-F238E27FC236}">
              <a16:creationId xmlns:a16="http://schemas.microsoft.com/office/drawing/2014/main" id="{A9A26C1D-AC3B-4DBD-9E67-0CDC637B0153}"/>
            </a:ext>
          </a:extLst>
        </xdr:cNvPr>
        <xdr:cNvCxnSpPr/>
      </xdr:nvCxnSpPr>
      <xdr:spPr>
        <a:xfrm>
          <a:off x="4108450" y="5589633"/>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110326</xdr:rowOff>
    </xdr:from>
    <xdr:ext cx="405111" cy="259045"/>
    <xdr:sp macro="" textlink="">
      <xdr:nvSpPr>
        <xdr:cNvPr id="63" name="【図書館】&#10;有形固定資産減価償却率平均値テキスト">
          <a:extLst>
            <a:ext uri="{FF2B5EF4-FFF2-40B4-BE49-F238E27FC236}">
              <a16:creationId xmlns:a16="http://schemas.microsoft.com/office/drawing/2014/main" id="{D8F8AA8B-D36F-4021-8B9E-549F9A7C48FB}"/>
            </a:ext>
          </a:extLst>
        </xdr:cNvPr>
        <xdr:cNvSpPr txBox="1"/>
      </xdr:nvSpPr>
      <xdr:spPr>
        <a:xfrm>
          <a:off x="4216400" y="622537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87449</xdr:rowOff>
    </xdr:from>
    <xdr:to>
      <xdr:col>24</xdr:col>
      <xdr:colOff>114300</xdr:colOff>
      <xdr:row>39</xdr:row>
      <xdr:rowOff>17599</xdr:rowOff>
    </xdr:to>
    <xdr:sp macro="" textlink="">
      <xdr:nvSpPr>
        <xdr:cNvPr id="64" name="フローチャート: 判断 63">
          <a:extLst>
            <a:ext uri="{FF2B5EF4-FFF2-40B4-BE49-F238E27FC236}">
              <a16:creationId xmlns:a16="http://schemas.microsoft.com/office/drawing/2014/main" id="{D6939836-6985-4181-8B1D-D987B6CF934B}"/>
            </a:ext>
          </a:extLst>
        </xdr:cNvPr>
        <xdr:cNvSpPr/>
      </xdr:nvSpPr>
      <xdr:spPr>
        <a:xfrm>
          <a:off x="4127500" y="6367599"/>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53158</xdr:rowOff>
    </xdr:from>
    <xdr:to>
      <xdr:col>20</xdr:col>
      <xdr:colOff>38100</xdr:colOff>
      <xdr:row>37</xdr:row>
      <xdr:rowOff>154758</xdr:rowOff>
    </xdr:to>
    <xdr:sp macro="" textlink="">
      <xdr:nvSpPr>
        <xdr:cNvPr id="65" name="フローチャート: 判断 64">
          <a:extLst>
            <a:ext uri="{FF2B5EF4-FFF2-40B4-BE49-F238E27FC236}">
              <a16:creationId xmlns:a16="http://schemas.microsoft.com/office/drawing/2014/main" id="{14BE0727-6761-4E2F-A60B-3271E249758D}"/>
            </a:ext>
          </a:extLst>
        </xdr:cNvPr>
        <xdr:cNvSpPr/>
      </xdr:nvSpPr>
      <xdr:spPr>
        <a:xfrm>
          <a:off x="3384550" y="6168208"/>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13970</xdr:rowOff>
    </xdr:from>
    <xdr:to>
      <xdr:col>15</xdr:col>
      <xdr:colOff>101600</xdr:colOff>
      <xdr:row>37</xdr:row>
      <xdr:rowOff>115570</xdr:rowOff>
    </xdr:to>
    <xdr:sp macro="" textlink="">
      <xdr:nvSpPr>
        <xdr:cNvPr id="66" name="フローチャート: 判断 65">
          <a:extLst>
            <a:ext uri="{FF2B5EF4-FFF2-40B4-BE49-F238E27FC236}">
              <a16:creationId xmlns:a16="http://schemas.microsoft.com/office/drawing/2014/main" id="{8C103371-30AD-49CB-B90F-A970C3346A8D}"/>
            </a:ext>
          </a:extLst>
        </xdr:cNvPr>
        <xdr:cNvSpPr/>
      </xdr:nvSpPr>
      <xdr:spPr>
        <a:xfrm>
          <a:off x="2571750" y="6129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46627</xdr:rowOff>
    </xdr:from>
    <xdr:to>
      <xdr:col>10</xdr:col>
      <xdr:colOff>165100</xdr:colOff>
      <xdr:row>37</xdr:row>
      <xdr:rowOff>148227</xdr:rowOff>
    </xdr:to>
    <xdr:sp macro="" textlink="">
      <xdr:nvSpPr>
        <xdr:cNvPr id="67" name="フローチャート: 判断 66">
          <a:extLst>
            <a:ext uri="{FF2B5EF4-FFF2-40B4-BE49-F238E27FC236}">
              <a16:creationId xmlns:a16="http://schemas.microsoft.com/office/drawing/2014/main" id="{0BE4AA47-88A7-48F0-826C-23881A8DF28F}"/>
            </a:ext>
          </a:extLst>
        </xdr:cNvPr>
        <xdr:cNvSpPr/>
      </xdr:nvSpPr>
      <xdr:spPr>
        <a:xfrm>
          <a:off x="1778000" y="61616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37</xdr:row>
      <xdr:rowOff>61323</xdr:rowOff>
    </xdr:from>
    <xdr:to>
      <xdr:col>6</xdr:col>
      <xdr:colOff>38100</xdr:colOff>
      <xdr:row>37</xdr:row>
      <xdr:rowOff>162923</xdr:rowOff>
    </xdr:to>
    <xdr:sp macro="" textlink="">
      <xdr:nvSpPr>
        <xdr:cNvPr id="68" name="フローチャート: 判断 67">
          <a:extLst>
            <a:ext uri="{FF2B5EF4-FFF2-40B4-BE49-F238E27FC236}">
              <a16:creationId xmlns:a16="http://schemas.microsoft.com/office/drawing/2014/main" id="{16BF08E4-87CC-40BD-BF7B-FC2BBDFAC843}"/>
            </a:ext>
          </a:extLst>
        </xdr:cNvPr>
        <xdr:cNvSpPr/>
      </xdr:nvSpPr>
      <xdr:spPr>
        <a:xfrm>
          <a:off x="984250" y="6176373"/>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938481EC-142D-4680-AB03-4E0D33BC76A0}"/>
            </a:ext>
          </a:extLst>
        </xdr:cNvPr>
        <xdr:cNvSpPr txBox="1"/>
      </xdr:nvSpPr>
      <xdr:spPr>
        <a:xfrm>
          <a:off x="40068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6615FA9E-532F-445D-BFE6-EF84C9FEAF2E}"/>
            </a:ext>
          </a:extLst>
        </xdr:cNvPr>
        <xdr:cNvSpPr txBox="1"/>
      </xdr:nvSpPr>
      <xdr:spPr>
        <a:xfrm>
          <a:off x="32575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C8C9470E-CAAF-4A35-A9C0-0B5E19DEF31D}"/>
            </a:ext>
          </a:extLst>
        </xdr:cNvPr>
        <xdr:cNvSpPr txBox="1"/>
      </xdr:nvSpPr>
      <xdr:spPr>
        <a:xfrm>
          <a:off x="245110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808E5C03-285D-4D3E-B208-82C3A167C8FA}"/>
            </a:ext>
          </a:extLst>
        </xdr:cNvPr>
        <xdr:cNvSpPr txBox="1"/>
      </xdr:nvSpPr>
      <xdr:spPr>
        <a:xfrm>
          <a:off x="16573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3" name="テキスト ボックス 72">
          <a:extLst>
            <a:ext uri="{FF2B5EF4-FFF2-40B4-BE49-F238E27FC236}">
              <a16:creationId xmlns:a16="http://schemas.microsoft.com/office/drawing/2014/main" id="{ADB2FD80-2700-4F79-88E6-7F06C50B6A1E}"/>
            </a:ext>
          </a:extLst>
        </xdr:cNvPr>
        <xdr:cNvSpPr txBox="1"/>
      </xdr:nvSpPr>
      <xdr:spPr>
        <a:xfrm>
          <a:off x="8572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39</xdr:row>
      <xdr:rowOff>907</xdr:rowOff>
    </xdr:from>
    <xdr:to>
      <xdr:col>24</xdr:col>
      <xdr:colOff>114300</xdr:colOff>
      <xdr:row>39</xdr:row>
      <xdr:rowOff>102507</xdr:rowOff>
    </xdr:to>
    <xdr:sp macro="" textlink="">
      <xdr:nvSpPr>
        <xdr:cNvPr id="74" name="楕円 73">
          <a:extLst>
            <a:ext uri="{FF2B5EF4-FFF2-40B4-BE49-F238E27FC236}">
              <a16:creationId xmlns:a16="http://schemas.microsoft.com/office/drawing/2014/main" id="{2B2FDE54-B3CD-4575-B8D8-1409E7A1E3E6}"/>
            </a:ext>
          </a:extLst>
        </xdr:cNvPr>
        <xdr:cNvSpPr/>
      </xdr:nvSpPr>
      <xdr:spPr>
        <a:xfrm>
          <a:off x="4127500" y="6446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38</xdr:row>
      <xdr:rowOff>150784</xdr:rowOff>
    </xdr:from>
    <xdr:ext cx="405111" cy="259045"/>
    <xdr:sp macro="" textlink="">
      <xdr:nvSpPr>
        <xdr:cNvPr id="75" name="【図書館】&#10;有形固定資産減価償却率該当値テキスト">
          <a:extLst>
            <a:ext uri="{FF2B5EF4-FFF2-40B4-BE49-F238E27FC236}">
              <a16:creationId xmlns:a16="http://schemas.microsoft.com/office/drawing/2014/main" id="{7C944D35-AA79-480A-8DBF-555B48270623}"/>
            </a:ext>
          </a:extLst>
        </xdr:cNvPr>
        <xdr:cNvSpPr txBox="1"/>
      </xdr:nvSpPr>
      <xdr:spPr>
        <a:xfrm>
          <a:off x="4216400" y="64309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38</xdr:row>
      <xdr:rowOff>139700</xdr:rowOff>
    </xdr:from>
    <xdr:to>
      <xdr:col>20</xdr:col>
      <xdr:colOff>38100</xdr:colOff>
      <xdr:row>39</xdr:row>
      <xdr:rowOff>69850</xdr:rowOff>
    </xdr:to>
    <xdr:sp macro="" textlink="">
      <xdr:nvSpPr>
        <xdr:cNvPr id="76" name="楕円 75">
          <a:extLst>
            <a:ext uri="{FF2B5EF4-FFF2-40B4-BE49-F238E27FC236}">
              <a16:creationId xmlns:a16="http://schemas.microsoft.com/office/drawing/2014/main" id="{57CAD91C-893B-454F-922A-F86D87D79080}"/>
            </a:ext>
          </a:extLst>
        </xdr:cNvPr>
        <xdr:cNvSpPr/>
      </xdr:nvSpPr>
      <xdr:spPr>
        <a:xfrm>
          <a:off x="3384550" y="6419850"/>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39</xdr:row>
      <xdr:rowOff>19050</xdr:rowOff>
    </xdr:from>
    <xdr:to>
      <xdr:col>24</xdr:col>
      <xdr:colOff>63500</xdr:colOff>
      <xdr:row>39</xdr:row>
      <xdr:rowOff>51707</xdr:rowOff>
    </xdr:to>
    <xdr:cxnSp macro="">
      <xdr:nvCxnSpPr>
        <xdr:cNvPr id="77" name="直線コネクタ 76">
          <a:extLst>
            <a:ext uri="{FF2B5EF4-FFF2-40B4-BE49-F238E27FC236}">
              <a16:creationId xmlns:a16="http://schemas.microsoft.com/office/drawing/2014/main" id="{23759728-4327-4F22-B2CF-E52F48B80809}"/>
            </a:ext>
          </a:extLst>
        </xdr:cNvPr>
        <xdr:cNvCxnSpPr/>
      </xdr:nvCxnSpPr>
      <xdr:spPr>
        <a:xfrm>
          <a:off x="3429000" y="6464300"/>
          <a:ext cx="7493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38</xdr:row>
      <xdr:rowOff>107043</xdr:rowOff>
    </xdr:from>
    <xdr:to>
      <xdr:col>15</xdr:col>
      <xdr:colOff>101600</xdr:colOff>
      <xdr:row>39</xdr:row>
      <xdr:rowOff>37193</xdr:rowOff>
    </xdr:to>
    <xdr:sp macro="" textlink="">
      <xdr:nvSpPr>
        <xdr:cNvPr id="78" name="楕円 77">
          <a:extLst>
            <a:ext uri="{FF2B5EF4-FFF2-40B4-BE49-F238E27FC236}">
              <a16:creationId xmlns:a16="http://schemas.microsoft.com/office/drawing/2014/main" id="{F8B336FD-127F-4A8B-B097-2E4609AFAD56}"/>
            </a:ext>
          </a:extLst>
        </xdr:cNvPr>
        <xdr:cNvSpPr/>
      </xdr:nvSpPr>
      <xdr:spPr>
        <a:xfrm>
          <a:off x="2571750" y="6387193"/>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157843</xdr:rowOff>
    </xdr:from>
    <xdr:to>
      <xdr:col>19</xdr:col>
      <xdr:colOff>177800</xdr:colOff>
      <xdr:row>39</xdr:row>
      <xdr:rowOff>19050</xdr:rowOff>
    </xdr:to>
    <xdr:cxnSp macro="">
      <xdr:nvCxnSpPr>
        <xdr:cNvPr id="79" name="直線コネクタ 78">
          <a:extLst>
            <a:ext uri="{FF2B5EF4-FFF2-40B4-BE49-F238E27FC236}">
              <a16:creationId xmlns:a16="http://schemas.microsoft.com/office/drawing/2014/main" id="{73A4C153-C32E-4890-B0EC-C2CC1B77131C}"/>
            </a:ext>
          </a:extLst>
        </xdr:cNvPr>
        <xdr:cNvCxnSpPr/>
      </xdr:nvCxnSpPr>
      <xdr:spPr>
        <a:xfrm>
          <a:off x="2622550" y="6437993"/>
          <a:ext cx="806450" cy="263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38</xdr:row>
      <xdr:rowOff>74385</xdr:rowOff>
    </xdr:from>
    <xdr:to>
      <xdr:col>10</xdr:col>
      <xdr:colOff>165100</xdr:colOff>
      <xdr:row>39</xdr:row>
      <xdr:rowOff>4535</xdr:rowOff>
    </xdr:to>
    <xdr:sp macro="" textlink="">
      <xdr:nvSpPr>
        <xdr:cNvPr id="80" name="楕円 79">
          <a:extLst>
            <a:ext uri="{FF2B5EF4-FFF2-40B4-BE49-F238E27FC236}">
              <a16:creationId xmlns:a16="http://schemas.microsoft.com/office/drawing/2014/main" id="{4ECD95C3-9A3D-4035-976C-E59B0D54CA45}"/>
            </a:ext>
          </a:extLst>
        </xdr:cNvPr>
        <xdr:cNvSpPr/>
      </xdr:nvSpPr>
      <xdr:spPr>
        <a:xfrm>
          <a:off x="1778000" y="6354535"/>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38</xdr:row>
      <xdr:rowOff>125185</xdr:rowOff>
    </xdr:from>
    <xdr:to>
      <xdr:col>15</xdr:col>
      <xdr:colOff>50800</xdr:colOff>
      <xdr:row>38</xdr:row>
      <xdr:rowOff>157843</xdr:rowOff>
    </xdr:to>
    <xdr:cxnSp macro="">
      <xdr:nvCxnSpPr>
        <xdr:cNvPr id="81" name="直線コネクタ 80">
          <a:extLst>
            <a:ext uri="{FF2B5EF4-FFF2-40B4-BE49-F238E27FC236}">
              <a16:creationId xmlns:a16="http://schemas.microsoft.com/office/drawing/2014/main" id="{50C5CA3B-A419-4900-A72E-B1FD4D5DCE71}"/>
            </a:ext>
          </a:extLst>
        </xdr:cNvPr>
        <xdr:cNvCxnSpPr/>
      </xdr:nvCxnSpPr>
      <xdr:spPr>
        <a:xfrm>
          <a:off x="1828800" y="6405335"/>
          <a:ext cx="793750" cy="32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38</xdr:row>
      <xdr:rowOff>41728</xdr:rowOff>
    </xdr:from>
    <xdr:to>
      <xdr:col>6</xdr:col>
      <xdr:colOff>38100</xdr:colOff>
      <xdr:row>38</xdr:row>
      <xdr:rowOff>143328</xdr:rowOff>
    </xdr:to>
    <xdr:sp macro="" textlink="">
      <xdr:nvSpPr>
        <xdr:cNvPr id="82" name="楕円 81">
          <a:extLst>
            <a:ext uri="{FF2B5EF4-FFF2-40B4-BE49-F238E27FC236}">
              <a16:creationId xmlns:a16="http://schemas.microsoft.com/office/drawing/2014/main" id="{E23D95EB-F475-4E12-BE86-4C41EC210B36}"/>
            </a:ext>
          </a:extLst>
        </xdr:cNvPr>
        <xdr:cNvSpPr/>
      </xdr:nvSpPr>
      <xdr:spPr>
        <a:xfrm>
          <a:off x="984250" y="6321878"/>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38</xdr:row>
      <xdr:rowOff>92528</xdr:rowOff>
    </xdr:from>
    <xdr:to>
      <xdr:col>10</xdr:col>
      <xdr:colOff>114300</xdr:colOff>
      <xdr:row>38</xdr:row>
      <xdr:rowOff>125185</xdr:rowOff>
    </xdr:to>
    <xdr:cxnSp macro="">
      <xdr:nvCxnSpPr>
        <xdr:cNvPr id="83" name="直線コネクタ 82">
          <a:extLst>
            <a:ext uri="{FF2B5EF4-FFF2-40B4-BE49-F238E27FC236}">
              <a16:creationId xmlns:a16="http://schemas.microsoft.com/office/drawing/2014/main" id="{FA2CB7E3-5C87-47BA-88BC-AD2293C557D6}"/>
            </a:ext>
          </a:extLst>
        </xdr:cNvPr>
        <xdr:cNvCxnSpPr/>
      </xdr:nvCxnSpPr>
      <xdr:spPr>
        <a:xfrm>
          <a:off x="1028700" y="6372678"/>
          <a:ext cx="8001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35</xdr:row>
      <xdr:rowOff>171285</xdr:rowOff>
    </xdr:from>
    <xdr:ext cx="405111" cy="259045"/>
    <xdr:sp macro="" textlink="">
      <xdr:nvSpPr>
        <xdr:cNvPr id="84" name="n_1aveValue【図書館】&#10;有形固定資産減価償却率">
          <a:extLst>
            <a:ext uri="{FF2B5EF4-FFF2-40B4-BE49-F238E27FC236}">
              <a16:creationId xmlns:a16="http://schemas.microsoft.com/office/drawing/2014/main" id="{0CEE6B59-DE94-46E3-B138-2C8E961D5A5F}"/>
            </a:ext>
          </a:extLst>
        </xdr:cNvPr>
        <xdr:cNvSpPr txBox="1"/>
      </xdr:nvSpPr>
      <xdr:spPr>
        <a:xfrm>
          <a:off x="3239144" y="59497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35</xdr:row>
      <xdr:rowOff>132097</xdr:rowOff>
    </xdr:from>
    <xdr:ext cx="405111" cy="259045"/>
    <xdr:sp macro="" textlink="">
      <xdr:nvSpPr>
        <xdr:cNvPr id="85" name="n_2aveValue【図書館】&#10;有形固定資産減価償却率">
          <a:extLst>
            <a:ext uri="{FF2B5EF4-FFF2-40B4-BE49-F238E27FC236}">
              <a16:creationId xmlns:a16="http://schemas.microsoft.com/office/drawing/2014/main" id="{9B3F785D-6DC7-48F9-B8A5-8D9452577572}"/>
            </a:ext>
          </a:extLst>
        </xdr:cNvPr>
        <xdr:cNvSpPr txBox="1"/>
      </xdr:nvSpPr>
      <xdr:spPr>
        <a:xfrm>
          <a:off x="2439044" y="59169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35</xdr:row>
      <xdr:rowOff>164754</xdr:rowOff>
    </xdr:from>
    <xdr:ext cx="405111" cy="259045"/>
    <xdr:sp macro="" textlink="">
      <xdr:nvSpPr>
        <xdr:cNvPr id="86" name="n_3aveValue【図書館】&#10;有形固定資産減価償却率">
          <a:extLst>
            <a:ext uri="{FF2B5EF4-FFF2-40B4-BE49-F238E27FC236}">
              <a16:creationId xmlns:a16="http://schemas.microsoft.com/office/drawing/2014/main" id="{A3DA8B0F-74E5-406D-A27B-C54588A28687}"/>
            </a:ext>
          </a:extLst>
        </xdr:cNvPr>
        <xdr:cNvSpPr txBox="1"/>
      </xdr:nvSpPr>
      <xdr:spPr>
        <a:xfrm>
          <a:off x="1645294" y="59496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36</xdr:row>
      <xdr:rowOff>8000</xdr:rowOff>
    </xdr:from>
    <xdr:ext cx="405111" cy="259045"/>
    <xdr:sp macro="" textlink="">
      <xdr:nvSpPr>
        <xdr:cNvPr id="87" name="n_4aveValue【図書館】&#10;有形固定資産減価償却率">
          <a:extLst>
            <a:ext uri="{FF2B5EF4-FFF2-40B4-BE49-F238E27FC236}">
              <a16:creationId xmlns:a16="http://schemas.microsoft.com/office/drawing/2014/main" id="{F42E46A7-C944-4AEE-A51E-854979E792EF}"/>
            </a:ext>
          </a:extLst>
        </xdr:cNvPr>
        <xdr:cNvSpPr txBox="1"/>
      </xdr:nvSpPr>
      <xdr:spPr>
        <a:xfrm>
          <a:off x="851544" y="59579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39</xdr:row>
      <xdr:rowOff>60977</xdr:rowOff>
    </xdr:from>
    <xdr:ext cx="405111" cy="259045"/>
    <xdr:sp macro="" textlink="">
      <xdr:nvSpPr>
        <xdr:cNvPr id="88" name="n_1mainValue【図書館】&#10;有形固定資産減価償却率">
          <a:extLst>
            <a:ext uri="{FF2B5EF4-FFF2-40B4-BE49-F238E27FC236}">
              <a16:creationId xmlns:a16="http://schemas.microsoft.com/office/drawing/2014/main" id="{73EDD605-3B6C-4CAA-A9FC-7323D7D001D4}"/>
            </a:ext>
          </a:extLst>
        </xdr:cNvPr>
        <xdr:cNvSpPr txBox="1"/>
      </xdr:nvSpPr>
      <xdr:spPr>
        <a:xfrm>
          <a:off x="3239144" y="65062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39</xdr:row>
      <xdr:rowOff>28320</xdr:rowOff>
    </xdr:from>
    <xdr:ext cx="405111" cy="259045"/>
    <xdr:sp macro="" textlink="">
      <xdr:nvSpPr>
        <xdr:cNvPr id="89" name="n_2mainValue【図書館】&#10;有形固定資産減価償却率">
          <a:extLst>
            <a:ext uri="{FF2B5EF4-FFF2-40B4-BE49-F238E27FC236}">
              <a16:creationId xmlns:a16="http://schemas.microsoft.com/office/drawing/2014/main" id="{4E3C0839-64E4-41AB-8E25-DF8511E968B3}"/>
            </a:ext>
          </a:extLst>
        </xdr:cNvPr>
        <xdr:cNvSpPr txBox="1"/>
      </xdr:nvSpPr>
      <xdr:spPr>
        <a:xfrm>
          <a:off x="2439044" y="64735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38</xdr:row>
      <xdr:rowOff>167112</xdr:rowOff>
    </xdr:from>
    <xdr:ext cx="405111" cy="259045"/>
    <xdr:sp macro="" textlink="">
      <xdr:nvSpPr>
        <xdr:cNvPr id="90" name="n_3mainValue【図書館】&#10;有形固定資産減価償却率">
          <a:extLst>
            <a:ext uri="{FF2B5EF4-FFF2-40B4-BE49-F238E27FC236}">
              <a16:creationId xmlns:a16="http://schemas.microsoft.com/office/drawing/2014/main" id="{34781703-BF24-4EF1-BE62-75C4F084A9F9}"/>
            </a:ext>
          </a:extLst>
        </xdr:cNvPr>
        <xdr:cNvSpPr txBox="1"/>
      </xdr:nvSpPr>
      <xdr:spPr>
        <a:xfrm>
          <a:off x="1645294" y="64472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38</xdr:row>
      <xdr:rowOff>134455</xdr:rowOff>
    </xdr:from>
    <xdr:ext cx="405111" cy="259045"/>
    <xdr:sp macro="" textlink="">
      <xdr:nvSpPr>
        <xdr:cNvPr id="91" name="n_4mainValue【図書館】&#10;有形固定資産減価償却率">
          <a:extLst>
            <a:ext uri="{FF2B5EF4-FFF2-40B4-BE49-F238E27FC236}">
              <a16:creationId xmlns:a16="http://schemas.microsoft.com/office/drawing/2014/main" id="{55EED93B-FB01-4514-A306-966B83DF8039}"/>
            </a:ext>
          </a:extLst>
        </xdr:cNvPr>
        <xdr:cNvSpPr txBox="1"/>
      </xdr:nvSpPr>
      <xdr:spPr>
        <a:xfrm>
          <a:off x="851544" y="64146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2" name="正方形/長方形 91">
          <a:extLst>
            <a:ext uri="{FF2B5EF4-FFF2-40B4-BE49-F238E27FC236}">
              <a16:creationId xmlns:a16="http://schemas.microsoft.com/office/drawing/2014/main" id="{53FBD940-FA1E-4D0A-8028-96B08DC7E8B2}"/>
            </a:ext>
          </a:extLst>
        </xdr:cNvPr>
        <xdr:cNvSpPr/>
      </xdr:nvSpPr>
      <xdr:spPr>
        <a:xfrm>
          <a:off x="5956300" y="4044950"/>
          <a:ext cx="424815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3" name="正方形/長方形 92">
          <a:extLst>
            <a:ext uri="{FF2B5EF4-FFF2-40B4-BE49-F238E27FC236}">
              <a16:creationId xmlns:a16="http://schemas.microsoft.com/office/drawing/2014/main" id="{CDECAC00-D4B7-427D-B55A-2C2D784071D6}"/>
            </a:ext>
          </a:extLst>
        </xdr:cNvPr>
        <xdr:cNvSpPr/>
      </xdr:nvSpPr>
      <xdr:spPr>
        <a:xfrm>
          <a:off x="606425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4" name="正方形/長方形 93">
          <a:extLst>
            <a:ext uri="{FF2B5EF4-FFF2-40B4-BE49-F238E27FC236}">
              <a16:creationId xmlns:a16="http://schemas.microsoft.com/office/drawing/2014/main" id="{582A5D25-30BF-4883-8772-EDE1D2AB8104}"/>
            </a:ext>
          </a:extLst>
        </xdr:cNvPr>
        <xdr:cNvSpPr/>
      </xdr:nvSpPr>
      <xdr:spPr>
        <a:xfrm>
          <a:off x="606425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5" name="正方形/長方形 94">
          <a:extLst>
            <a:ext uri="{FF2B5EF4-FFF2-40B4-BE49-F238E27FC236}">
              <a16:creationId xmlns:a16="http://schemas.microsoft.com/office/drawing/2014/main" id="{B25D19F9-E9F9-4D54-B59C-70189CB50727}"/>
            </a:ext>
          </a:extLst>
        </xdr:cNvPr>
        <xdr:cNvSpPr/>
      </xdr:nvSpPr>
      <xdr:spPr>
        <a:xfrm>
          <a:off x="69850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6" name="正方形/長方形 95">
          <a:extLst>
            <a:ext uri="{FF2B5EF4-FFF2-40B4-BE49-F238E27FC236}">
              <a16:creationId xmlns:a16="http://schemas.microsoft.com/office/drawing/2014/main" id="{D7A4AF5A-85EB-471A-B08D-0B3C0D7E89B3}"/>
            </a:ext>
          </a:extLst>
        </xdr:cNvPr>
        <xdr:cNvSpPr/>
      </xdr:nvSpPr>
      <xdr:spPr>
        <a:xfrm>
          <a:off x="69850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7" name="正方形/長方形 96">
          <a:extLst>
            <a:ext uri="{FF2B5EF4-FFF2-40B4-BE49-F238E27FC236}">
              <a16:creationId xmlns:a16="http://schemas.microsoft.com/office/drawing/2014/main" id="{1D005598-21B5-444F-9DD8-4A3D717D63AF}"/>
            </a:ext>
          </a:extLst>
        </xdr:cNvPr>
        <xdr:cNvSpPr/>
      </xdr:nvSpPr>
      <xdr:spPr>
        <a:xfrm>
          <a:off x="80137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8" name="正方形/長方形 97">
          <a:extLst>
            <a:ext uri="{FF2B5EF4-FFF2-40B4-BE49-F238E27FC236}">
              <a16:creationId xmlns:a16="http://schemas.microsoft.com/office/drawing/2014/main" id="{8C5CBCC6-443B-4DC3-A3E2-7C3F890E2489}"/>
            </a:ext>
          </a:extLst>
        </xdr:cNvPr>
        <xdr:cNvSpPr/>
      </xdr:nvSpPr>
      <xdr:spPr>
        <a:xfrm>
          <a:off x="80137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9" name="正方形/長方形 98">
          <a:extLst>
            <a:ext uri="{FF2B5EF4-FFF2-40B4-BE49-F238E27FC236}">
              <a16:creationId xmlns:a16="http://schemas.microsoft.com/office/drawing/2014/main" id="{7430379C-4AA1-4DEB-A4CF-D6BDC17A80C3}"/>
            </a:ext>
          </a:extLst>
        </xdr:cNvPr>
        <xdr:cNvSpPr/>
      </xdr:nvSpPr>
      <xdr:spPr>
        <a:xfrm>
          <a:off x="5956300" y="5143500"/>
          <a:ext cx="42481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100" name="テキスト ボックス 99">
          <a:extLst>
            <a:ext uri="{FF2B5EF4-FFF2-40B4-BE49-F238E27FC236}">
              <a16:creationId xmlns:a16="http://schemas.microsoft.com/office/drawing/2014/main" id="{D4BC0433-6292-4693-8E2C-701E93530D3C}"/>
            </a:ext>
          </a:extLst>
        </xdr:cNvPr>
        <xdr:cNvSpPr txBox="1"/>
      </xdr:nvSpPr>
      <xdr:spPr>
        <a:xfrm>
          <a:off x="5918200" y="495935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1" name="直線コネクタ 100">
          <a:extLst>
            <a:ext uri="{FF2B5EF4-FFF2-40B4-BE49-F238E27FC236}">
              <a16:creationId xmlns:a16="http://schemas.microsoft.com/office/drawing/2014/main" id="{9AD9BD65-9507-4292-839E-6C02176989A3}"/>
            </a:ext>
          </a:extLst>
        </xdr:cNvPr>
        <xdr:cNvCxnSpPr/>
      </xdr:nvCxnSpPr>
      <xdr:spPr>
        <a:xfrm>
          <a:off x="5956300" y="73469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92528</xdr:rowOff>
    </xdr:from>
    <xdr:to>
      <xdr:col>59</xdr:col>
      <xdr:colOff>50800</xdr:colOff>
      <xdr:row>42</xdr:row>
      <xdr:rowOff>92528</xdr:rowOff>
    </xdr:to>
    <xdr:cxnSp macro="">
      <xdr:nvCxnSpPr>
        <xdr:cNvPr id="102" name="直線コネクタ 101">
          <a:extLst>
            <a:ext uri="{FF2B5EF4-FFF2-40B4-BE49-F238E27FC236}">
              <a16:creationId xmlns:a16="http://schemas.microsoft.com/office/drawing/2014/main" id="{6883423F-FBEC-40E0-B617-BB7D31FF79A6}"/>
            </a:ext>
          </a:extLst>
        </xdr:cNvPr>
        <xdr:cNvCxnSpPr/>
      </xdr:nvCxnSpPr>
      <xdr:spPr>
        <a:xfrm>
          <a:off x="5956300" y="7033078"/>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121755</xdr:rowOff>
    </xdr:from>
    <xdr:ext cx="467179" cy="259045"/>
    <xdr:sp macro="" textlink="">
      <xdr:nvSpPr>
        <xdr:cNvPr id="103" name="テキスト ボックス 102">
          <a:extLst>
            <a:ext uri="{FF2B5EF4-FFF2-40B4-BE49-F238E27FC236}">
              <a16:creationId xmlns:a16="http://schemas.microsoft.com/office/drawing/2014/main" id="{2D7998B1-4B8A-47A7-8B5A-58F4F413B9B9}"/>
            </a:ext>
          </a:extLst>
        </xdr:cNvPr>
        <xdr:cNvSpPr txBox="1"/>
      </xdr:nvSpPr>
      <xdr:spPr>
        <a:xfrm>
          <a:off x="5527221" y="6897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108857</xdr:rowOff>
    </xdr:from>
    <xdr:to>
      <xdr:col>59</xdr:col>
      <xdr:colOff>50800</xdr:colOff>
      <xdr:row>40</xdr:row>
      <xdr:rowOff>108857</xdr:rowOff>
    </xdr:to>
    <xdr:cxnSp macro="">
      <xdr:nvCxnSpPr>
        <xdr:cNvPr id="104" name="直線コネクタ 103">
          <a:extLst>
            <a:ext uri="{FF2B5EF4-FFF2-40B4-BE49-F238E27FC236}">
              <a16:creationId xmlns:a16="http://schemas.microsoft.com/office/drawing/2014/main" id="{7A64064E-C3C6-4D36-ADF0-2EFEC01A7A9B}"/>
            </a:ext>
          </a:extLst>
        </xdr:cNvPr>
        <xdr:cNvCxnSpPr/>
      </xdr:nvCxnSpPr>
      <xdr:spPr>
        <a:xfrm>
          <a:off x="5956300" y="6719207"/>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39</xdr:row>
      <xdr:rowOff>138084</xdr:rowOff>
    </xdr:from>
    <xdr:ext cx="467179" cy="259045"/>
    <xdr:sp macro="" textlink="">
      <xdr:nvSpPr>
        <xdr:cNvPr id="105" name="テキスト ボックス 104">
          <a:extLst>
            <a:ext uri="{FF2B5EF4-FFF2-40B4-BE49-F238E27FC236}">
              <a16:creationId xmlns:a16="http://schemas.microsoft.com/office/drawing/2014/main" id="{B17F1367-60AE-45B9-B4D1-CAFD68F51D1B}"/>
            </a:ext>
          </a:extLst>
        </xdr:cNvPr>
        <xdr:cNvSpPr txBox="1"/>
      </xdr:nvSpPr>
      <xdr:spPr>
        <a:xfrm>
          <a:off x="5527221" y="65833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38</xdr:row>
      <xdr:rowOff>125185</xdr:rowOff>
    </xdr:from>
    <xdr:to>
      <xdr:col>59</xdr:col>
      <xdr:colOff>50800</xdr:colOff>
      <xdr:row>38</xdr:row>
      <xdr:rowOff>125185</xdr:rowOff>
    </xdr:to>
    <xdr:cxnSp macro="">
      <xdr:nvCxnSpPr>
        <xdr:cNvPr id="106" name="直線コネクタ 105">
          <a:extLst>
            <a:ext uri="{FF2B5EF4-FFF2-40B4-BE49-F238E27FC236}">
              <a16:creationId xmlns:a16="http://schemas.microsoft.com/office/drawing/2014/main" id="{D5BAB323-118C-430D-A7F1-E20E3EDFFB24}"/>
            </a:ext>
          </a:extLst>
        </xdr:cNvPr>
        <xdr:cNvCxnSpPr/>
      </xdr:nvCxnSpPr>
      <xdr:spPr>
        <a:xfrm>
          <a:off x="5956300" y="640533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37</xdr:row>
      <xdr:rowOff>154412</xdr:rowOff>
    </xdr:from>
    <xdr:ext cx="467179" cy="259045"/>
    <xdr:sp macro="" textlink="">
      <xdr:nvSpPr>
        <xdr:cNvPr id="107" name="テキスト ボックス 106">
          <a:extLst>
            <a:ext uri="{FF2B5EF4-FFF2-40B4-BE49-F238E27FC236}">
              <a16:creationId xmlns:a16="http://schemas.microsoft.com/office/drawing/2014/main" id="{32C5CC45-3A41-42F7-9FD0-B33D27CED8F7}"/>
            </a:ext>
          </a:extLst>
        </xdr:cNvPr>
        <xdr:cNvSpPr txBox="1"/>
      </xdr:nvSpPr>
      <xdr:spPr>
        <a:xfrm>
          <a:off x="5527221" y="62694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141514</xdr:rowOff>
    </xdr:from>
    <xdr:to>
      <xdr:col>59</xdr:col>
      <xdr:colOff>50800</xdr:colOff>
      <xdr:row>36</xdr:row>
      <xdr:rowOff>141514</xdr:rowOff>
    </xdr:to>
    <xdr:cxnSp macro="">
      <xdr:nvCxnSpPr>
        <xdr:cNvPr id="108" name="直線コネクタ 107">
          <a:extLst>
            <a:ext uri="{FF2B5EF4-FFF2-40B4-BE49-F238E27FC236}">
              <a16:creationId xmlns:a16="http://schemas.microsoft.com/office/drawing/2014/main" id="{CE6961BD-A212-4451-BAF9-7C62709078FD}"/>
            </a:ext>
          </a:extLst>
        </xdr:cNvPr>
        <xdr:cNvCxnSpPr/>
      </xdr:nvCxnSpPr>
      <xdr:spPr>
        <a:xfrm>
          <a:off x="5956300" y="6091464"/>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170741</xdr:rowOff>
    </xdr:from>
    <xdr:ext cx="467179" cy="259045"/>
    <xdr:sp macro="" textlink="">
      <xdr:nvSpPr>
        <xdr:cNvPr id="109" name="テキスト ボックス 108">
          <a:extLst>
            <a:ext uri="{FF2B5EF4-FFF2-40B4-BE49-F238E27FC236}">
              <a16:creationId xmlns:a16="http://schemas.microsoft.com/office/drawing/2014/main" id="{D03F6719-B035-415F-A40C-9EDC0875FFB8}"/>
            </a:ext>
          </a:extLst>
        </xdr:cNvPr>
        <xdr:cNvSpPr txBox="1"/>
      </xdr:nvSpPr>
      <xdr:spPr>
        <a:xfrm>
          <a:off x="5527221" y="594924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157843</xdr:rowOff>
    </xdr:from>
    <xdr:to>
      <xdr:col>59</xdr:col>
      <xdr:colOff>50800</xdr:colOff>
      <xdr:row>34</xdr:row>
      <xdr:rowOff>157843</xdr:rowOff>
    </xdr:to>
    <xdr:cxnSp macro="">
      <xdr:nvCxnSpPr>
        <xdr:cNvPr id="110" name="直線コネクタ 109">
          <a:extLst>
            <a:ext uri="{FF2B5EF4-FFF2-40B4-BE49-F238E27FC236}">
              <a16:creationId xmlns:a16="http://schemas.microsoft.com/office/drawing/2014/main" id="{00C1E542-07C1-4B6F-A830-B3ACD4766BB8}"/>
            </a:ext>
          </a:extLst>
        </xdr:cNvPr>
        <xdr:cNvCxnSpPr/>
      </xdr:nvCxnSpPr>
      <xdr:spPr>
        <a:xfrm>
          <a:off x="5956300" y="5777593"/>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15620</xdr:rowOff>
    </xdr:from>
    <xdr:ext cx="467179" cy="259045"/>
    <xdr:sp macro="" textlink="">
      <xdr:nvSpPr>
        <xdr:cNvPr id="111" name="テキスト ボックス 110">
          <a:extLst>
            <a:ext uri="{FF2B5EF4-FFF2-40B4-BE49-F238E27FC236}">
              <a16:creationId xmlns:a16="http://schemas.microsoft.com/office/drawing/2014/main" id="{8DD30ED2-1EA2-4B77-8860-046BA206E7F6}"/>
            </a:ext>
          </a:extLst>
        </xdr:cNvPr>
        <xdr:cNvSpPr txBox="1"/>
      </xdr:nvSpPr>
      <xdr:spPr>
        <a:xfrm>
          <a:off x="5527221" y="563537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2722</xdr:rowOff>
    </xdr:from>
    <xdr:to>
      <xdr:col>59</xdr:col>
      <xdr:colOff>50800</xdr:colOff>
      <xdr:row>33</xdr:row>
      <xdr:rowOff>2722</xdr:rowOff>
    </xdr:to>
    <xdr:cxnSp macro="">
      <xdr:nvCxnSpPr>
        <xdr:cNvPr id="112" name="直線コネクタ 111">
          <a:extLst>
            <a:ext uri="{FF2B5EF4-FFF2-40B4-BE49-F238E27FC236}">
              <a16:creationId xmlns:a16="http://schemas.microsoft.com/office/drawing/2014/main" id="{6DAF162D-CBCF-4B11-9932-3DE0F59E88BE}"/>
            </a:ext>
          </a:extLst>
        </xdr:cNvPr>
        <xdr:cNvCxnSpPr/>
      </xdr:nvCxnSpPr>
      <xdr:spPr>
        <a:xfrm>
          <a:off x="5956300" y="5457372"/>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31949</xdr:rowOff>
    </xdr:from>
    <xdr:ext cx="467179" cy="259045"/>
    <xdr:sp macro="" textlink="">
      <xdr:nvSpPr>
        <xdr:cNvPr id="113" name="テキスト ボックス 112">
          <a:extLst>
            <a:ext uri="{FF2B5EF4-FFF2-40B4-BE49-F238E27FC236}">
              <a16:creationId xmlns:a16="http://schemas.microsoft.com/office/drawing/2014/main" id="{C75E7425-B5FC-41D7-9AB3-73B52C027BE3}"/>
            </a:ext>
          </a:extLst>
        </xdr:cNvPr>
        <xdr:cNvSpPr txBox="1"/>
      </xdr:nvSpPr>
      <xdr:spPr>
        <a:xfrm>
          <a:off x="5527221" y="532149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4" name="直線コネクタ 113">
          <a:extLst>
            <a:ext uri="{FF2B5EF4-FFF2-40B4-BE49-F238E27FC236}">
              <a16:creationId xmlns:a16="http://schemas.microsoft.com/office/drawing/2014/main" id="{144D5A34-1B09-44D5-BC72-4E9406566C0D}"/>
            </a:ext>
          </a:extLst>
        </xdr:cNvPr>
        <xdr:cNvCxnSpPr/>
      </xdr:nvCxnSpPr>
      <xdr:spPr>
        <a:xfrm>
          <a:off x="5956300" y="51435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15" name="テキスト ボックス 114">
          <a:extLst>
            <a:ext uri="{FF2B5EF4-FFF2-40B4-BE49-F238E27FC236}">
              <a16:creationId xmlns:a16="http://schemas.microsoft.com/office/drawing/2014/main" id="{7B1CB782-90F0-49A5-AAFC-E3744247BEA1}"/>
            </a:ext>
          </a:extLst>
        </xdr:cNvPr>
        <xdr:cNvSpPr txBox="1"/>
      </xdr:nvSpPr>
      <xdr:spPr>
        <a:xfrm>
          <a:off x="5527221" y="50076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6" name="【図書館】&#10;一人当たり面積グラフ枠">
          <a:extLst>
            <a:ext uri="{FF2B5EF4-FFF2-40B4-BE49-F238E27FC236}">
              <a16:creationId xmlns:a16="http://schemas.microsoft.com/office/drawing/2014/main" id="{D2D05078-656D-428A-8BE3-2806DA58B04A}"/>
            </a:ext>
          </a:extLst>
        </xdr:cNvPr>
        <xdr:cNvSpPr/>
      </xdr:nvSpPr>
      <xdr:spPr>
        <a:xfrm>
          <a:off x="5956300" y="5143500"/>
          <a:ext cx="42481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19050</xdr:rowOff>
    </xdr:from>
    <xdr:to>
      <xdr:col>54</xdr:col>
      <xdr:colOff>189865</xdr:colOff>
      <xdr:row>42</xdr:row>
      <xdr:rowOff>7620</xdr:rowOff>
    </xdr:to>
    <xdr:cxnSp macro="">
      <xdr:nvCxnSpPr>
        <xdr:cNvPr id="117" name="直線コネクタ 116">
          <a:extLst>
            <a:ext uri="{FF2B5EF4-FFF2-40B4-BE49-F238E27FC236}">
              <a16:creationId xmlns:a16="http://schemas.microsoft.com/office/drawing/2014/main" id="{ED29A77D-E739-4188-B5F6-DCF978A9EC8C}"/>
            </a:ext>
          </a:extLst>
        </xdr:cNvPr>
        <xdr:cNvCxnSpPr/>
      </xdr:nvCxnSpPr>
      <xdr:spPr>
        <a:xfrm flipV="1">
          <a:off x="9429115" y="5473700"/>
          <a:ext cx="0" cy="14744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11447</xdr:rowOff>
    </xdr:from>
    <xdr:ext cx="469744" cy="259045"/>
    <xdr:sp macro="" textlink="">
      <xdr:nvSpPr>
        <xdr:cNvPr id="118" name="【図書館】&#10;一人当たり面積最小値テキスト">
          <a:extLst>
            <a:ext uri="{FF2B5EF4-FFF2-40B4-BE49-F238E27FC236}">
              <a16:creationId xmlns:a16="http://schemas.microsoft.com/office/drawing/2014/main" id="{E1A06B2D-313B-4AF0-BE97-04C9A9EAC580}"/>
            </a:ext>
          </a:extLst>
        </xdr:cNvPr>
        <xdr:cNvSpPr txBox="1"/>
      </xdr:nvSpPr>
      <xdr:spPr>
        <a:xfrm>
          <a:off x="9467850" y="69519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42</xdr:row>
      <xdr:rowOff>7620</xdr:rowOff>
    </xdr:from>
    <xdr:to>
      <xdr:col>55</xdr:col>
      <xdr:colOff>88900</xdr:colOff>
      <xdr:row>42</xdr:row>
      <xdr:rowOff>7620</xdr:rowOff>
    </xdr:to>
    <xdr:cxnSp macro="">
      <xdr:nvCxnSpPr>
        <xdr:cNvPr id="119" name="直線コネクタ 118">
          <a:extLst>
            <a:ext uri="{FF2B5EF4-FFF2-40B4-BE49-F238E27FC236}">
              <a16:creationId xmlns:a16="http://schemas.microsoft.com/office/drawing/2014/main" id="{C8E2ED75-7A0C-45F4-9D72-5F421085722C}"/>
            </a:ext>
          </a:extLst>
        </xdr:cNvPr>
        <xdr:cNvCxnSpPr/>
      </xdr:nvCxnSpPr>
      <xdr:spPr>
        <a:xfrm>
          <a:off x="9359900" y="694817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31</xdr:row>
      <xdr:rowOff>137177</xdr:rowOff>
    </xdr:from>
    <xdr:ext cx="469744" cy="259045"/>
    <xdr:sp macro="" textlink="">
      <xdr:nvSpPr>
        <xdr:cNvPr id="120" name="【図書館】&#10;一人当たり面積最大値テキスト">
          <a:extLst>
            <a:ext uri="{FF2B5EF4-FFF2-40B4-BE49-F238E27FC236}">
              <a16:creationId xmlns:a16="http://schemas.microsoft.com/office/drawing/2014/main" id="{03F06BF8-67FF-4BCA-8974-63F977730DE6}"/>
            </a:ext>
          </a:extLst>
        </xdr:cNvPr>
        <xdr:cNvSpPr txBox="1"/>
      </xdr:nvSpPr>
      <xdr:spPr>
        <a:xfrm>
          <a:off x="9467850" y="5261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19050</xdr:rowOff>
    </xdr:from>
    <xdr:to>
      <xdr:col>55</xdr:col>
      <xdr:colOff>88900</xdr:colOff>
      <xdr:row>33</xdr:row>
      <xdr:rowOff>19050</xdr:rowOff>
    </xdr:to>
    <xdr:cxnSp macro="">
      <xdr:nvCxnSpPr>
        <xdr:cNvPr id="121" name="直線コネクタ 120">
          <a:extLst>
            <a:ext uri="{FF2B5EF4-FFF2-40B4-BE49-F238E27FC236}">
              <a16:creationId xmlns:a16="http://schemas.microsoft.com/office/drawing/2014/main" id="{859B7266-1400-4451-859F-B1B08EE15AE8}"/>
            </a:ext>
          </a:extLst>
        </xdr:cNvPr>
        <xdr:cNvCxnSpPr/>
      </xdr:nvCxnSpPr>
      <xdr:spPr>
        <a:xfrm>
          <a:off x="9359900" y="547370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38</xdr:row>
      <xdr:rowOff>134818</xdr:rowOff>
    </xdr:from>
    <xdr:ext cx="469744" cy="259045"/>
    <xdr:sp macro="" textlink="">
      <xdr:nvSpPr>
        <xdr:cNvPr id="122" name="【図書館】&#10;一人当たり面積平均値テキスト">
          <a:extLst>
            <a:ext uri="{FF2B5EF4-FFF2-40B4-BE49-F238E27FC236}">
              <a16:creationId xmlns:a16="http://schemas.microsoft.com/office/drawing/2014/main" id="{CD7419F0-808B-449F-848B-5C90090E4237}"/>
            </a:ext>
          </a:extLst>
        </xdr:cNvPr>
        <xdr:cNvSpPr txBox="1"/>
      </xdr:nvSpPr>
      <xdr:spPr>
        <a:xfrm>
          <a:off x="9467850" y="641496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111941</xdr:rowOff>
    </xdr:from>
    <xdr:to>
      <xdr:col>55</xdr:col>
      <xdr:colOff>50800</xdr:colOff>
      <xdr:row>40</xdr:row>
      <xdr:rowOff>42091</xdr:rowOff>
    </xdr:to>
    <xdr:sp macro="" textlink="">
      <xdr:nvSpPr>
        <xdr:cNvPr id="123" name="フローチャート: 判断 122">
          <a:extLst>
            <a:ext uri="{FF2B5EF4-FFF2-40B4-BE49-F238E27FC236}">
              <a16:creationId xmlns:a16="http://schemas.microsoft.com/office/drawing/2014/main" id="{1029823B-48E1-4F8B-8D86-282C08674F6D}"/>
            </a:ext>
          </a:extLst>
        </xdr:cNvPr>
        <xdr:cNvSpPr/>
      </xdr:nvSpPr>
      <xdr:spPr>
        <a:xfrm>
          <a:off x="9398000" y="6557191"/>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39</xdr:row>
      <xdr:rowOff>20501</xdr:rowOff>
    </xdr:from>
    <xdr:to>
      <xdr:col>50</xdr:col>
      <xdr:colOff>165100</xdr:colOff>
      <xdr:row>39</xdr:row>
      <xdr:rowOff>122101</xdr:rowOff>
    </xdr:to>
    <xdr:sp macro="" textlink="">
      <xdr:nvSpPr>
        <xdr:cNvPr id="124" name="フローチャート: 判断 123">
          <a:extLst>
            <a:ext uri="{FF2B5EF4-FFF2-40B4-BE49-F238E27FC236}">
              <a16:creationId xmlns:a16="http://schemas.microsoft.com/office/drawing/2014/main" id="{1D1BD576-0D2D-4083-8E67-0991A750977E}"/>
            </a:ext>
          </a:extLst>
        </xdr:cNvPr>
        <xdr:cNvSpPr/>
      </xdr:nvSpPr>
      <xdr:spPr>
        <a:xfrm>
          <a:off x="8636000" y="64657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38</xdr:row>
      <xdr:rowOff>169091</xdr:rowOff>
    </xdr:from>
    <xdr:to>
      <xdr:col>46</xdr:col>
      <xdr:colOff>38100</xdr:colOff>
      <xdr:row>39</xdr:row>
      <xdr:rowOff>99241</xdr:rowOff>
    </xdr:to>
    <xdr:sp macro="" textlink="">
      <xdr:nvSpPr>
        <xdr:cNvPr id="125" name="フローチャート: 判断 124">
          <a:extLst>
            <a:ext uri="{FF2B5EF4-FFF2-40B4-BE49-F238E27FC236}">
              <a16:creationId xmlns:a16="http://schemas.microsoft.com/office/drawing/2014/main" id="{1A6ADAD7-1FC3-4CAF-B29C-85FB591CBA35}"/>
            </a:ext>
          </a:extLst>
        </xdr:cNvPr>
        <xdr:cNvSpPr/>
      </xdr:nvSpPr>
      <xdr:spPr>
        <a:xfrm>
          <a:off x="7842250" y="6442891"/>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39</xdr:row>
      <xdr:rowOff>33565</xdr:rowOff>
    </xdr:from>
    <xdr:to>
      <xdr:col>41</xdr:col>
      <xdr:colOff>101600</xdr:colOff>
      <xdr:row>39</xdr:row>
      <xdr:rowOff>135165</xdr:rowOff>
    </xdr:to>
    <xdr:sp macro="" textlink="">
      <xdr:nvSpPr>
        <xdr:cNvPr id="126" name="フローチャート: 判断 125">
          <a:extLst>
            <a:ext uri="{FF2B5EF4-FFF2-40B4-BE49-F238E27FC236}">
              <a16:creationId xmlns:a16="http://schemas.microsoft.com/office/drawing/2014/main" id="{C0BA2A93-6624-419B-83D3-246F4E4E9393}"/>
            </a:ext>
          </a:extLst>
        </xdr:cNvPr>
        <xdr:cNvSpPr/>
      </xdr:nvSpPr>
      <xdr:spPr>
        <a:xfrm>
          <a:off x="7029450" y="6478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39</xdr:row>
      <xdr:rowOff>111941</xdr:rowOff>
    </xdr:from>
    <xdr:to>
      <xdr:col>36</xdr:col>
      <xdr:colOff>165100</xdr:colOff>
      <xdr:row>40</xdr:row>
      <xdr:rowOff>42091</xdr:rowOff>
    </xdr:to>
    <xdr:sp macro="" textlink="">
      <xdr:nvSpPr>
        <xdr:cNvPr id="127" name="フローチャート: 判断 126">
          <a:extLst>
            <a:ext uri="{FF2B5EF4-FFF2-40B4-BE49-F238E27FC236}">
              <a16:creationId xmlns:a16="http://schemas.microsoft.com/office/drawing/2014/main" id="{CE8F3585-077B-4EF7-BF32-A21BA8BB2FA4}"/>
            </a:ext>
          </a:extLst>
        </xdr:cNvPr>
        <xdr:cNvSpPr/>
      </xdr:nvSpPr>
      <xdr:spPr>
        <a:xfrm>
          <a:off x="6235700" y="6557191"/>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8" name="テキスト ボックス 127">
          <a:extLst>
            <a:ext uri="{FF2B5EF4-FFF2-40B4-BE49-F238E27FC236}">
              <a16:creationId xmlns:a16="http://schemas.microsoft.com/office/drawing/2014/main" id="{626D9F53-D008-4BED-B4B9-EAA184F36B6D}"/>
            </a:ext>
          </a:extLst>
        </xdr:cNvPr>
        <xdr:cNvSpPr txBox="1"/>
      </xdr:nvSpPr>
      <xdr:spPr>
        <a:xfrm>
          <a:off x="925830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9" name="テキスト ボックス 128">
          <a:extLst>
            <a:ext uri="{FF2B5EF4-FFF2-40B4-BE49-F238E27FC236}">
              <a16:creationId xmlns:a16="http://schemas.microsoft.com/office/drawing/2014/main" id="{00F514A4-1BB7-42F9-A214-F2AF7170CABD}"/>
            </a:ext>
          </a:extLst>
        </xdr:cNvPr>
        <xdr:cNvSpPr txBox="1"/>
      </xdr:nvSpPr>
      <xdr:spPr>
        <a:xfrm>
          <a:off x="85153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30" name="テキスト ボックス 129">
          <a:extLst>
            <a:ext uri="{FF2B5EF4-FFF2-40B4-BE49-F238E27FC236}">
              <a16:creationId xmlns:a16="http://schemas.microsoft.com/office/drawing/2014/main" id="{D69D9FA0-2C13-4B5F-9432-3392E664191F}"/>
            </a:ext>
          </a:extLst>
        </xdr:cNvPr>
        <xdr:cNvSpPr txBox="1"/>
      </xdr:nvSpPr>
      <xdr:spPr>
        <a:xfrm>
          <a:off x="77152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31" name="テキスト ボックス 130">
          <a:extLst>
            <a:ext uri="{FF2B5EF4-FFF2-40B4-BE49-F238E27FC236}">
              <a16:creationId xmlns:a16="http://schemas.microsoft.com/office/drawing/2014/main" id="{174186F8-3A1B-4943-871F-0BD4F1B22315}"/>
            </a:ext>
          </a:extLst>
        </xdr:cNvPr>
        <xdr:cNvSpPr txBox="1"/>
      </xdr:nvSpPr>
      <xdr:spPr>
        <a:xfrm>
          <a:off x="690880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32" name="テキスト ボックス 131">
          <a:extLst>
            <a:ext uri="{FF2B5EF4-FFF2-40B4-BE49-F238E27FC236}">
              <a16:creationId xmlns:a16="http://schemas.microsoft.com/office/drawing/2014/main" id="{7E005A1F-0AD6-4E0F-BB83-00A3B5107CDE}"/>
            </a:ext>
          </a:extLst>
        </xdr:cNvPr>
        <xdr:cNvSpPr txBox="1"/>
      </xdr:nvSpPr>
      <xdr:spPr>
        <a:xfrm>
          <a:off x="61150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120106</xdr:rowOff>
    </xdr:from>
    <xdr:to>
      <xdr:col>55</xdr:col>
      <xdr:colOff>50800</xdr:colOff>
      <xdr:row>41</xdr:row>
      <xdr:rowOff>50256</xdr:rowOff>
    </xdr:to>
    <xdr:sp macro="" textlink="">
      <xdr:nvSpPr>
        <xdr:cNvPr id="133" name="楕円 132">
          <a:extLst>
            <a:ext uri="{FF2B5EF4-FFF2-40B4-BE49-F238E27FC236}">
              <a16:creationId xmlns:a16="http://schemas.microsoft.com/office/drawing/2014/main" id="{5655A914-E167-4D3D-BA5E-9508E2A1EFDF}"/>
            </a:ext>
          </a:extLst>
        </xdr:cNvPr>
        <xdr:cNvSpPr/>
      </xdr:nvSpPr>
      <xdr:spPr>
        <a:xfrm>
          <a:off x="9398000" y="6730456"/>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40</xdr:row>
      <xdr:rowOff>98533</xdr:rowOff>
    </xdr:from>
    <xdr:ext cx="469744" cy="259045"/>
    <xdr:sp macro="" textlink="">
      <xdr:nvSpPr>
        <xdr:cNvPr id="134" name="【図書館】&#10;一人当たり面積該当値テキスト">
          <a:extLst>
            <a:ext uri="{FF2B5EF4-FFF2-40B4-BE49-F238E27FC236}">
              <a16:creationId xmlns:a16="http://schemas.microsoft.com/office/drawing/2014/main" id="{0602BF2B-FE62-4133-A5EC-34A26ADC92E5}"/>
            </a:ext>
          </a:extLst>
        </xdr:cNvPr>
        <xdr:cNvSpPr txBox="1"/>
      </xdr:nvSpPr>
      <xdr:spPr>
        <a:xfrm>
          <a:off x="9467850" y="67088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40</xdr:row>
      <xdr:rowOff>120106</xdr:rowOff>
    </xdr:from>
    <xdr:to>
      <xdr:col>50</xdr:col>
      <xdr:colOff>165100</xdr:colOff>
      <xdr:row>41</xdr:row>
      <xdr:rowOff>50256</xdr:rowOff>
    </xdr:to>
    <xdr:sp macro="" textlink="">
      <xdr:nvSpPr>
        <xdr:cNvPr id="135" name="楕円 134">
          <a:extLst>
            <a:ext uri="{FF2B5EF4-FFF2-40B4-BE49-F238E27FC236}">
              <a16:creationId xmlns:a16="http://schemas.microsoft.com/office/drawing/2014/main" id="{16874379-71EE-4F2C-812E-52257E7023B6}"/>
            </a:ext>
          </a:extLst>
        </xdr:cNvPr>
        <xdr:cNvSpPr/>
      </xdr:nvSpPr>
      <xdr:spPr>
        <a:xfrm>
          <a:off x="8636000" y="6730456"/>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40</xdr:row>
      <xdr:rowOff>170906</xdr:rowOff>
    </xdr:from>
    <xdr:to>
      <xdr:col>55</xdr:col>
      <xdr:colOff>0</xdr:colOff>
      <xdr:row>40</xdr:row>
      <xdr:rowOff>170906</xdr:rowOff>
    </xdr:to>
    <xdr:cxnSp macro="">
      <xdr:nvCxnSpPr>
        <xdr:cNvPr id="136" name="直線コネクタ 135">
          <a:extLst>
            <a:ext uri="{FF2B5EF4-FFF2-40B4-BE49-F238E27FC236}">
              <a16:creationId xmlns:a16="http://schemas.microsoft.com/office/drawing/2014/main" id="{E7AAB3A6-4433-4618-98AB-1FFD632D09CD}"/>
            </a:ext>
          </a:extLst>
        </xdr:cNvPr>
        <xdr:cNvCxnSpPr/>
      </xdr:nvCxnSpPr>
      <xdr:spPr>
        <a:xfrm>
          <a:off x="8686800" y="6774906"/>
          <a:ext cx="7429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40</xdr:row>
      <xdr:rowOff>120106</xdr:rowOff>
    </xdr:from>
    <xdr:to>
      <xdr:col>46</xdr:col>
      <xdr:colOff>38100</xdr:colOff>
      <xdr:row>41</xdr:row>
      <xdr:rowOff>50256</xdr:rowOff>
    </xdr:to>
    <xdr:sp macro="" textlink="">
      <xdr:nvSpPr>
        <xdr:cNvPr id="137" name="楕円 136">
          <a:extLst>
            <a:ext uri="{FF2B5EF4-FFF2-40B4-BE49-F238E27FC236}">
              <a16:creationId xmlns:a16="http://schemas.microsoft.com/office/drawing/2014/main" id="{3F5CADD7-60DB-4B18-B61B-634AF35206B9}"/>
            </a:ext>
          </a:extLst>
        </xdr:cNvPr>
        <xdr:cNvSpPr/>
      </xdr:nvSpPr>
      <xdr:spPr>
        <a:xfrm>
          <a:off x="7842250" y="6730456"/>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40</xdr:row>
      <xdr:rowOff>170906</xdr:rowOff>
    </xdr:from>
    <xdr:to>
      <xdr:col>50</xdr:col>
      <xdr:colOff>114300</xdr:colOff>
      <xdr:row>40</xdr:row>
      <xdr:rowOff>170906</xdr:rowOff>
    </xdr:to>
    <xdr:cxnSp macro="">
      <xdr:nvCxnSpPr>
        <xdr:cNvPr id="138" name="直線コネクタ 137">
          <a:extLst>
            <a:ext uri="{FF2B5EF4-FFF2-40B4-BE49-F238E27FC236}">
              <a16:creationId xmlns:a16="http://schemas.microsoft.com/office/drawing/2014/main" id="{6740DE78-4A6A-48BF-B6EF-892EACB997AD}"/>
            </a:ext>
          </a:extLst>
        </xdr:cNvPr>
        <xdr:cNvCxnSpPr/>
      </xdr:nvCxnSpPr>
      <xdr:spPr>
        <a:xfrm>
          <a:off x="7886700" y="6774906"/>
          <a:ext cx="8001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40</xdr:row>
      <xdr:rowOff>123372</xdr:rowOff>
    </xdr:from>
    <xdr:to>
      <xdr:col>41</xdr:col>
      <xdr:colOff>101600</xdr:colOff>
      <xdr:row>41</xdr:row>
      <xdr:rowOff>53522</xdr:rowOff>
    </xdr:to>
    <xdr:sp macro="" textlink="">
      <xdr:nvSpPr>
        <xdr:cNvPr id="139" name="楕円 138">
          <a:extLst>
            <a:ext uri="{FF2B5EF4-FFF2-40B4-BE49-F238E27FC236}">
              <a16:creationId xmlns:a16="http://schemas.microsoft.com/office/drawing/2014/main" id="{0AC2C439-21E3-4E8F-8E5B-63508258B680}"/>
            </a:ext>
          </a:extLst>
        </xdr:cNvPr>
        <xdr:cNvSpPr/>
      </xdr:nvSpPr>
      <xdr:spPr>
        <a:xfrm>
          <a:off x="7029450" y="6733722"/>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40</xdr:row>
      <xdr:rowOff>170906</xdr:rowOff>
    </xdr:from>
    <xdr:to>
      <xdr:col>45</xdr:col>
      <xdr:colOff>177800</xdr:colOff>
      <xdr:row>41</xdr:row>
      <xdr:rowOff>2722</xdr:rowOff>
    </xdr:to>
    <xdr:cxnSp macro="">
      <xdr:nvCxnSpPr>
        <xdr:cNvPr id="140" name="直線コネクタ 139">
          <a:extLst>
            <a:ext uri="{FF2B5EF4-FFF2-40B4-BE49-F238E27FC236}">
              <a16:creationId xmlns:a16="http://schemas.microsoft.com/office/drawing/2014/main" id="{053DD37B-7729-47FD-BC6C-78EE0D2BF1D4}"/>
            </a:ext>
          </a:extLst>
        </xdr:cNvPr>
        <xdr:cNvCxnSpPr/>
      </xdr:nvCxnSpPr>
      <xdr:spPr>
        <a:xfrm flipV="1">
          <a:off x="7080250" y="6774906"/>
          <a:ext cx="806450" cy="3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40</xdr:row>
      <xdr:rowOff>123372</xdr:rowOff>
    </xdr:from>
    <xdr:to>
      <xdr:col>36</xdr:col>
      <xdr:colOff>165100</xdr:colOff>
      <xdr:row>41</xdr:row>
      <xdr:rowOff>53522</xdr:rowOff>
    </xdr:to>
    <xdr:sp macro="" textlink="">
      <xdr:nvSpPr>
        <xdr:cNvPr id="141" name="楕円 140">
          <a:extLst>
            <a:ext uri="{FF2B5EF4-FFF2-40B4-BE49-F238E27FC236}">
              <a16:creationId xmlns:a16="http://schemas.microsoft.com/office/drawing/2014/main" id="{D1646DE9-BD9B-46BC-9221-8E053CDAA622}"/>
            </a:ext>
          </a:extLst>
        </xdr:cNvPr>
        <xdr:cNvSpPr/>
      </xdr:nvSpPr>
      <xdr:spPr>
        <a:xfrm>
          <a:off x="6235700" y="6733722"/>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41</xdr:row>
      <xdr:rowOff>2722</xdr:rowOff>
    </xdr:from>
    <xdr:to>
      <xdr:col>41</xdr:col>
      <xdr:colOff>50800</xdr:colOff>
      <xdr:row>41</xdr:row>
      <xdr:rowOff>2722</xdr:rowOff>
    </xdr:to>
    <xdr:cxnSp macro="">
      <xdr:nvCxnSpPr>
        <xdr:cNvPr id="142" name="直線コネクタ 141">
          <a:extLst>
            <a:ext uri="{FF2B5EF4-FFF2-40B4-BE49-F238E27FC236}">
              <a16:creationId xmlns:a16="http://schemas.microsoft.com/office/drawing/2014/main" id="{523DE5CE-8F68-4C44-8F97-3B97D30492DD}"/>
            </a:ext>
          </a:extLst>
        </xdr:cNvPr>
        <xdr:cNvCxnSpPr/>
      </xdr:nvCxnSpPr>
      <xdr:spPr>
        <a:xfrm>
          <a:off x="6286500" y="6778172"/>
          <a:ext cx="7937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37</xdr:row>
      <xdr:rowOff>138628</xdr:rowOff>
    </xdr:from>
    <xdr:ext cx="469744" cy="259045"/>
    <xdr:sp macro="" textlink="">
      <xdr:nvSpPr>
        <xdr:cNvPr id="143" name="n_1aveValue【図書館】&#10;一人当たり面積">
          <a:extLst>
            <a:ext uri="{FF2B5EF4-FFF2-40B4-BE49-F238E27FC236}">
              <a16:creationId xmlns:a16="http://schemas.microsoft.com/office/drawing/2014/main" id="{7C74EF09-6F45-48BA-B6A3-BF2B916F0883}"/>
            </a:ext>
          </a:extLst>
        </xdr:cNvPr>
        <xdr:cNvSpPr txBox="1"/>
      </xdr:nvSpPr>
      <xdr:spPr>
        <a:xfrm>
          <a:off x="8458277" y="62536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37</xdr:row>
      <xdr:rowOff>115769</xdr:rowOff>
    </xdr:from>
    <xdr:ext cx="469744" cy="259045"/>
    <xdr:sp macro="" textlink="">
      <xdr:nvSpPr>
        <xdr:cNvPr id="144" name="n_2aveValue【図書館】&#10;一人当たり面積">
          <a:extLst>
            <a:ext uri="{FF2B5EF4-FFF2-40B4-BE49-F238E27FC236}">
              <a16:creationId xmlns:a16="http://schemas.microsoft.com/office/drawing/2014/main" id="{BCD28665-F5AB-4D9B-AFC6-A61042FC14A3}"/>
            </a:ext>
          </a:extLst>
        </xdr:cNvPr>
        <xdr:cNvSpPr txBox="1"/>
      </xdr:nvSpPr>
      <xdr:spPr>
        <a:xfrm>
          <a:off x="7677227" y="62308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37</xdr:row>
      <xdr:rowOff>151692</xdr:rowOff>
    </xdr:from>
    <xdr:ext cx="469744" cy="259045"/>
    <xdr:sp macro="" textlink="">
      <xdr:nvSpPr>
        <xdr:cNvPr id="145" name="n_3aveValue【図書館】&#10;一人当たり面積">
          <a:extLst>
            <a:ext uri="{FF2B5EF4-FFF2-40B4-BE49-F238E27FC236}">
              <a16:creationId xmlns:a16="http://schemas.microsoft.com/office/drawing/2014/main" id="{8D8F2A32-08BB-4826-8F67-F22C641A8E4C}"/>
            </a:ext>
          </a:extLst>
        </xdr:cNvPr>
        <xdr:cNvSpPr txBox="1"/>
      </xdr:nvSpPr>
      <xdr:spPr>
        <a:xfrm>
          <a:off x="6864427" y="62667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38</xdr:row>
      <xdr:rowOff>58618</xdr:rowOff>
    </xdr:from>
    <xdr:ext cx="469744" cy="259045"/>
    <xdr:sp macro="" textlink="">
      <xdr:nvSpPr>
        <xdr:cNvPr id="146" name="n_4aveValue【図書館】&#10;一人当たり面積">
          <a:extLst>
            <a:ext uri="{FF2B5EF4-FFF2-40B4-BE49-F238E27FC236}">
              <a16:creationId xmlns:a16="http://schemas.microsoft.com/office/drawing/2014/main" id="{EE1224EC-C598-4B82-8669-16CBC25A515B}"/>
            </a:ext>
          </a:extLst>
        </xdr:cNvPr>
        <xdr:cNvSpPr txBox="1"/>
      </xdr:nvSpPr>
      <xdr:spPr>
        <a:xfrm>
          <a:off x="6070677" y="63387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41</xdr:row>
      <xdr:rowOff>41383</xdr:rowOff>
    </xdr:from>
    <xdr:ext cx="469744" cy="259045"/>
    <xdr:sp macro="" textlink="">
      <xdr:nvSpPr>
        <xdr:cNvPr id="147" name="n_1mainValue【図書館】&#10;一人当たり面積">
          <a:extLst>
            <a:ext uri="{FF2B5EF4-FFF2-40B4-BE49-F238E27FC236}">
              <a16:creationId xmlns:a16="http://schemas.microsoft.com/office/drawing/2014/main" id="{AC40DEDF-8FF2-4DEC-BE29-5DE276174C89}"/>
            </a:ext>
          </a:extLst>
        </xdr:cNvPr>
        <xdr:cNvSpPr txBox="1"/>
      </xdr:nvSpPr>
      <xdr:spPr>
        <a:xfrm>
          <a:off x="8458277" y="68168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41</xdr:row>
      <xdr:rowOff>41383</xdr:rowOff>
    </xdr:from>
    <xdr:ext cx="469744" cy="259045"/>
    <xdr:sp macro="" textlink="">
      <xdr:nvSpPr>
        <xdr:cNvPr id="148" name="n_2mainValue【図書館】&#10;一人当たり面積">
          <a:extLst>
            <a:ext uri="{FF2B5EF4-FFF2-40B4-BE49-F238E27FC236}">
              <a16:creationId xmlns:a16="http://schemas.microsoft.com/office/drawing/2014/main" id="{309FCD55-5FC5-40A8-8DC0-8130AD0E6251}"/>
            </a:ext>
          </a:extLst>
        </xdr:cNvPr>
        <xdr:cNvSpPr txBox="1"/>
      </xdr:nvSpPr>
      <xdr:spPr>
        <a:xfrm>
          <a:off x="7677227" y="68168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41</xdr:row>
      <xdr:rowOff>44649</xdr:rowOff>
    </xdr:from>
    <xdr:ext cx="469744" cy="259045"/>
    <xdr:sp macro="" textlink="">
      <xdr:nvSpPr>
        <xdr:cNvPr id="149" name="n_3mainValue【図書館】&#10;一人当たり面積">
          <a:extLst>
            <a:ext uri="{FF2B5EF4-FFF2-40B4-BE49-F238E27FC236}">
              <a16:creationId xmlns:a16="http://schemas.microsoft.com/office/drawing/2014/main" id="{E1B53FD1-E9F9-45D1-BBB0-4D8CE813FDBE}"/>
            </a:ext>
          </a:extLst>
        </xdr:cNvPr>
        <xdr:cNvSpPr txBox="1"/>
      </xdr:nvSpPr>
      <xdr:spPr>
        <a:xfrm>
          <a:off x="6864427" y="68200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41</xdr:row>
      <xdr:rowOff>44649</xdr:rowOff>
    </xdr:from>
    <xdr:ext cx="469744" cy="259045"/>
    <xdr:sp macro="" textlink="">
      <xdr:nvSpPr>
        <xdr:cNvPr id="150" name="n_4mainValue【図書館】&#10;一人当たり面積">
          <a:extLst>
            <a:ext uri="{FF2B5EF4-FFF2-40B4-BE49-F238E27FC236}">
              <a16:creationId xmlns:a16="http://schemas.microsoft.com/office/drawing/2014/main" id="{20713221-AED5-4AF8-8249-9DBCA34576DA}"/>
            </a:ext>
          </a:extLst>
        </xdr:cNvPr>
        <xdr:cNvSpPr txBox="1"/>
      </xdr:nvSpPr>
      <xdr:spPr>
        <a:xfrm>
          <a:off x="6070677" y="68200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51" name="正方形/長方形 150">
          <a:extLst>
            <a:ext uri="{FF2B5EF4-FFF2-40B4-BE49-F238E27FC236}">
              <a16:creationId xmlns:a16="http://schemas.microsoft.com/office/drawing/2014/main" id="{7B30BAE9-A9A4-43B7-80D4-AD14416E7E39}"/>
            </a:ext>
          </a:extLst>
        </xdr:cNvPr>
        <xdr:cNvSpPr/>
      </xdr:nvSpPr>
      <xdr:spPr>
        <a:xfrm>
          <a:off x="685800" y="7715250"/>
          <a:ext cx="426720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52" name="正方形/長方形 151">
          <a:extLst>
            <a:ext uri="{FF2B5EF4-FFF2-40B4-BE49-F238E27FC236}">
              <a16:creationId xmlns:a16="http://schemas.microsoft.com/office/drawing/2014/main" id="{23DE2761-C453-4C59-9D7E-2FB4F4098CFF}"/>
            </a:ext>
          </a:extLst>
        </xdr:cNvPr>
        <xdr:cNvSpPr/>
      </xdr:nvSpPr>
      <xdr:spPr>
        <a:xfrm>
          <a:off x="8128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3" name="正方形/長方形 152">
          <a:extLst>
            <a:ext uri="{FF2B5EF4-FFF2-40B4-BE49-F238E27FC236}">
              <a16:creationId xmlns:a16="http://schemas.microsoft.com/office/drawing/2014/main" id="{DBAAD683-FF8B-460A-87F7-6B1B6EAF3184}"/>
            </a:ext>
          </a:extLst>
        </xdr:cNvPr>
        <xdr:cNvSpPr/>
      </xdr:nvSpPr>
      <xdr:spPr>
        <a:xfrm>
          <a:off x="8128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4" name="正方形/長方形 153">
          <a:extLst>
            <a:ext uri="{FF2B5EF4-FFF2-40B4-BE49-F238E27FC236}">
              <a16:creationId xmlns:a16="http://schemas.microsoft.com/office/drawing/2014/main" id="{D469118B-8599-4F72-BA0E-A8339B993FFD}"/>
            </a:ext>
          </a:extLst>
        </xdr:cNvPr>
        <xdr:cNvSpPr/>
      </xdr:nvSpPr>
      <xdr:spPr>
        <a:xfrm>
          <a:off x="17145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5" name="正方形/長方形 154">
          <a:extLst>
            <a:ext uri="{FF2B5EF4-FFF2-40B4-BE49-F238E27FC236}">
              <a16:creationId xmlns:a16="http://schemas.microsoft.com/office/drawing/2014/main" id="{2C83FC5C-AEFC-4804-8A0C-7F14FDE1862F}"/>
            </a:ext>
          </a:extLst>
        </xdr:cNvPr>
        <xdr:cNvSpPr/>
      </xdr:nvSpPr>
      <xdr:spPr>
        <a:xfrm>
          <a:off x="17145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6" name="正方形/長方形 155">
          <a:extLst>
            <a:ext uri="{FF2B5EF4-FFF2-40B4-BE49-F238E27FC236}">
              <a16:creationId xmlns:a16="http://schemas.microsoft.com/office/drawing/2014/main" id="{FAD55671-7BA2-4467-842B-0C32E488C23F}"/>
            </a:ext>
          </a:extLst>
        </xdr:cNvPr>
        <xdr:cNvSpPr/>
      </xdr:nvSpPr>
      <xdr:spPr>
        <a:xfrm>
          <a:off x="27432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7" name="正方形/長方形 156">
          <a:extLst>
            <a:ext uri="{FF2B5EF4-FFF2-40B4-BE49-F238E27FC236}">
              <a16:creationId xmlns:a16="http://schemas.microsoft.com/office/drawing/2014/main" id="{37F1DB07-7835-4A17-AF2E-59CE34D973D5}"/>
            </a:ext>
          </a:extLst>
        </xdr:cNvPr>
        <xdr:cNvSpPr/>
      </xdr:nvSpPr>
      <xdr:spPr>
        <a:xfrm>
          <a:off x="27432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8" name="正方形/長方形 157">
          <a:extLst>
            <a:ext uri="{FF2B5EF4-FFF2-40B4-BE49-F238E27FC236}">
              <a16:creationId xmlns:a16="http://schemas.microsoft.com/office/drawing/2014/main" id="{794673F2-4DA8-4153-803D-30471D395C19}"/>
            </a:ext>
          </a:extLst>
        </xdr:cNvPr>
        <xdr:cNvSpPr/>
      </xdr:nvSpPr>
      <xdr:spPr>
        <a:xfrm>
          <a:off x="685800" y="8813800"/>
          <a:ext cx="42672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9" name="テキスト ボックス 158">
          <a:extLst>
            <a:ext uri="{FF2B5EF4-FFF2-40B4-BE49-F238E27FC236}">
              <a16:creationId xmlns:a16="http://schemas.microsoft.com/office/drawing/2014/main" id="{2CC664D5-25AD-4F06-AE97-D5CF4A34CF13}"/>
            </a:ext>
          </a:extLst>
        </xdr:cNvPr>
        <xdr:cNvSpPr txBox="1"/>
      </xdr:nvSpPr>
      <xdr:spPr>
        <a:xfrm>
          <a:off x="666750" y="86296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60" name="直線コネクタ 159">
          <a:extLst>
            <a:ext uri="{FF2B5EF4-FFF2-40B4-BE49-F238E27FC236}">
              <a16:creationId xmlns:a16="http://schemas.microsoft.com/office/drawing/2014/main" id="{D2070C6C-2E19-4660-A0C5-63032FCF06D2}"/>
            </a:ext>
          </a:extLst>
        </xdr:cNvPr>
        <xdr:cNvCxnSpPr/>
      </xdr:nvCxnSpPr>
      <xdr:spPr>
        <a:xfrm>
          <a:off x="685800" y="110172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61" name="テキスト ボックス 160">
          <a:extLst>
            <a:ext uri="{FF2B5EF4-FFF2-40B4-BE49-F238E27FC236}">
              <a16:creationId xmlns:a16="http://schemas.microsoft.com/office/drawing/2014/main" id="{DBBA1033-ED0E-47F6-98BB-DDE26C5B240D}"/>
            </a:ext>
          </a:extLst>
        </xdr:cNvPr>
        <xdr:cNvSpPr txBox="1"/>
      </xdr:nvSpPr>
      <xdr:spPr>
        <a:xfrm>
          <a:off x="275771" y="10881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62" name="直線コネクタ 161">
          <a:extLst>
            <a:ext uri="{FF2B5EF4-FFF2-40B4-BE49-F238E27FC236}">
              <a16:creationId xmlns:a16="http://schemas.microsoft.com/office/drawing/2014/main" id="{FCF26840-16A4-42FE-AD9C-C0AC7733CA56}"/>
            </a:ext>
          </a:extLst>
        </xdr:cNvPr>
        <xdr:cNvCxnSpPr/>
      </xdr:nvCxnSpPr>
      <xdr:spPr>
        <a:xfrm>
          <a:off x="685800" y="10703378"/>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63" name="テキスト ボックス 162">
          <a:extLst>
            <a:ext uri="{FF2B5EF4-FFF2-40B4-BE49-F238E27FC236}">
              <a16:creationId xmlns:a16="http://schemas.microsoft.com/office/drawing/2014/main" id="{30D05B79-33E8-4E23-89A2-B4E508E0A34A}"/>
            </a:ext>
          </a:extLst>
        </xdr:cNvPr>
        <xdr:cNvSpPr txBox="1"/>
      </xdr:nvSpPr>
      <xdr:spPr>
        <a:xfrm>
          <a:off x="275771" y="105675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64" name="直線コネクタ 163">
          <a:extLst>
            <a:ext uri="{FF2B5EF4-FFF2-40B4-BE49-F238E27FC236}">
              <a16:creationId xmlns:a16="http://schemas.microsoft.com/office/drawing/2014/main" id="{B383232F-CD55-4CF0-BCD3-6D38E206E4A2}"/>
            </a:ext>
          </a:extLst>
        </xdr:cNvPr>
        <xdr:cNvCxnSpPr/>
      </xdr:nvCxnSpPr>
      <xdr:spPr>
        <a:xfrm>
          <a:off x="685800" y="10389507"/>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65" name="テキスト ボックス 164">
          <a:extLst>
            <a:ext uri="{FF2B5EF4-FFF2-40B4-BE49-F238E27FC236}">
              <a16:creationId xmlns:a16="http://schemas.microsoft.com/office/drawing/2014/main" id="{C59B12DC-9EC5-4868-AE78-E0F1B70D7ED3}"/>
            </a:ext>
          </a:extLst>
        </xdr:cNvPr>
        <xdr:cNvSpPr txBox="1"/>
      </xdr:nvSpPr>
      <xdr:spPr>
        <a:xfrm>
          <a:off x="339891" y="1024728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66" name="直線コネクタ 165">
          <a:extLst>
            <a:ext uri="{FF2B5EF4-FFF2-40B4-BE49-F238E27FC236}">
              <a16:creationId xmlns:a16="http://schemas.microsoft.com/office/drawing/2014/main" id="{6C88E7AB-0260-49E5-A4AD-5EA43A19A929}"/>
            </a:ext>
          </a:extLst>
        </xdr:cNvPr>
        <xdr:cNvCxnSpPr/>
      </xdr:nvCxnSpPr>
      <xdr:spPr>
        <a:xfrm>
          <a:off x="685800" y="1007563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67" name="テキスト ボックス 166">
          <a:extLst>
            <a:ext uri="{FF2B5EF4-FFF2-40B4-BE49-F238E27FC236}">
              <a16:creationId xmlns:a16="http://schemas.microsoft.com/office/drawing/2014/main" id="{190E8D9C-D155-447A-905F-F500C48E547C}"/>
            </a:ext>
          </a:extLst>
        </xdr:cNvPr>
        <xdr:cNvSpPr txBox="1"/>
      </xdr:nvSpPr>
      <xdr:spPr>
        <a:xfrm>
          <a:off x="339891" y="993341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68" name="直線コネクタ 167">
          <a:extLst>
            <a:ext uri="{FF2B5EF4-FFF2-40B4-BE49-F238E27FC236}">
              <a16:creationId xmlns:a16="http://schemas.microsoft.com/office/drawing/2014/main" id="{8EDAC65E-B05F-4097-91B8-C2A1D0EF9EA6}"/>
            </a:ext>
          </a:extLst>
        </xdr:cNvPr>
        <xdr:cNvCxnSpPr/>
      </xdr:nvCxnSpPr>
      <xdr:spPr>
        <a:xfrm>
          <a:off x="685800" y="975541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9" name="テキスト ボックス 168">
          <a:extLst>
            <a:ext uri="{FF2B5EF4-FFF2-40B4-BE49-F238E27FC236}">
              <a16:creationId xmlns:a16="http://schemas.microsoft.com/office/drawing/2014/main" id="{858FE5F0-024E-4322-B09C-297B0C5953DC}"/>
            </a:ext>
          </a:extLst>
        </xdr:cNvPr>
        <xdr:cNvSpPr txBox="1"/>
      </xdr:nvSpPr>
      <xdr:spPr>
        <a:xfrm>
          <a:off x="339891" y="961954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70" name="直線コネクタ 169">
          <a:extLst>
            <a:ext uri="{FF2B5EF4-FFF2-40B4-BE49-F238E27FC236}">
              <a16:creationId xmlns:a16="http://schemas.microsoft.com/office/drawing/2014/main" id="{86835F78-B9BB-48FD-A444-A5EB31067CBF}"/>
            </a:ext>
          </a:extLst>
        </xdr:cNvPr>
        <xdr:cNvCxnSpPr/>
      </xdr:nvCxnSpPr>
      <xdr:spPr>
        <a:xfrm>
          <a:off x="685800" y="9441543"/>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71" name="テキスト ボックス 170">
          <a:extLst>
            <a:ext uri="{FF2B5EF4-FFF2-40B4-BE49-F238E27FC236}">
              <a16:creationId xmlns:a16="http://schemas.microsoft.com/office/drawing/2014/main" id="{390794FE-8356-420F-A161-827097A93194}"/>
            </a:ext>
          </a:extLst>
        </xdr:cNvPr>
        <xdr:cNvSpPr txBox="1"/>
      </xdr:nvSpPr>
      <xdr:spPr>
        <a:xfrm>
          <a:off x="339891" y="930567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72" name="直線コネクタ 171">
          <a:extLst>
            <a:ext uri="{FF2B5EF4-FFF2-40B4-BE49-F238E27FC236}">
              <a16:creationId xmlns:a16="http://schemas.microsoft.com/office/drawing/2014/main" id="{9A0913B9-8835-4C53-A7ED-F6F4DE42EA6E}"/>
            </a:ext>
          </a:extLst>
        </xdr:cNvPr>
        <xdr:cNvCxnSpPr/>
      </xdr:nvCxnSpPr>
      <xdr:spPr>
        <a:xfrm>
          <a:off x="685800" y="9127672"/>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73" name="テキスト ボックス 172">
          <a:extLst>
            <a:ext uri="{FF2B5EF4-FFF2-40B4-BE49-F238E27FC236}">
              <a16:creationId xmlns:a16="http://schemas.microsoft.com/office/drawing/2014/main" id="{C9FE814F-A280-4645-A033-3C3411863AAE}"/>
            </a:ext>
          </a:extLst>
        </xdr:cNvPr>
        <xdr:cNvSpPr txBox="1"/>
      </xdr:nvSpPr>
      <xdr:spPr>
        <a:xfrm>
          <a:off x="384961" y="899179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4" name="直線コネクタ 173">
          <a:extLst>
            <a:ext uri="{FF2B5EF4-FFF2-40B4-BE49-F238E27FC236}">
              <a16:creationId xmlns:a16="http://schemas.microsoft.com/office/drawing/2014/main" id="{2EF46A2E-D483-4E55-8F4F-154129D202F0}"/>
            </a:ext>
          </a:extLst>
        </xdr:cNvPr>
        <xdr:cNvCxnSpPr/>
      </xdr:nvCxnSpPr>
      <xdr:spPr>
        <a:xfrm>
          <a:off x="685800" y="88138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75" name="【体育館・プール】&#10;有形固定資産減価償却率グラフ枠">
          <a:extLst>
            <a:ext uri="{FF2B5EF4-FFF2-40B4-BE49-F238E27FC236}">
              <a16:creationId xmlns:a16="http://schemas.microsoft.com/office/drawing/2014/main" id="{8397C777-4543-42C6-9E22-B38F923FE7B5}"/>
            </a:ext>
          </a:extLst>
        </xdr:cNvPr>
        <xdr:cNvSpPr/>
      </xdr:nvSpPr>
      <xdr:spPr>
        <a:xfrm>
          <a:off x="685800" y="8813800"/>
          <a:ext cx="42672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22860</xdr:rowOff>
    </xdr:from>
    <xdr:to>
      <xdr:col>24</xdr:col>
      <xdr:colOff>62865</xdr:colOff>
      <xdr:row>64</xdr:row>
      <xdr:rowOff>130628</xdr:rowOff>
    </xdr:to>
    <xdr:cxnSp macro="">
      <xdr:nvCxnSpPr>
        <xdr:cNvPr id="176" name="直線コネクタ 175">
          <a:extLst>
            <a:ext uri="{FF2B5EF4-FFF2-40B4-BE49-F238E27FC236}">
              <a16:creationId xmlns:a16="http://schemas.microsoft.com/office/drawing/2014/main" id="{4C8A00DD-B1D4-429E-8F36-9D4A486FAF90}"/>
            </a:ext>
          </a:extLst>
        </xdr:cNvPr>
        <xdr:cNvCxnSpPr/>
      </xdr:nvCxnSpPr>
      <xdr:spPr>
        <a:xfrm flipV="1">
          <a:off x="4177665" y="9274810"/>
          <a:ext cx="0" cy="14285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134455</xdr:rowOff>
    </xdr:from>
    <xdr:ext cx="469744" cy="259045"/>
    <xdr:sp macro="" textlink="">
      <xdr:nvSpPr>
        <xdr:cNvPr id="177" name="【体育館・プール】&#10;有形固定資産減価償却率最小値テキスト">
          <a:extLst>
            <a:ext uri="{FF2B5EF4-FFF2-40B4-BE49-F238E27FC236}">
              <a16:creationId xmlns:a16="http://schemas.microsoft.com/office/drawing/2014/main" id="{DCCDF120-1F73-4585-AF4C-606A1852528D}"/>
            </a:ext>
          </a:extLst>
        </xdr:cNvPr>
        <xdr:cNvSpPr txBox="1"/>
      </xdr:nvSpPr>
      <xdr:spPr>
        <a:xfrm>
          <a:off x="4216400" y="107072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130628</xdr:rowOff>
    </xdr:from>
    <xdr:to>
      <xdr:col>24</xdr:col>
      <xdr:colOff>152400</xdr:colOff>
      <xdr:row>64</xdr:row>
      <xdr:rowOff>130628</xdr:rowOff>
    </xdr:to>
    <xdr:cxnSp macro="">
      <xdr:nvCxnSpPr>
        <xdr:cNvPr id="178" name="直線コネクタ 177">
          <a:extLst>
            <a:ext uri="{FF2B5EF4-FFF2-40B4-BE49-F238E27FC236}">
              <a16:creationId xmlns:a16="http://schemas.microsoft.com/office/drawing/2014/main" id="{9D962F16-E24D-440B-9CDE-3EBA4AD2D1C0}"/>
            </a:ext>
          </a:extLst>
        </xdr:cNvPr>
        <xdr:cNvCxnSpPr/>
      </xdr:nvCxnSpPr>
      <xdr:spPr>
        <a:xfrm>
          <a:off x="4108450" y="10703378"/>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140987</xdr:rowOff>
    </xdr:from>
    <xdr:ext cx="340478" cy="259045"/>
    <xdr:sp macro="" textlink="">
      <xdr:nvSpPr>
        <xdr:cNvPr id="179" name="【体育館・プール】&#10;有形固定資産減価償却率最大値テキスト">
          <a:extLst>
            <a:ext uri="{FF2B5EF4-FFF2-40B4-BE49-F238E27FC236}">
              <a16:creationId xmlns:a16="http://schemas.microsoft.com/office/drawing/2014/main" id="{661FA419-6287-446C-A5D1-934344445B95}"/>
            </a:ext>
          </a:extLst>
        </xdr:cNvPr>
        <xdr:cNvSpPr txBox="1"/>
      </xdr:nvSpPr>
      <xdr:spPr>
        <a:xfrm>
          <a:off x="4216400" y="906273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22860</xdr:rowOff>
    </xdr:from>
    <xdr:to>
      <xdr:col>24</xdr:col>
      <xdr:colOff>152400</xdr:colOff>
      <xdr:row>56</xdr:row>
      <xdr:rowOff>22860</xdr:rowOff>
    </xdr:to>
    <xdr:cxnSp macro="">
      <xdr:nvCxnSpPr>
        <xdr:cNvPr id="180" name="直線コネクタ 179">
          <a:extLst>
            <a:ext uri="{FF2B5EF4-FFF2-40B4-BE49-F238E27FC236}">
              <a16:creationId xmlns:a16="http://schemas.microsoft.com/office/drawing/2014/main" id="{CC3A8986-1873-4E2A-A67C-F5CDE3678A3A}"/>
            </a:ext>
          </a:extLst>
        </xdr:cNvPr>
        <xdr:cNvCxnSpPr/>
      </xdr:nvCxnSpPr>
      <xdr:spPr>
        <a:xfrm>
          <a:off x="4108450" y="927481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61</xdr:row>
      <xdr:rowOff>108874</xdr:rowOff>
    </xdr:from>
    <xdr:ext cx="405111" cy="259045"/>
    <xdr:sp macro="" textlink="">
      <xdr:nvSpPr>
        <xdr:cNvPr id="181" name="【体育館・プール】&#10;有形固定資産減価償却率平均値テキスト">
          <a:extLst>
            <a:ext uri="{FF2B5EF4-FFF2-40B4-BE49-F238E27FC236}">
              <a16:creationId xmlns:a16="http://schemas.microsoft.com/office/drawing/2014/main" id="{032D1186-3DE1-405C-A0CB-5CC4BB5A971D}"/>
            </a:ext>
          </a:extLst>
        </xdr:cNvPr>
        <xdr:cNvSpPr txBox="1"/>
      </xdr:nvSpPr>
      <xdr:spPr>
        <a:xfrm>
          <a:off x="4216400" y="1018632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130447</xdr:rowOff>
    </xdr:from>
    <xdr:to>
      <xdr:col>24</xdr:col>
      <xdr:colOff>114300</xdr:colOff>
      <xdr:row>62</xdr:row>
      <xdr:rowOff>60597</xdr:rowOff>
    </xdr:to>
    <xdr:sp macro="" textlink="">
      <xdr:nvSpPr>
        <xdr:cNvPr id="182" name="フローチャート: 判断 181">
          <a:extLst>
            <a:ext uri="{FF2B5EF4-FFF2-40B4-BE49-F238E27FC236}">
              <a16:creationId xmlns:a16="http://schemas.microsoft.com/office/drawing/2014/main" id="{A9E586D9-06F1-4E60-8DD4-95A188054C4B}"/>
            </a:ext>
          </a:extLst>
        </xdr:cNvPr>
        <xdr:cNvSpPr/>
      </xdr:nvSpPr>
      <xdr:spPr>
        <a:xfrm>
          <a:off x="4127500" y="10207897"/>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61</xdr:row>
      <xdr:rowOff>136978</xdr:rowOff>
    </xdr:from>
    <xdr:to>
      <xdr:col>20</xdr:col>
      <xdr:colOff>38100</xdr:colOff>
      <xdr:row>62</xdr:row>
      <xdr:rowOff>67128</xdr:rowOff>
    </xdr:to>
    <xdr:sp macro="" textlink="">
      <xdr:nvSpPr>
        <xdr:cNvPr id="183" name="フローチャート: 判断 182">
          <a:extLst>
            <a:ext uri="{FF2B5EF4-FFF2-40B4-BE49-F238E27FC236}">
              <a16:creationId xmlns:a16="http://schemas.microsoft.com/office/drawing/2014/main" id="{72FF2924-2BE3-4293-B5A4-7D0CD42FAA73}"/>
            </a:ext>
          </a:extLst>
        </xdr:cNvPr>
        <xdr:cNvSpPr/>
      </xdr:nvSpPr>
      <xdr:spPr>
        <a:xfrm>
          <a:off x="3384550" y="10214428"/>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61</xdr:row>
      <xdr:rowOff>109220</xdr:rowOff>
    </xdr:from>
    <xdr:to>
      <xdr:col>15</xdr:col>
      <xdr:colOff>101600</xdr:colOff>
      <xdr:row>62</xdr:row>
      <xdr:rowOff>39370</xdr:rowOff>
    </xdr:to>
    <xdr:sp macro="" textlink="">
      <xdr:nvSpPr>
        <xdr:cNvPr id="184" name="フローチャート: 判断 183">
          <a:extLst>
            <a:ext uri="{FF2B5EF4-FFF2-40B4-BE49-F238E27FC236}">
              <a16:creationId xmlns:a16="http://schemas.microsoft.com/office/drawing/2014/main" id="{52844DE8-65D6-4D71-A467-A5159E2CFF7E}"/>
            </a:ext>
          </a:extLst>
        </xdr:cNvPr>
        <xdr:cNvSpPr/>
      </xdr:nvSpPr>
      <xdr:spPr>
        <a:xfrm>
          <a:off x="2571750" y="1018667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61</xdr:row>
      <xdr:rowOff>151674</xdr:rowOff>
    </xdr:from>
    <xdr:to>
      <xdr:col>10</xdr:col>
      <xdr:colOff>165100</xdr:colOff>
      <xdr:row>62</xdr:row>
      <xdr:rowOff>81824</xdr:rowOff>
    </xdr:to>
    <xdr:sp macro="" textlink="">
      <xdr:nvSpPr>
        <xdr:cNvPr id="185" name="フローチャート: 判断 184">
          <a:extLst>
            <a:ext uri="{FF2B5EF4-FFF2-40B4-BE49-F238E27FC236}">
              <a16:creationId xmlns:a16="http://schemas.microsoft.com/office/drawing/2014/main" id="{600CF52D-A8F5-4C56-9FE0-03A0A60188ED}"/>
            </a:ext>
          </a:extLst>
        </xdr:cNvPr>
        <xdr:cNvSpPr/>
      </xdr:nvSpPr>
      <xdr:spPr>
        <a:xfrm>
          <a:off x="1778000" y="10229124"/>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61</xdr:row>
      <xdr:rowOff>110853</xdr:rowOff>
    </xdr:from>
    <xdr:to>
      <xdr:col>6</xdr:col>
      <xdr:colOff>38100</xdr:colOff>
      <xdr:row>62</xdr:row>
      <xdr:rowOff>41003</xdr:rowOff>
    </xdr:to>
    <xdr:sp macro="" textlink="">
      <xdr:nvSpPr>
        <xdr:cNvPr id="186" name="フローチャート: 判断 185">
          <a:extLst>
            <a:ext uri="{FF2B5EF4-FFF2-40B4-BE49-F238E27FC236}">
              <a16:creationId xmlns:a16="http://schemas.microsoft.com/office/drawing/2014/main" id="{15E88EBB-E62F-41AE-B2EF-59CA92107D3B}"/>
            </a:ext>
          </a:extLst>
        </xdr:cNvPr>
        <xdr:cNvSpPr/>
      </xdr:nvSpPr>
      <xdr:spPr>
        <a:xfrm>
          <a:off x="984250" y="10188303"/>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7" name="テキスト ボックス 186">
          <a:extLst>
            <a:ext uri="{FF2B5EF4-FFF2-40B4-BE49-F238E27FC236}">
              <a16:creationId xmlns:a16="http://schemas.microsoft.com/office/drawing/2014/main" id="{B135F590-546C-45D4-8FF9-F7B00CED92BE}"/>
            </a:ext>
          </a:extLst>
        </xdr:cNvPr>
        <xdr:cNvSpPr txBox="1"/>
      </xdr:nvSpPr>
      <xdr:spPr>
        <a:xfrm>
          <a:off x="40068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8" name="テキスト ボックス 187">
          <a:extLst>
            <a:ext uri="{FF2B5EF4-FFF2-40B4-BE49-F238E27FC236}">
              <a16:creationId xmlns:a16="http://schemas.microsoft.com/office/drawing/2014/main" id="{47B37244-2CCD-450D-B9E4-70F1E809B97D}"/>
            </a:ext>
          </a:extLst>
        </xdr:cNvPr>
        <xdr:cNvSpPr txBox="1"/>
      </xdr:nvSpPr>
      <xdr:spPr>
        <a:xfrm>
          <a:off x="32575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9" name="テキスト ボックス 188">
          <a:extLst>
            <a:ext uri="{FF2B5EF4-FFF2-40B4-BE49-F238E27FC236}">
              <a16:creationId xmlns:a16="http://schemas.microsoft.com/office/drawing/2014/main" id="{00F98B0E-38C6-46D4-9284-0F03A4DEE05B}"/>
            </a:ext>
          </a:extLst>
        </xdr:cNvPr>
        <xdr:cNvSpPr txBox="1"/>
      </xdr:nvSpPr>
      <xdr:spPr>
        <a:xfrm>
          <a:off x="245110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90" name="テキスト ボックス 189">
          <a:extLst>
            <a:ext uri="{FF2B5EF4-FFF2-40B4-BE49-F238E27FC236}">
              <a16:creationId xmlns:a16="http://schemas.microsoft.com/office/drawing/2014/main" id="{8640F04C-3513-4594-AB63-DEC6656B5F7D}"/>
            </a:ext>
          </a:extLst>
        </xdr:cNvPr>
        <xdr:cNvSpPr txBox="1"/>
      </xdr:nvSpPr>
      <xdr:spPr>
        <a:xfrm>
          <a:off x="16573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91" name="テキスト ボックス 190">
          <a:extLst>
            <a:ext uri="{FF2B5EF4-FFF2-40B4-BE49-F238E27FC236}">
              <a16:creationId xmlns:a16="http://schemas.microsoft.com/office/drawing/2014/main" id="{1DFB2C7E-EB86-46DA-ACF1-83AB5FAC2C5A}"/>
            </a:ext>
          </a:extLst>
        </xdr:cNvPr>
        <xdr:cNvSpPr txBox="1"/>
      </xdr:nvSpPr>
      <xdr:spPr>
        <a:xfrm>
          <a:off x="8572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128815</xdr:rowOff>
    </xdr:from>
    <xdr:to>
      <xdr:col>24</xdr:col>
      <xdr:colOff>114300</xdr:colOff>
      <xdr:row>61</xdr:row>
      <xdr:rowOff>58965</xdr:rowOff>
    </xdr:to>
    <xdr:sp macro="" textlink="">
      <xdr:nvSpPr>
        <xdr:cNvPr id="192" name="楕円 191">
          <a:extLst>
            <a:ext uri="{FF2B5EF4-FFF2-40B4-BE49-F238E27FC236}">
              <a16:creationId xmlns:a16="http://schemas.microsoft.com/office/drawing/2014/main" id="{884BD6C3-1857-43A3-AE8C-F1C484A81E94}"/>
            </a:ext>
          </a:extLst>
        </xdr:cNvPr>
        <xdr:cNvSpPr/>
      </xdr:nvSpPr>
      <xdr:spPr>
        <a:xfrm>
          <a:off x="4127500" y="10041165"/>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59</xdr:row>
      <xdr:rowOff>151692</xdr:rowOff>
    </xdr:from>
    <xdr:ext cx="405111" cy="259045"/>
    <xdr:sp macro="" textlink="">
      <xdr:nvSpPr>
        <xdr:cNvPr id="193" name="【体育館・プール】&#10;有形固定資産減価償却率該当値テキスト">
          <a:extLst>
            <a:ext uri="{FF2B5EF4-FFF2-40B4-BE49-F238E27FC236}">
              <a16:creationId xmlns:a16="http://schemas.microsoft.com/office/drawing/2014/main" id="{1C26EACD-5782-4231-8463-9CF80C71D341}"/>
            </a:ext>
          </a:extLst>
        </xdr:cNvPr>
        <xdr:cNvSpPr txBox="1"/>
      </xdr:nvSpPr>
      <xdr:spPr>
        <a:xfrm>
          <a:off x="4216400" y="98989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60</xdr:row>
      <xdr:rowOff>92891</xdr:rowOff>
    </xdr:from>
    <xdr:to>
      <xdr:col>20</xdr:col>
      <xdr:colOff>38100</xdr:colOff>
      <xdr:row>61</xdr:row>
      <xdr:rowOff>23041</xdr:rowOff>
    </xdr:to>
    <xdr:sp macro="" textlink="">
      <xdr:nvSpPr>
        <xdr:cNvPr id="194" name="楕円 193">
          <a:extLst>
            <a:ext uri="{FF2B5EF4-FFF2-40B4-BE49-F238E27FC236}">
              <a16:creationId xmlns:a16="http://schemas.microsoft.com/office/drawing/2014/main" id="{94E2FD39-D711-4652-84CF-418C775F8E5A}"/>
            </a:ext>
          </a:extLst>
        </xdr:cNvPr>
        <xdr:cNvSpPr/>
      </xdr:nvSpPr>
      <xdr:spPr>
        <a:xfrm>
          <a:off x="3384550" y="10005241"/>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60</xdr:row>
      <xdr:rowOff>143691</xdr:rowOff>
    </xdr:from>
    <xdr:to>
      <xdr:col>24</xdr:col>
      <xdr:colOff>63500</xdr:colOff>
      <xdr:row>61</xdr:row>
      <xdr:rowOff>8165</xdr:rowOff>
    </xdr:to>
    <xdr:cxnSp macro="">
      <xdr:nvCxnSpPr>
        <xdr:cNvPr id="195" name="直線コネクタ 194">
          <a:extLst>
            <a:ext uri="{FF2B5EF4-FFF2-40B4-BE49-F238E27FC236}">
              <a16:creationId xmlns:a16="http://schemas.microsoft.com/office/drawing/2014/main" id="{BBCC5072-3F43-47FC-98C4-DEC849C9AB72}"/>
            </a:ext>
          </a:extLst>
        </xdr:cNvPr>
        <xdr:cNvCxnSpPr/>
      </xdr:nvCxnSpPr>
      <xdr:spPr>
        <a:xfrm>
          <a:off x="3429000" y="10056041"/>
          <a:ext cx="749300" cy="295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60</xdr:row>
      <xdr:rowOff>136978</xdr:rowOff>
    </xdr:from>
    <xdr:to>
      <xdr:col>15</xdr:col>
      <xdr:colOff>101600</xdr:colOff>
      <xdr:row>61</xdr:row>
      <xdr:rowOff>67128</xdr:rowOff>
    </xdr:to>
    <xdr:sp macro="" textlink="">
      <xdr:nvSpPr>
        <xdr:cNvPr id="196" name="楕円 195">
          <a:extLst>
            <a:ext uri="{FF2B5EF4-FFF2-40B4-BE49-F238E27FC236}">
              <a16:creationId xmlns:a16="http://schemas.microsoft.com/office/drawing/2014/main" id="{26A927B4-849C-4045-A27C-DEEFDB42E5DA}"/>
            </a:ext>
          </a:extLst>
        </xdr:cNvPr>
        <xdr:cNvSpPr/>
      </xdr:nvSpPr>
      <xdr:spPr>
        <a:xfrm>
          <a:off x="2571750" y="10049328"/>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60</xdr:row>
      <xdr:rowOff>143691</xdr:rowOff>
    </xdr:from>
    <xdr:to>
      <xdr:col>19</xdr:col>
      <xdr:colOff>177800</xdr:colOff>
      <xdr:row>61</xdr:row>
      <xdr:rowOff>16328</xdr:rowOff>
    </xdr:to>
    <xdr:cxnSp macro="">
      <xdr:nvCxnSpPr>
        <xdr:cNvPr id="197" name="直線コネクタ 196">
          <a:extLst>
            <a:ext uri="{FF2B5EF4-FFF2-40B4-BE49-F238E27FC236}">
              <a16:creationId xmlns:a16="http://schemas.microsoft.com/office/drawing/2014/main" id="{6AA8BC44-FA44-43FA-9032-05DDAFAC45AF}"/>
            </a:ext>
          </a:extLst>
        </xdr:cNvPr>
        <xdr:cNvCxnSpPr/>
      </xdr:nvCxnSpPr>
      <xdr:spPr>
        <a:xfrm flipV="1">
          <a:off x="2622550" y="10056041"/>
          <a:ext cx="806450" cy="377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60</xdr:row>
      <xdr:rowOff>101056</xdr:rowOff>
    </xdr:from>
    <xdr:to>
      <xdr:col>10</xdr:col>
      <xdr:colOff>165100</xdr:colOff>
      <xdr:row>61</xdr:row>
      <xdr:rowOff>31206</xdr:rowOff>
    </xdr:to>
    <xdr:sp macro="" textlink="">
      <xdr:nvSpPr>
        <xdr:cNvPr id="198" name="楕円 197">
          <a:extLst>
            <a:ext uri="{FF2B5EF4-FFF2-40B4-BE49-F238E27FC236}">
              <a16:creationId xmlns:a16="http://schemas.microsoft.com/office/drawing/2014/main" id="{7BFFA103-1BF4-469B-B7C9-45EED4EFF2BE}"/>
            </a:ext>
          </a:extLst>
        </xdr:cNvPr>
        <xdr:cNvSpPr/>
      </xdr:nvSpPr>
      <xdr:spPr>
        <a:xfrm>
          <a:off x="1778000" y="10013406"/>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60</xdr:row>
      <xdr:rowOff>151856</xdr:rowOff>
    </xdr:from>
    <xdr:to>
      <xdr:col>15</xdr:col>
      <xdr:colOff>50800</xdr:colOff>
      <xdr:row>61</xdr:row>
      <xdr:rowOff>16328</xdr:rowOff>
    </xdr:to>
    <xdr:cxnSp macro="">
      <xdr:nvCxnSpPr>
        <xdr:cNvPr id="199" name="直線コネクタ 198">
          <a:extLst>
            <a:ext uri="{FF2B5EF4-FFF2-40B4-BE49-F238E27FC236}">
              <a16:creationId xmlns:a16="http://schemas.microsoft.com/office/drawing/2014/main" id="{17B76D71-4158-485A-BDC1-75C133B4C583}"/>
            </a:ext>
          </a:extLst>
        </xdr:cNvPr>
        <xdr:cNvCxnSpPr/>
      </xdr:nvCxnSpPr>
      <xdr:spPr>
        <a:xfrm>
          <a:off x="1828800" y="10064206"/>
          <a:ext cx="793750" cy="29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60</xdr:row>
      <xdr:rowOff>63500</xdr:rowOff>
    </xdr:from>
    <xdr:to>
      <xdr:col>6</xdr:col>
      <xdr:colOff>38100</xdr:colOff>
      <xdr:row>60</xdr:row>
      <xdr:rowOff>165100</xdr:rowOff>
    </xdr:to>
    <xdr:sp macro="" textlink="">
      <xdr:nvSpPr>
        <xdr:cNvPr id="200" name="楕円 199">
          <a:extLst>
            <a:ext uri="{FF2B5EF4-FFF2-40B4-BE49-F238E27FC236}">
              <a16:creationId xmlns:a16="http://schemas.microsoft.com/office/drawing/2014/main" id="{8A0181C6-1709-4613-931C-81CF37569C47}"/>
            </a:ext>
          </a:extLst>
        </xdr:cNvPr>
        <xdr:cNvSpPr/>
      </xdr:nvSpPr>
      <xdr:spPr>
        <a:xfrm>
          <a:off x="984250" y="9975850"/>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60</xdr:row>
      <xdr:rowOff>114300</xdr:rowOff>
    </xdr:from>
    <xdr:to>
      <xdr:col>10</xdr:col>
      <xdr:colOff>114300</xdr:colOff>
      <xdr:row>60</xdr:row>
      <xdr:rowOff>151856</xdr:rowOff>
    </xdr:to>
    <xdr:cxnSp macro="">
      <xdr:nvCxnSpPr>
        <xdr:cNvPr id="201" name="直線コネクタ 200">
          <a:extLst>
            <a:ext uri="{FF2B5EF4-FFF2-40B4-BE49-F238E27FC236}">
              <a16:creationId xmlns:a16="http://schemas.microsoft.com/office/drawing/2014/main" id="{E1996AFE-392B-4D99-A83A-2986A504EB63}"/>
            </a:ext>
          </a:extLst>
        </xdr:cNvPr>
        <xdr:cNvCxnSpPr/>
      </xdr:nvCxnSpPr>
      <xdr:spPr>
        <a:xfrm>
          <a:off x="1028700" y="10026650"/>
          <a:ext cx="800100" cy="37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62</xdr:row>
      <xdr:rowOff>58255</xdr:rowOff>
    </xdr:from>
    <xdr:ext cx="405111" cy="259045"/>
    <xdr:sp macro="" textlink="">
      <xdr:nvSpPr>
        <xdr:cNvPr id="202" name="n_1aveValue【体育館・プール】&#10;有形固定資産減価償却率">
          <a:extLst>
            <a:ext uri="{FF2B5EF4-FFF2-40B4-BE49-F238E27FC236}">
              <a16:creationId xmlns:a16="http://schemas.microsoft.com/office/drawing/2014/main" id="{946AE3FA-67A1-4559-A98F-390BFEA8A672}"/>
            </a:ext>
          </a:extLst>
        </xdr:cNvPr>
        <xdr:cNvSpPr txBox="1"/>
      </xdr:nvSpPr>
      <xdr:spPr>
        <a:xfrm>
          <a:off x="3239144" y="103008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62</xdr:row>
      <xdr:rowOff>30497</xdr:rowOff>
    </xdr:from>
    <xdr:ext cx="405111" cy="259045"/>
    <xdr:sp macro="" textlink="">
      <xdr:nvSpPr>
        <xdr:cNvPr id="203" name="n_2aveValue【体育館・プール】&#10;有形固定資産減価償却率">
          <a:extLst>
            <a:ext uri="{FF2B5EF4-FFF2-40B4-BE49-F238E27FC236}">
              <a16:creationId xmlns:a16="http://schemas.microsoft.com/office/drawing/2014/main" id="{15F06FB8-7DF6-4FFE-B360-8E1FEC85276F}"/>
            </a:ext>
          </a:extLst>
        </xdr:cNvPr>
        <xdr:cNvSpPr txBox="1"/>
      </xdr:nvSpPr>
      <xdr:spPr>
        <a:xfrm>
          <a:off x="2439044" y="102730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62</xdr:row>
      <xdr:rowOff>72951</xdr:rowOff>
    </xdr:from>
    <xdr:ext cx="405111" cy="259045"/>
    <xdr:sp macro="" textlink="">
      <xdr:nvSpPr>
        <xdr:cNvPr id="204" name="n_3aveValue【体育館・プール】&#10;有形固定資産減価償却率">
          <a:extLst>
            <a:ext uri="{FF2B5EF4-FFF2-40B4-BE49-F238E27FC236}">
              <a16:creationId xmlns:a16="http://schemas.microsoft.com/office/drawing/2014/main" id="{B2BB1AD9-BE43-4C7B-8C2A-FFCF36E4D0CF}"/>
            </a:ext>
          </a:extLst>
        </xdr:cNvPr>
        <xdr:cNvSpPr txBox="1"/>
      </xdr:nvSpPr>
      <xdr:spPr>
        <a:xfrm>
          <a:off x="1645294" y="103155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62</xdr:row>
      <xdr:rowOff>32130</xdr:rowOff>
    </xdr:from>
    <xdr:ext cx="405111" cy="259045"/>
    <xdr:sp macro="" textlink="">
      <xdr:nvSpPr>
        <xdr:cNvPr id="205" name="n_4aveValue【体育館・プール】&#10;有形固定資産減価償却率">
          <a:extLst>
            <a:ext uri="{FF2B5EF4-FFF2-40B4-BE49-F238E27FC236}">
              <a16:creationId xmlns:a16="http://schemas.microsoft.com/office/drawing/2014/main" id="{F4CAA8B5-6F1D-4193-B10F-913DA2124629}"/>
            </a:ext>
          </a:extLst>
        </xdr:cNvPr>
        <xdr:cNvSpPr txBox="1"/>
      </xdr:nvSpPr>
      <xdr:spPr>
        <a:xfrm>
          <a:off x="851544" y="102746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59</xdr:row>
      <xdr:rowOff>39568</xdr:rowOff>
    </xdr:from>
    <xdr:ext cx="405111" cy="259045"/>
    <xdr:sp macro="" textlink="">
      <xdr:nvSpPr>
        <xdr:cNvPr id="206" name="n_1mainValue【体育館・プール】&#10;有形固定資産減価償却率">
          <a:extLst>
            <a:ext uri="{FF2B5EF4-FFF2-40B4-BE49-F238E27FC236}">
              <a16:creationId xmlns:a16="http://schemas.microsoft.com/office/drawing/2014/main" id="{DD69A17F-B231-43AE-80BB-0B5669CD0B0E}"/>
            </a:ext>
          </a:extLst>
        </xdr:cNvPr>
        <xdr:cNvSpPr txBox="1"/>
      </xdr:nvSpPr>
      <xdr:spPr>
        <a:xfrm>
          <a:off x="3239144" y="978681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83655</xdr:rowOff>
    </xdr:from>
    <xdr:ext cx="405111" cy="259045"/>
    <xdr:sp macro="" textlink="">
      <xdr:nvSpPr>
        <xdr:cNvPr id="207" name="n_2mainValue【体育館・プール】&#10;有形固定資産減価償却率">
          <a:extLst>
            <a:ext uri="{FF2B5EF4-FFF2-40B4-BE49-F238E27FC236}">
              <a16:creationId xmlns:a16="http://schemas.microsoft.com/office/drawing/2014/main" id="{F668A261-5A42-43AB-94B6-7C3842F6A201}"/>
            </a:ext>
          </a:extLst>
        </xdr:cNvPr>
        <xdr:cNvSpPr txBox="1"/>
      </xdr:nvSpPr>
      <xdr:spPr>
        <a:xfrm>
          <a:off x="2439044" y="98309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47733</xdr:rowOff>
    </xdr:from>
    <xdr:ext cx="405111" cy="259045"/>
    <xdr:sp macro="" textlink="">
      <xdr:nvSpPr>
        <xdr:cNvPr id="208" name="n_3mainValue【体育館・プール】&#10;有形固定資産減価償却率">
          <a:extLst>
            <a:ext uri="{FF2B5EF4-FFF2-40B4-BE49-F238E27FC236}">
              <a16:creationId xmlns:a16="http://schemas.microsoft.com/office/drawing/2014/main" id="{436F088A-9972-4696-99A1-F92AA18ED780}"/>
            </a:ext>
          </a:extLst>
        </xdr:cNvPr>
        <xdr:cNvSpPr txBox="1"/>
      </xdr:nvSpPr>
      <xdr:spPr>
        <a:xfrm>
          <a:off x="1645294" y="97949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59</xdr:row>
      <xdr:rowOff>10177</xdr:rowOff>
    </xdr:from>
    <xdr:ext cx="405111" cy="259045"/>
    <xdr:sp macro="" textlink="">
      <xdr:nvSpPr>
        <xdr:cNvPr id="209" name="n_4mainValue【体育館・プール】&#10;有形固定資産減価償却率">
          <a:extLst>
            <a:ext uri="{FF2B5EF4-FFF2-40B4-BE49-F238E27FC236}">
              <a16:creationId xmlns:a16="http://schemas.microsoft.com/office/drawing/2014/main" id="{75A138AF-D65A-4140-8970-CC1617A09C2F}"/>
            </a:ext>
          </a:extLst>
        </xdr:cNvPr>
        <xdr:cNvSpPr txBox="1"/>
      </xdr:nvSpPr>
      <xdr:spPr>
        <a:xfrm>
          <a:off x="851544" y="9757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10" name="正方形/長方形 209">
          <a:extLst>
            <a:ext uri="{FF2B5EF4-FFF2-40B4-BE49-F238E27FC236}">
              <a16:creationId xmlns:a16="http://schemas.microsoft.com/office/drawing/2014/main" id="{23A3C454-88A2-4190-B658-80EE7465EC3E}"/>
            </a:ext>
          </a:extLst>
        </xdr:cNvPr>
        <xdr:cNvSpPr/>
      </xdr:nvSpPr>
      <xdr:spPr>
        <a:xfrm>
          <a:off x="5956300" y="7715250"/>
          <a:ext cx="424815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11" name="正方形/長方形 210">
          <a:extLst>
            <a:ext uri="{FF2B5EF4-FFF2-40B4-BE49-F238E27FC236}">
              <a16:creationId xmlns:a16="http://schemas.microsoft.com/office/drawing/2014/main" id="{1D0AE001-A8C4-4340-9F69-F7E02F884749}"/>
            </a:ext>
          </a:extLst>
        </xdr:cNvPr>
        <xdr:cNvSpPr/>
      </xdr:nvSpPr>
      <xdr:spPr>
        <a:xfrm>
          <a:off x="606425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12" name="正方形/長方形 211">
          <a:extLst>
            <a:ext uri="{FF2B5EF4-FFF2-40B4-BE49-F238E27FC236}">
              <a16:creationId xmlns:a16="http://schemas.microsoft.com/office/drawing/2014/main" id="{087BCE27-06C7-4864-85D3-D3EC9C854316}"/>
            </a:ext>
          </a:extLst>
        </xdr:cNvPr>
        <xdr:cNvSpPr/>
      </xdr:nvSpPr>
      <xdr:spPr>
        <a:xfrm>
          <a:off x="606425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13" name="正方形/長方形 212">
          <a:extLst>
            <a:ext uri="{FF2B5EF4-FFF2-40B4-BE49-F238E27FC236}">
              <a16:creationId xmlns:a16="http://schemas.microsoft.com/office/drawing/2014/main" id="{C75FF7FA-5734-4BCB-BD0D-8B4F55A76DE0}"/>
            </a:ext>
          </a:extLst>
        </xdr:cNvPr>
        <xdr:cNvSpPr/>
      </xdr:nvSpPr>
      <xdr:spPr>
        <a:xfrm>
          <a:off x="69850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4" name="正方形/長方形 213">
          <a:extLst>
            <a:ext uri="{FF2B5EF4-FFF2-40B4-BE49-F238E27FC236}">
              <a16:creationId xmlns:a16="http://schemas.microsoft.com/office/drawing/2014/main" id="{FD8A32D5-87A5-4402-997A-FA3B75DBA7A4}"/>
            </a:ext>
          </a:extLst>
        </xdr:cNvPr>
        <xdr:cNvSpPr/>
      </xdr:nvSpPr>
      <xdr:spPr>
        <a:xfrm>
          <a:off x="69850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5" name="正方形/長方形 214">
          <a:extLst>
            <a:ext uri="{FF2B5EF4-FFF2-40B4-BE49-F238E27FC236}">
              <a16:creationId xmlns:a16="http://schemas.microsoft.com/office/drawing/2014/main" id="{F3859A11-587E-41EB-9DF8-847B1FB1FBE1}"/>
            </a:ext>
          </a:extLst>
        </xdr:cNvPr>
        <xdr:cNvSpPr/>
      </xdr:nvSpPr>
      <xdr:spPr>
        <a:xfrm>
          <a:off x="80137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6" name="正方形/長方形 215">
          <a:extLst>
            <a:ext uri="{FF2B5EF4-FFF2-40B4-BE49-F238E27FC236}">
              <a16:creationId xmlns:a16="http://schemas.microsoft.com/office/drawing/2014/main" id="{78D029D3-644C-496E-B8BE-0921D416E2A8}"/>
            </a:ext>
          </a:extLst>
        </xdr:cNvPr>
        <xdr:cNvSpPr/>
      </xdr:nvSpPr>
      <xdr:spPr>
        <a:xfrm>
          <a:off x="80137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7" name="正方形/長方形 216">
          <a:extLst>
            <a:ext uri="{FF2B5EF4-FFF2-40B4-BE49-F238E27FC236}">
              <a16:creationId xmlns:a16="http://schemas.microsoft.com/office/drawing/2014/main" id="{B450681A-0156-43A0-8D21-35E60F450367}"/>
            </a:ext>
          </a:extLst>
        </xdr:cNvPr>
        <xdr:cNvSpPr/>
      </xdr:nvSpPr>
      <xdr:spPr>
        <a:xfrm>
          <a:off x="5956300" y="8813800"/>
          <a:ext cx="42481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8" name="テキスト ボックス 217">
          <a:extLst>
            <a:ext uri="{FF2B5EF4-FFF2-40B4-BE49-F238E27FC236}">
              <a16:creationId xmlns:a16="http://schemas.microsoft.com/office/drawing/2014/main" id="{A334737D-A140-4B1B-98B4-DBCDC2FCDD9E}"/>
            </a:ext>
          </a:extLst>
        </xdr:cNvPr>
        <xdr:cNvSpPr txBox="1"/>
      </xdr:nvSpPr>
      <xdr:spPr>
        <a:xfrm>
          <a:off x="5918200" y="862965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9" name="直線コネクタ 218">
          <a:extLst>
            <a:ext uri="{FF2B5EF4-FFF2-40B4-BE49-F238E27FC236}">
              <a16:creationId xmlns:a16="http://schemas.microsoft.com/office/drawing/2014/main" id="{01D4B862-05FF-4A2A-A2EC-CF39CD1D4448}"/>
            </a:ext>
          </a:extLst>
        </xdr:cNvPr>
        <xdr:cNvCxnSpPr/>
      </xdr:nvCxnSpPr>
      <xdr:spPr>
        <a:xfrm>
          <a:off x="5956300" y="110172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20" name="直線コネクタ 219">
          <a:extLst>
            <a:ext uri="{FF2B5EF4-FFF2-40B4-BE49-F238E27FC236}">
              <a16:creationId xmlns:a16="http://schemas.microsoft.com/office/drawing/2014/main" id="{D9ED7939-3A1D-4E9A-A95D-A0FB0E620B2B}"/>
            </a:ext>
          </a:extLst>
        </xdr:cNvPr>
        <xdr:cNvCxnSpPr/>
      </xdr:nvCxnSpPr>
      <xdr:spPr>
        <a:xfrm>
          <a:off x="5956300" y="106489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105427</xdr:rowOff>
    </xdr:from>
    <xdr:ext cx="467179" cy="259045"/>
    <xdr:sp macro="" textlink="">
      <xdr:nvSpPr>
        <xdr:cNvPr id="221" name="テキスト ボックス 220">
          <a:extLst>
            <a:ext uri="{FF2B5EF4-FFF2-40B4-BE49-F238E27FC236}">
              <a16:creationId xmlns:a16="http://schemas.microsoft.com/office/drawing/2014/main" id="{8DB3A5B5-288F-4069-A8B2-91C8DBAF8D59}"/>
            </a:ext>
          </a:extLst>
        </xdr:cNvPr>
        <xdr:cNvSpPr txBox="1"/>
      </xdr:nvSpPr>
      <xdr:spPr>
        <a:xfrm>
          <a:off x="5527221" y="105130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22" name="直線コネクタ 221">
          <a:extLst>
            <a:ext uri="{FF2B5EF4-FFF2-40B4-BE49-F238E27FC236}">
              <a16:creationId xmlns:a16="http://schemas.microsoft.com/office/drawing/2014/main" id="{14EDF6D5-32D5-4897-8C5A-6E2BD418B9DE}"/>
            </a:ext>
          </a:extLst>
        </xdr:cNvPr>
        <xdr:cNvCxnSpPr/>
      </xdr:nvCxnSpPr>
      <xdr:spPr>
        <a:xfrm>
          <a:off x="5956300" y="102806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61</xdr:row>
      <xdr:rowOff>67327</xdr:rowOff>
    </xdr:from>
    <xdr:ext cx="467179" cy="259045"/>
    <xdr:sp macro="" textlink="">
      <xdr:nvSpPr>
        <xdr:cNvPr id="223" name="テキスト ボックス 222">
          <a:extLst>
            <a:ext uri="{FF2B5EF4-FFF2-40B4-BE49-F238E27FC236}">
              <a16:creationId xmlns:a16="http://schemas.microsoft.com/office/drawing/2014/main" id="{8BB747CE-3766-48F1-85BC-9762F51D5734}"/>
            </a:ext>
          </a:extLst>
        </xdr:cNvPr>
        <xdr:cNvSpPr txBox="1"/>
      </xdr:nvSpPr>
      <xdr:spPr>
        <a:xfrm>
          <a:off x="55272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24" name="直線コネクタ 223">
          <a:extLst>
            <a:ext uri="{FF2B5EF4-FFF2-40B4-BE49-F238E27FC236}">
              <a16:creationId xmlns:a16="http://schemas.microsoft.com/office/drawing/2014/main" id="{0C338B5C-BAB8-4FDF-B635-8A2E5B241D6B}"/>
            </a:ext>
          </a:extLst>
        </xdr:cNvPr>
        <xdr:cNvCxnSpPr/>
      </xdr:nvCxnSpPr>
      <xdr:spPr>
        <a:xfrm>
          <a:off x="5956300" y="99123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225" name="テキスト ボックス 224">
          <a:extLst>
            <a:ext uri="{FF2B5EF4-FFF2-40B4-BE49-F238E27FC236}">
              <a16:creationId xmlns:a16="http://schemas.microsoft.com/office/drawing/2014/main" id="{36B90F8F-8A87-44B2-857B-BBBC51FEFAAB}"/>
            </a:ext>
          </a:extLst>
        </xdr:cNvPr>
        <xdr:cNvSpPr txBox="1"/>
      </xdr:nvSpPr>
      <xdr:spPr>
        <a:xfrm>
          <a:off x="5527221" y="97764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6" name="直線コネクタ 225">
          <a:extLst>
            <a:ext uri="{FF2B5EF4-FFF2-40B4-BE49-F238E27FC236}">
              <a16:creationId xmlns:a16="http://schemas.microsoft.com/office/drawing/2014/main" id="{A640B52A-5241-48F4-B1B6-01AC4AC3A432}"/>
            </a:ext>
          </a:extLst>
        </xdr:cNvPr>
        <xdr:cNvCxnSpPr/>
      </xdr:nvCxnSpPr>
      <xdr:spPr>
        <a:xfrm>
          <a:off x="5956300" y="95504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162577</xdr:rowOff>
    </xdr:from>
    <xdr:ext cx="467179" cy="259045"/>
    <xdr:sp macro="" textlink="">
      <xdr:nvSpPr>
        <xdr:cNvPr id="227" name="テキスト ボックス 226">
          <a:extLst>
            <a:ext uri="{FF2B5EF4-FFF2-40B4-BE49-F238E27FC236}">
              <a16:creationId xmlns:a16="http://schemas.microsoft.com/office/drawing/2014/main" id="{A78646BE-520E-49A9-BF5B-EE64E1155B42}"/>
            </a:ext>
          </a:extLst>
        </xdr:cNvPr>
        <xdr:cNvSpPr txBox="1"/>
      </xdr:nvSpPr>
      <xdr:spPr>
        <a:xfrm>
          <a:off x="5527221" y="94145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8" name="直線コネクタ 227">
          <a:extLst>
            <a:ext uri="{FF2B5EF4-FFF2-40B4-BE49-F238E27FC236}">
              <a16:creationId xmlns:a16="http://schemas.microsoft.com/office/drawing/2014/main" id="{F1840111-9101-4535-86AE-9D900F0701FE}"/>
            </a:ext>
          </a:extLst>
        </xdr:cNvPr>
        <xdr:cNvCxnSpPr/>
      </xdr:nvCxnSpPr>
      <xdr:spPr>
        <a:xfrm>
          <a:off x="5956300" y="91821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124477</xdr:rowOff>
    </xdr:from>
    <xdr:ext cx="467179" cy="259045"/>
    <xdr:sp macro="" textlink="">
      <xdr:nvSpPr>
        <xdr:cNvPr id="229" name="テキスト ボックス 228">
          <a:extLst>
            <a:ext uri="{FF2B5EF4-FFF2-40B4-BE49-F238E27FC236}">
              <a16:creationId xmlns:a16="http://schemas.microsoft.com/office/drawing/2014/main" id="{FEC3D9DF-1FF5-49C1-B41A-0334C5352BCC}"/>
            </a:ext>
          </a:extLst>
        </xdr:cNvPr>
        <xdr:cNvSpPr txBox="1"/>
      </xdr:nvSpPr>
      <xdr:spPr>
        <a:xfrm>
          <a:off x="5527221" y="90462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30" name="直線コネクタ 229">
          <a:extLst>
            <a:ext uri="{FF2B5EF4-FFF2-40B4-BE49-F238E27FC236}">
              <a16:creationId xmlns:a16="http://schemas.microsoft.com/office/drawing/2014/main" id="{64E4B1F7-EBEC-424B-8A87-B9B580267ED9}"/>
            </a:ext>
          </a:extLst>
        </xdr:cNvPr>
        <xdr:cNvCxnSpPr/>
      </xdr:nvCxnSpPr>
      <xdr:spPr>
        <a:xfrm>
          <a:off x="5956300" y="88138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31" name="テキスト ボックス 230">
          <a:extLst>
            <a:ext uri="{FF2B5EF4-FFF2-40B4-BE49-F238E27FC236}">
              <a16:creationId xmlns:a16="http://schemas.microsoft.com/office/drawing/2014/main" id="{56D52398-6A02-4F7D-978A-D164656D3452}"/>
            </a:ext>
          </a:extLst>
        </xdr:cNvPr>
        <xdr:cNvSpPr txBox="1"/>
      </xdr:nvSpPr>
      <xdr:spPr>
        <a:xfrm>
          <a:off x="5527221" y="8677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32" name="【体育館・プール】&#10;一人当たり面積グラフ枠">
          <a:extLst>
            <a:ext uri="{FF2B5EF4-FFF2-40B4-BE49-F238E27FC236}">
              <a16:creationId xmlns:a16="http://schemas.microsoft.com/office/drawing/2014/main" id="{50D35D44-F2C7-4F19-BF92-28345ECA6AAC}"/>
            </a:ext>
          </a:extLst>
        </xdr:cNvPr>
        <xdr:cNvSpPr/>
      </xdr:nvSpPr>
      <xdr:spPr>
        <a:xfrm>
          <a:off x="5956300" y="8813800"/>
          <a:ext cx="42481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158496</xdr:rowOff>
    </xdr:from>
    <xdr:to>
      <xdr:col>54</xdr:col>
      <xdr:colOff>189865</xdr:colOff>
      <xdr:row>63</xdr:row>
      <xdr:rowOff>150876</xdr:rowOff>
    </xdr:to>
    <xdr:cxnSp macro="">
      <xdr:nvCxnSpPr>
        <xdr:cNvPr id="233" name="直線コネクタ 232">
          <a:extLst>
            <a:ext uri="{FF2B5EF4-FFF2-40B4-BE49-F238E27FC236}">
              <a16:creationId xmlns:a16="http://schemas.microsoft.com/office/drawing/2014/main" id="{49E880F5-46F1-4F08-94CC-DE2CCBA1BA4E}"/>
            </a:ext>
          </a:extLst>
        </xdr:cNvPr>
        <xdr:cNvCxnSpPr/>
      </xdr:nvCxnSpPr>
      <xdr:spPr>
        <a:xfrm flipV="1">
          <a:off x="9429115" y="9410446"/>
          <a:ext cx="0" cy="11480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154703</xdr:rowOff>
    </xdr:from>
    <xdr:ext cx="469744" cy="259045"/>
    <xdr:sp macro="" textlink="">
      <xdr:nvSpPr>
        <xdr:cNvPr id="234" name="【体育館・プール】&#10;一人当たり面積最小値テキスト">
          <a:extLst>
            <a:ext uri="{FF2B5EF4-FFF2-40B4-BE49-F238E27FC236}">
              <a16:creationId xmlns:a16="http://schemas.microsoft.com/office/drawing/2014/main" id="{33358C64-C695-49E4-9935-0262C2BAB33E}"/>
            </a:ext>
          </a:extLst>
        </xdr:cNvPr>
        <xdr:cNvSpPr txBox="1"/>
      </xdr:nvSpPr>
      <xdr:spPr>
        <a:xfrm>
          <a:off x="9467850" y="105623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150876</xdr:rowOff>
    </xdr:from>
    <xdr:to>
      <xdr:col>55</xdr:col>
      <xdr:colOff>88900</xdr:colOff>
      <xdr:row>63</xdr:row>
      <xdr:rowOff>150876</xdr:rowOff>
    </xdr:to>
    <xdr:cxnSp macro="">
      <xdr:nvCxnSpPr>
        <xdr:cNvPr id="235" name="直線コネクタ 234">
          <a:extLst>
            <a:ext uri="{FF2B5EF4-FFF2-40B4-BE49-F238E27FC236}">
              <a16:creationId xmlns:a16="http://schemas.microsoft.com/office/drawing/2014/main" id="{7ED13D2E-F003-4683-AF81-58359C506B02}"/>
            </a:ext>
          </a:extLst>
        </xdr:cNvPr>
        <xdr:cNvCxnSpPr/>
      </xdr:nvCxnSpPr>
      <xdr:spPr>
        <a:xfrm>
          <a:off x="9359900" y="10558526"/>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105173</xdr:rowOff>
    </xdr:from>
    <xdr:ext cx="469744" cy="259045"/>
    <xdr:sp macro="" textlink="">
      <xdr:nvSpPr>
        <xdr:cNvPr id="236" name="【体育館・プール】&#10;一人当たり面積最大値テキスト">
          <a:extLst>
            <a:ext uri="{FF2B5EF4-FFF2-40B4-BE49-F238E27FC236}">
              <a16:creationId xmlns:a16="http://schemas.microsoft.com/office/drawing/2014/main" id="{4DF7D7E8-8DF0-4B9E-AB8D-8A51ED86C243}"/>
            </a:ext>
          </a:extLst>
        </xdr:cNvPr>
        <xdr:cNvSpPr txBox="1"/>
      </xdr:nvSpPr>
      <xdr:spPr>
        <a:xfrm>
          <a:off x="9467850" y="91920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158496</xdr:rowOff>
    </xdr:from>
    <xdr:to>
      <xdr:col>55</xdr:col>
      <xdr:colOff>88900</xdr:colOff>
      <xdr:row>56</xdr:row>
      <xdr:rowOff>158496</xdr:rowOff>
    </xdr:to>
    <xdr:cxnSp macro="">
      <xdr:nvCxnSpPr>
        <xdr:cNvPr id="237" name="直線コネクタ 236">
          <a:extLst>
            <a:ext uri="{FF2B5EF4-FFF2-40B4-BE49-F238E27FC236}">
              <a16:creationId xmlns:a16="http://schemas.microsoft.com/office/drawing/2014/main" id="{F3A3C24C-60B7-4C67-9671-3A24A56B259E}"/>
            </a:ext>
          </a:extLst>
        </xdr:cNvPr>
        <xdr:cNvCxnSpPr/>
      </xdr:nvCxnSpPr>
      <xdr:spPr>
        <a:xfrm>
          <a:off x="9359900" y="9410446"/>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16019</xdr:rowOff>
    </xdr:from>
    <xdr:ext cx="469744" cy="259045"/>
    <xdr:sp macro="" textlink="">
      <xdr:nvSpPr>
        <xdr:cNvPr id="238" name="【体育館・プール】&#10;一人当たり面積平均値テキスト">
          <a:extLst>
            <a:ext uri="{FF2B5EF4-FFF2-40B4-BE49-F238E27FC236}">
              <a16:creationId xmlns:a16="http://schemas.microsoft.com/office/drawing/2014/main" id="{D8FDC278-76DE-42BB-ABC6-17C5BB4431FA}"/>
            </a:ext>
          </a:extLst>
        </xdr:cNvPr>
        <xdr:cNvSpPr txBox="1"/>
      </xdr:nvSpPr>
      <xdr:spPr>
        <a:xfrm>
          <a:off x="9467850" y="1009346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0.659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37592</xdr:rowOff>
    </xdr:from>
    <xdr:to>
      <xdr:col>55</xdr:col>
      <xdr:colOff>50800</xdr:colOff>
      <xdr:row>61</xdr:row>
      <xdr:rowOff>139192</xdr:rowOff>
    </xdr:to>
    <xdr:sp macro="" textlink="">
      <xdr:nvSpPr>
        <xdr:cNvPr id="239" name="フローチャート: 判断 238">
          <a:extLst>
            <a:ext uri="{FF2B5EF4-FFF2-40B4-BE49-F238E27FC236}">
              <a16:creationId xmlns:a16="http://schemas.microsoft.com/office/drawing/2014/main" id="{3D35A072-530C-4C27-B4F1-81E9B9063B86}"/>
            </a:ext>
          </a:extLst>
        </xdr:cNvPr>
        <xdr:cNvSpPr/>
      </xdr:nvSpPr>
      <xdr:spPr>
        <a:xfrm>
          <a:off x="9398000" y="10115042"/>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42164</xdr:rowOff>
    </xdr:from>
    <xdr:to>
      <xdr:col>50</xdr:col>
      <xdr:colOff>165100</xdr:colOff>
      <xdr:row>61</xdr:row>
      <xdr:rowOff>143764</xdr:rowOff>
    </xdr:to>
    <xdr:sp macro="" textlink="">
      <xdr:nvSpPr>
        <xdr:cNvPr id="240" name="フローチャート: 判断 239">
          <a:extLst>
            <a:ext uri="{FF2B5EF4-FFF2-40B4-BE49-F238E27FC236}">
              <a16:creationId xmlns:a16="http://schemas.microsoft.com/office/drawing/2014/main" id="{40EF9326-DBB6-4008-8926-0A7E9AA5E30C}"/>
            </a:ext>
          </a:extLst>
        </xdr:cNvPr>
        <xdr:cNvSpPr/>
      </xdr:nvSpPr>
      <xdr:spPr>
        <a:xfrm>
          <a:off x="8636000" y="10119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74930</xdr:rowOff>
    </xdr:from>
    <xdr:to>
      <xdr:col>46</xdr:col>
      <xdr:colOff>38100</xdr:colOff>
      <xdr:row>62</xdr:row>
      <xdr:rowOff>5080</xdr:rowOff>
    </xdr:to>
    <xdr:sp macro="" textlink="">
      <xdr:nvSpPr>
        <xdr:cNvPr id="241" name="フローチャート: 判断 240">
          <a:extLst>
            <a:ext uri="{FF2B5EF4-FFF2-40B4-BE49-F238E27FC236}">
              <a16:creationId xmlns:a16="http://schemas.microsoft.com/office/drawing/2014/main" id="{60A45B58-FCAB-46C9-BD19-1C6B99815734}"/>
            </a:ext>
          </a:extLst>
        </xdr:cNvPr>
        <xdr:cNvSpPr/>
      </xdr:nvSpPr>
      <xdr:spPr>
        <a:xfrm>
          <a:off x="7842250" y="10152380"/>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61</xdr:row>
      <xdr:rowOff>46736</xdr:rowOff>
    </xdr:from>
    <xdr:to>
      <xdr:col>41</xdr:col>
      <xdr:colOff>101600</xdr:colOff>
      <xdr:row>61</xdr:row>
      <xdr:rowOff>148336</xdr:rowOff>
    </xdr:to>
    <xdr:sp macro="" textlink="">
      <xdr:nvSpPr>
        <xdr:cNvPr id="242" name="フローチャート: 判断 241">
          <a:extLst>
            <a:ext uri="{FF2B5EF4-FFF2-40B4-BE49-F238E27FC236}">
              <a16:creationId xmlns:a16="http://schemas.microsoft.com/office/drawing/2014/main" id="{B36BFE5A-55B7-481A-B13B-5E41FB8637B5}"/>
            </a:ext>
          </a:extLst>
        </xdr:cNvPr>
        <xdr:cNvSpPr/>
      </xdr:nvSpPr>
      <xdr:spPr>
        <a:xfrm>
          <a:off x="7029450" y="101241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61</xdr:row>
      <xdr:rowOff>84074</xdr:rowOff>
    </xdr:from>
    <xdr:to>
      <xdr:col>36</xdr:col>
      <xdr:colOff>165100</xdr:colOff>
      <xdr:row>62</xdr:row>
      <xdr:rowOff>14224</xdr:rowOff>
    </xdr:to>
    <xdr:sp macro="" textlink="">
      <xdr:nvSpPr>
        <xdr:cNvPr id="243" name="フローチャート: 判断 242">
          <a:extLst>
            <a:ext uri="{FF2B5EF4-FFF2-40B4-BE49-F238E27FC236}">
              <a16:creationId xmlns:a16="http://schemas.microsoft.com/office/drawing/2014/main" id="{974796C8-8E90-4A43-BC97-1DAC20E48C27}"/>
            </a:ext>
          </a:extLst>
        </xdr:cNvPr>
        <xdr:cNvSpPr/>
      </xdr:nvSpPr>
      <xdr:spPr>
        <a:xfrm>
          <a:off x="6235700" y="10161524"/>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4" name="テキスト ボックス 243">
          <a:extLst>
            <a:ext uri="{FF2B5EF4-FFF2-40B4-BE49-F238E27FC236}">
              <a16:creationId xmlns:a16="http://schemas.microsoft.com/office/drawing/2014/main" id="{54B7FEF0-D10B-4912-8FBB-C61087CC8BD5}"/>
            </a:ext>
          </a:extLst>
        </xdr:cNvPr>
        <xdr:cNvSpPr txBox="1"/>
      </xdr:nvSpPr>
      <xdr:spPr>
        <a:xfrm>
          <a:off x="925830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5" name="テキスト ボックス 244">
          <a:extLst>
            <a:ext uri="{FF2B5EF4-FFF2-40B4-BE49-F238E27FC236}">
              <a16:creationId xmlns:a16="http://schemas.microsoft.com/office/drawing/2014/main" id="{DF353644-EA6B-4D41-9D4B-C75811A2FA6F}"/>
            </a:ext>
          </a:extLst>
        </xdr:cNvPr>
        <xdr:cNvSpPr txBox="1"/>
      </xdr:nvSpPr>
      <xdr:spPr>
        <a:xfrm>
          <a:off x="85153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6" name="テキスト ボックス 245">
          <a:extLst>
            <a:ext uri="{FF2B5EF4-FFF2-40B4-BE49-F238E27FC236}">
              <a16:creationId xmlns:a16="http://schemas.microsoft.com/office/drawing/2014/main" id="{367780E7-4633-45DB-BB3B-F03A7A9B6B5F}"/>
            </a:ext>
          </a:extLst>
        </xdr:cNvPr>
        <xdr:cNvSpPr txBox="1"/>
      </xdr:nvSpPr>
      <xdr:spPr>
        <a:xfrm>
          <a:off x="77152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7" name="テキスト ボックス 246">
          <a:extLst>
            <a:ext uri="{FF2B5EF4-FFF2-40B4-BE49-F238E27FC236}">
              <a16:creationId xmlns:a16="http://schemas.microsoft.com/office/drawing/2014/main" id="{5A7BB432-B523-4655-AEF7-EBB266A82A35}"/>
            </a:ext>
          </a:extLst>
        </xdr:cNvPr>
        <xdr:cNvSpPr txBox="1"/>
      </xdr:nvSpPr>
      <xdr:spPr>
        <a:xfrm>
          <a:off x="690880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8" name="テキスト ボックス 247">
          <a:extLst>
            <a:ext uri="{FF2B5EF4-FFF2-40B4-BE49-F238E27FC236}">
              <a16:creationId xmlns:a16="http://schemas.microsoft.com/office/drawing/2014/main" id="{1C0C7264-4A68-48D9-B02F-0AEBCA10AB53}"/>
            </a:ext>
          </a:extLst>
        </xdr:cNvPr>
        <xdr:cNvSpPr txBox="1"/>
      </xdr:nvSpPr>
      <xdr:spPr>
        <a:xfrm>
          <a:off x="61150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47498</xdr:rowOff>
    </xdr:from>
    <xdr:to>
      <xdr:col>55</xdr:col>
      <xdr:colOff>50800</xdr:colOff>
      <xdr:row>57</xdr:row>
      <xdr:rowOff>149098</xdr:rowOff>
    </xdr:to>
    <xdr:sp macro="" textlink="">
      <xdr:nvSpPr>
        <xdr:cNvPr id="249" name="楕円 248">
          <a:extLst>
            <a:ext uri="{FF2B5EF4-FFF2-40B4-BE49-F238E27FC236}">
              <a16:creationId xmlns:a16="http://schemas.microsoft.com/office/drawing/2014/main" id="{7F284C24-45F2-4BAC-988E-20F320224434}"/>
            </a:ext>
          </a:extLst>
        </xdr:cNvPr>
        <xdr:cNvSpPr/>
      </xdr:nvSpPr>
      <xdr:spPr>
        <a:xfrm>
          <a:off x="9398000" y="9464548"/>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56</xdr:row>
      <xdr:rowOff>133875</xdr:rowOff>
    </xdr:from>
    <xdr:ext cx="469744" cy="259045"/>
    <xdr:sp macro="" textlink="">
      <xdr:nvSpPr>
        <xdr:cNvPr id="250" name="【体育館・プール】&#10;一人当たり面積該当値テキスト">
          <a:extLst>
            <a:ext uri="{FF2B5EF4-FFF2-40B4-BE49-F238E27FC236}">
              <a16:creationId xmlns:a16="http://schemas.microsoft.com/office/drawing/2014/main" id="{8B564C1F-6050-46E0-9BD0-920C237A2F10}"/>
            </a:ext>
          </a:extLst>
        </xdr:cNvPr>
        <xdr:cNvSpPr txBox="1"/>
      </xdr:nvSpPr>
      <xdr:spPr>
        <a:xfrm>
          <a:off x="9467850" y="93858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58928</xdr:rowOff>
    </xdr:from>
    <xdr:to>
      <xdr:col>50</xdr:col>
      <xdr:colOff>165100</xdr:colOff>
      <xdr:row>57</xdr:row>
      <xdr:rowOff>160528</xdr:rowOff>
    </xdr:to>
    <xdr:sp macro="" textlink="">
      <xdr:nvSpPr>
        <xdr:cNvPr id="251" name="楕円 250">
          <a:extLst>
            <a:ext uri="{FF2B5EF4-FFF2-40B4-BE49-F238E27FC236}">
              <a16:creationId xmlns:a16="http://schemas.microsoft.com/office/drawing/2014/main" id="{7B5967F3-3C72-43A7-9AD7-2B45DEEAF980}"/>
            </a:ext>
          </a:extLst>
        </xdr:cNvPr>
        <xdr:cNvSpPr/>
      </xdr:nvSpPr>
      <xdr:spPr>
        <a:xfrm>
          <a:off x="8636000" y="94759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57</xdr:row>
      <xdr:rowOff>98298</xdr:rowOff>
    </xdr:from>
    <xdr:to>
      <xdr:col>55</xdr:col>
      <xdr:colOff>0</xdr:colOff>
      <xdr:row>57</xdr:row>
      <xdr:rowOff>109728</xdr:rowOff>
    </xdr:to>
    <xdr:cxnSp macro="">
      <xdr:nvCxnSpPr>
        <xdr:cNvPr id="252" name="直線コネクタ 251">
          <a:extLst>
            <a:ext uri="{FF2B5EF4-FFF2-40B4-BE49-F238E27FC236}">
              <a16:creationId xmlns:a16="http://schemas.microsoft.com/office/drawing/2014/main" id="{3DE2ABF9-35BE-41F8-B068-00721074C625}"/>
            </a:ext>
          </a:extLst>
        </xdr:cNvPr>
        <xdr:cNvCxnSpPr/>
      </xdr:nvCxnSpPr>
      <xdr:spPr>
        <a:xfrm flipV="1">
          <a:off x="8686800" y="9515348"/>
          <a:ext cx="74295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59690</xdr:rowOff>
    </xdr:from>
    <xdr:to>
      <xdr:col>46</xdr:col>
      <xdr:colOff>38100</xdr:colOff>
      <xdr:row>57</xdr:row>
      <xdr:rowOff>161290</xdr:rowOff>
    </xdr:to>
    <xdr:sp macro="" textlink="">
      <xdr:nvSpPr>
        <xdr:cNvPr id="253" name="楕円 252">
          <a:extLst>
            <a:ext uri="{FF2B5EF4-FFF2-40B4-BE49-F238E27FC236}">
              <a16:creationId xmlns:a16="http://schemas.microsoft.com/office/drawing/2014/main" id="{061DB09B-E229-459B-A783-62EB417BC37B}"/>
            </a:ext>
          </a:extLst>
        </xdr:cNvPr>
        <xdr:cNvSpPr/>
      </xdr:nvSpPr>
      <xdr:spPr>
        <a:xfrm>
          <a:off x="7842250" y="9476740"/>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109728</xdr:rowOff>
    </xdr:from>
    <xdr:to>
      <xdr:col>50</xdr:col>
      <xdr:colOff>114300</xdr:colOff>
      <xdr:row>57</xdr:row>
      <xdr:rowOff>110490</xdr:rowOff>
    </xdr:to>
    <xdr:cxnSp macro="">
      <xdr:nvCxnSpPr>
        <xdr:cNvPr id="254" name="直線コネクタ 253">
          <a:extLst>
            <a:ext uri="{FF2B5EF4-FFF2-40B4-BE49-F238E27FC236}">
              <a16:creationId xmlns:a16="http://schemas.microsoft.com/office/drawing/2014/main" id="{E3D59E63-8D09-41C4-8552-EFED6F898C83}"/>
            </a:ext>
          </a:extLst>
        </xdr:cNvPr>
        <xdr:cNvCxnSpPr/>
      </xdr:nvCxnSpPr>
      <xdr:spPr>
        <a:xfrm flipV="1">
          <a:off x="7886700" y="9526778"/>
          <a:ext cx="800100" cy="7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60452</xdr:rowOff>
    </xdr:from>
    <xdr:to>
      <xdr:col>41</xdr:col>
      <xdr:colOff>101600</xdr:colOff>
      <xdr:row>57</xdr:row>
      <xdr:rowOff>162052</xdr:rowOff>
    </xdr:to>
    <xdr:sp macro="" textlink="">
      <xdr:nvSpPr>
        <xdr:cNvPr id="255" name="楕円 254">
          <a:extLst>
            <a:ext uri="{FF2B5EF4-FFF2-40B4-BE49-F238E27FC236}">
              <a16:creationId xmlns:a16="http://schemas.microsoft.com/office/drawing/2014/main" id="{D177FA30-7F90-4582-B4B5-92908C5A0069}"/>
            </a:ext>
          </a:extLst>
        </xdr:cNvPr>
        <xdr:cNvSpPr/>
      </xdr:nvSpPr>
      <xdr:spPr>
        <a:xfrm>
          <a:off x="7029450" y="94775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57</xdr:row>
      <xdr:rowOff>110490</xdr:rowOff>
    </xdr:from>
    <xdr:to>
      <xdr:col>45</xdr:col>
      <xdr:colOff>177800</xdr:colOff>
      <xdr:row>57</xdr:row>
      <xdr:rowOff>111252</xdr:rowOff>
    </xdr:to>
    <xdr:cxnSp macro="">
      <xdr:nvCxnSpPr>
        <xdr:cNvPr id="256" name="直線コネクタ 255">
          <a:extLst>
            <a:ext uri="{FF2B5EF4-FFF2-40B4-BE49-F238E27FC236}">
              <a16:creationId xmlns:a16="http://schemas.microsoft.com/office/drawing/2014/main" id="{D02DE45C-13AF-4B7C-BD2A-CFB4FE59FFD2}"/>
            </a:ext>
          </a:extLst>
        </xdr:cNvPr>
        <xdr:cNvCxnSpPr/>
      </xdr:nvCxnSpPr>
      <xdr:spPr>
        <a:xfrm flipV="1">
          <a:off x="7080250" y="9527540"/>
          <a:ext cx="806450" cy="7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57</xdr:row>
      <xdr:rowOff>64262</xdr:rowOff>
    </xdr:from>
    <xdr:to>
      <xdr:col>36</xdr:col>
      <xdr:colOff>165100</xdr:colOff>
      <xdr:row>57</xdr:row>
      <xdr:rowOff>165862</xdr:rowOff>
    </xdr:to>
    <xdr:sp macro="" textlink="">
      <xdr:nvSpPr>
        <xdr:cNvPr id="257" name="楕円 256">
          <a:extLst>
            <a:ext uri="{FF2B5EF4-FFF2-40B4-BE49-F238E27FC236}">
              <a16:creationId xmlns:a16="http://schemas.microsoft.com/office/drawing/2014/main" id="{ABC8C119-4CB0-4C5E-876A-53D77D880942}"/>
            </a:ext>
          </a:extLst>
        </xdr:cNvPr>
        <xdr:cNvSpPr/>
      </xdr:nvSpPr>
      <xdr:spPr>
        <a:xfrm>
          <a:off x="6235700" y="94813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57</xdr:row>
      <xdr:rowOff>111252</xdr:rowOff>
    </xdr:from>
    <xdr:to>
      <xdr:col>41</xdr:col>
      <xdr:colOff>50800</xdr:colOff>
      <xdr:row>57</xdr:row>
      <xdr:rowOff>115062</xdr:rowOff>
    </xdr:to>
    <xdr:cxnSp macro="">
      <xdr:nvCxnSpPr>
        <xdr:cNvPr id="258" name="直線コネクタ 257">
          <a:extLst>
            <a:ext uri="{FF2B5EF4-FFF2-40B4-BE49-F238E27FC236}">
              <a16:creationId xmlns:a16="http://schemas.microsoft.com/office/drawing/2014/main" id="{4ABE48D3-99E7-4640-B2F0-9F2F391B24C1}"/>
            </a:ext>
          </a:extLst>
        </xdr:cNvPr>
        <xdr:cNvCxnSpPr/>
      </xdr:nvCxnSpPr>
      <xdr:spPr>
        <a:xfrm flipV="1">
          <a:off x="6286500" y="9528302"/>
          <a:ext cx="79375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61</xdr:row>
      <xdr:rowOff>134891</xdr:rowOff>
    </xdr:from>
    <xdr:ext cx="469744" cy="259045"/>
    <xdr:sp macro="" textlink="">
      <xdr:nvSpPr>
        <xdr:cNvPr id="259" name="n_1aveValue【体育館・プール】&#10;一人当たり面積">
          <a:extLst>
            <a:ext uri="{FF2B5EF4-FFF2-40B4-BE49-F238E27FC236}">
              <a16:creationId xmlns:a16="http://schemas.microsoft.com/office/drawing/2014/main" id="{3AA91BE6-897D-4D5F-BFDD-D81C43B389AA}"/>
            </a:ext>
          </a:extLst>
        </xdr:cNvPr>
        <xdr:cNvSpPr txBox="1"/>
      </xdr:nvSpPr>
      <xdr:spPr>
        <a:xfrm>
          <a:off x="8458277" y="102123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61</xdr:row>
      <xdr:rowOff>167657</xdr:rowOff>
    </xdr:from>
    <xdr:ext cx="469744" cy="259045"/>
    <xdr:sp macro="" textlink="">
      <xdr:nvSpPr>
        <xdr:cNvPr id="260" name="n_2aveValue【体育館・プール】&#10;一人当たり面積">
          <a:extLst>
            <a:ext uri="{FF2B5EF4-FFF2-40B4-BE49-F238E27FC236}">
              <a16:creationId xmlns:a16="http://schemas.microsoft.com/office/drawing/2014/main" id="{920D1EA6-3FBE-4B01-87D6-43B086DBAF10}"/>
            </a:ext>
          </a:extLst>
        </xdr:cNvPr>
        <xdr:cNvSpPr txBox="1"/>
      </xdr:nvSpPr>
      <xdr:spPr>
        <a:xfrm>
          <a:off x="7677227" y="102451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61</xdr:row>
      <xdr:rowOff>139463</xdr:rowOff>
    </xdr:from>
    <xdr:ext cx="469744" cy="259045"/>
    <xdr:sp macro="" textlink="">
      <xdr:nvSpPr>
        <xdr:cNvPr id="261" name="n_3aveValue【体育館・プール】&#10;一人当たり面積">
          <a:extLst>
            <a:ext uri="{FF2B5EF4-FFF2-40B4-BE49-F238E27FC236}">
              <a16:creationId xmlns:a16="http://schemas.microsoft.com/office/drawing/2014/main" id="{52F6262B-F179-47FC-A6EF-684AEF1D40C8}"/>
            </a:ext>
          </a:extLst>
        </xdr:cNvPr>
        <xdr:cNvSpPr txBox="1"/>
      </xdr:nvSpPr>
      <xdr:spPr>
        <a:xfrm>
          <a:off x="6864427" y="102169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62</xdr:row>
      <xdr:rowOff>5351</xdr:rowOff>
    </xdr:from>
    <xdr:ext cx="469744" cy="259045"/>
    <xdr:sp macro="" textlink="">
      <xdr:nvSpPr>
        <xdr:cNvPr id="262" name="n_4aveValue【体育館・プール】&#10;一人当たり面積">
          <a:extLst>
            <a:ext uri="{FF2B5EF4-FFF2-40B4-BE49-F238E27FC236}">
              <a16:creationId xmlns:a16="http://schemas.microsoft.com/office/drawing/2014/main" id="{CCABE2EE-6717-4DEE-9991-84166858EA49}"/>
            </a:ext>
          </a:extLst>
        </xdr:cNvPr>
        <xdr:cNvSpPr txBox="1"/>
      </xdr:nvSpPr>
      <xdr:spPr>
        <a:xfrm>
          <a:off x="6070677" y="102479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56</xdr:row>
      <xdr:rowOff>5605</xdr:rowOff>
    </xdr:from>
    <xdr:ext cx="469744" cy="259045"/>
    <xdr:sp macro="" textlink="">
      <xdr:nvSpPr>
        <xdr:cNvPr id="263" name="n_1mainValue【体育館・プール】&#10;一人当たり面積">
          <a:extLst>
            <a:ext uri="{FF2B5EF4-FFF2-40B4-BE49-F238E27FC236}">
              <a16:creationId xmlns:a16="http://schemas.microsoft.com/office/drawing/2014/main" id="{E65EAFCD-9EB2-478A-9725-7F8628DE395A}"/>
            </a:ext>
          </a:extLst>
        </xdr:cNvPr>
        <xdr:cNvSpPr txBox="1"/>
      </xdr:nvSpPr>
      <xdr:spPr>
        <a:xfrm>
          <a:off x="8458277" y="92575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56</xdr:row>
      <xdr:rowOff>6367</xdr:rowOff>
    </xdr:from>
    <xdr:ext cx="469744" cy="259045"/>
    <xdr:sp macro="" textlink="">
      <xdr:nvSpPr>
        <xdr:cNvPr id="264" name="n_2mainValue【体育館・プール】&#10;一人当たり面積">
          <a:extLst>
            <a:ext uri="{FF2B5EF4-FFF2-40B4-BE49-F238E27FC236}">
              <a16:creationId xmlns:a16="http://schemas.microsoft.com/office/drawing/2014/main" id="{6F4F73EC-BA7C-4792-A9C2-C0167C5543C2}"/>
            </a:ext>
          </a:extLst>
        </xdr:cNvPr>
        <xdr:cNvSpPr txBox="1"/>
      </xdr:nvSpPr>
      <xdr:spPr>
        <a:xfrm>
          <a:off x="7677227" y="92583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56</xdr:row>
      <xdr:rowOff>7129</xdr:rowOff>
    </xdr:from>
    <xdr:ext cx="469744" cy="259045"/>
    <xdr:sp macro="" textlink="">
      <xdr:nvSpPr>
        <xdr:cNvPr id="265" name="n_3mainValue【体育館・プール】&#10;一人当たり面積">
          <a:extLst>
            <a:ext uri="{FF2B5EF4-FFF2-40B4-BE49-F238E27FC236}">
              <a16:creationId xmlns:a16="http://schemas.microsoft.com/office/drawing/2014/main" id="{F20CFAE1-ACF9-48D9-A4D0-E982DE8C0D13}"/>
            </a:ext>
          </a:extLst>
        </xdr:cNvPr>
        <xdr:cNvSpPr txBox="1"/>
      </xdr:nvSpPr>
      <xdr:spPr>
        <a:xfrm>
          <a:off x="6864427" y="92590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56</xdr:row>
      <xdr:rowOff>10939</xdr:rowOff>
    </xdr:from>
    <xdr:ext cx="469744" cy="259045"/>
    <xdr:sp macro="" textlink="">
      <xdr:nvSpPr>
        <xdr:cNvPr id="266" name="n_4mainValue【体育館・プール】&#10;一人当たり面積">
          <a:extLst>
            <a:ext uri="{FF2B5EF4-FFF2-40B4-BE49-F238E27FC236}">
              <a16:creationId xmlns:a16="http://schemas.microsoft.com/office/drawing/2014/main" id="{90CA416A-0A9F-4191-BA5D-1CC3A0C38D4B}"/>
            </a:ext>
          </a:extLst>
        </xdr:cNvPr>
        <xdr:cNvSpPr txBox="1"/>
      </xdr:nvSpPr>
      <xdr:spPr>
        <a:xfrm>
          <a:off x="6070677" y="92628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7" name="正方形/長方形 266">
          <a:extLst>
            <a:ext uri="{FF2B5EF4-FFF2-40B4-BE49-F238E27FC236}">
              <a16:creationId xmlns:a16="http://schemas.microsoft.com/office/drawing/2014/main" id="{5A2D2A55-E70D-42F8-9E5F-E3B6C8F13003}"/>
            </a:ext>
          </a:extLst>
        </xdr:cNvPr>
        <xdr:cNvSpPr/>
      </xdr:nvSpPr>
      <xdr:spPr>
        <a:xfrm>
          <a:off x="685800" y="11385550"/>
          <a:ext cx="426720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8" name="正方形/長方形 267">
          <a:extLst>
            <a:ext uri="{FF2B5EF4-FFF2-40B4-BE49-F238E27FC236}">
              <a16:creationId xmlns:a16="http://schemas.microsoft.com/office/drawing/2014/main" id="{570B3AC0-27AC-4CEC-8426-7A9D81C25087}"/>
            </a:ext>
          </a:extLst>
        </xdr:cNvPr>
        <xdr:cNvSpPr/>
      </xdr:nvSpPr>
      <xdr:spPr>
        <a:xfrm>
          <a:off x="8128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9" name="正方形/長方形 268">
          <a:extLst>
            <a:ext uri="{FF2B5EF4-FFF2-40B4-BE49-F238E27FC236}">
              <a16:creationId xmlns:a16="http://schemas.microsoft.com/office/drawing/2014/main" id="{BC411C90-C356-4946-A43F-402B929729E6}"/>
            </a:ext>
          </a:extLst>
        </xdr:cNvPr>
        <xdr:cNvSpPr/>
      </xdr:nvSpPr>
      <xdr:spPr>
        <a:xfrm>
          <a:off x="8128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70" name="正方形/長方形 269">
          <a:extLst>
            <a:ext uri="{FF2B5EF4-FFF2-40B4-BE49-F238E27FC236}">
              <a16:creationId xmlns:a16="http://schemas.microsoft.com/office/drawing/2014/main" id="{C60F8C74-B764-475F-BEAB-E67A1F26875C}"/>
            </a:ext>
          </a:extLst>
        </xdr:cNvPr>
        <xdr:cNvSpPr/>
      </xdr:nvSpPr>
      <xdr:spPr>
        <a:xfrm>
          <a:off x="17145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71" name="正方形/長方形 270">
          <a:extLst>
            <a:ext uri="{FF2B5EF4-FFF2-40B4-BE49-F238E27FC236}">
              <a16:creationId xmlns:a16="http://schemas.microsoft.com/office/drawing/2014/main" id="{719073D8-DA92-4255-8A59-A472578D45B4}"/>
            </a:ext>
          </a:extLst>
        </xdr:cNvPr>
        <xdr:cNvSpPr/>
      </xdr:nvSpPr>
      <xdr:spPr>
        <a:xfrm>
          <a:off x="17145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72" name="正方形/長方形 271">
          <a:extLst>
            <a:ext uri="{FF2B5EF4-FFF2-40B4-BE49-F238E27FC236}">
              <a16:creationId xmlns:a16="http://schemas.microsoft.com/office/drawing/2014/main" id="{7976FBB2-39A6-489D-AF77-4A729564BDD2}"/>
            </a:ext>
          </a:extLst>
        </xdr:cNvPr>
        <xdr:cNvSpPr/>
      </xdr:nvSpPr>
      <xdr:spPr>
        <a:xfrm>
          <a:off x="27432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73" name="正方形/長方形 272">
          <a:extLst>
            <a:ext uri="{FF2B5EF4-FFF2-40B4-BE49-F238E27FC236}">
              <a16:creationId xmlns:a16="http://schemas.microsoft.com/office/drawing/2014/main" id="{7A8C88A0-C233-4D8F-9068-2DB436DFB1A0}"/>
            </a:ext>
          </a:extLst>
        </xdr:cNvPr>
        <xdr:cNvSpPr/>
      </xdr:nvSpPr>
      <xdr:spPr>
        <a:xfrm>
          <a:off x="27432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4" name="正方形/長方形 273">
          <a:extLst>
            <a:ext uri="{FF2B5EF4-FFF2-40B4-BE49-F238E27FC236}">
              <a16:creationId xmlns:a16="http://schemas.microsoft.com/office/drawing/2014/main" id="{58EB100A-C886-4287-BA9C-0911777532EC}"/>
            </a:ext>
          </a:extLst>
        </xdr:cNvPr>
        <xdr:cNvSpPr/>
      </xdr:nvSpPr>
      <xdr:spPr>
        <a:xfrm>
          <a:off x="685800" y="12484100"/>
          <a:ext cx="42672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5" name="テキスト ボックス 274">
          <a:extLst>
            <a:ext uri="{FF2B5EF4-FFF2-40B4-BE49-F238E27FC236}">
              <a16:creationId xmlns:a16="http://schemas.microsoft.com/office/drawing/2014/main" id="{027877A9-496A-423A-9F7E-91473D7C0513}"/>
            </a:ext>
          </a:extLst>
        </xdr:cNvPr>
        <xdr:cNvSpPr txBox="1"/>
      </xdr:nvSpPr>
      <xdr:spPr>
        <a:xfrm>
          <a:off x="666750" y="122999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6" name="直線コネクタ 275">
          <a:extLst>
            <a:ext uri="{FF2B5EF4-FFF2-40B4-BE49-F238E27FC236}">
              <a16:creationId xmlns:a16="http://schemas.microsoft.com/office/drawing/2014/main" id="{6DE6B67A-9582-4572-ABEE-EE471F4D421A}"/>
            </a:ext>
          </a:extLst>
        </xdr:cNvPr>
        <xdr:cNvCxnSpPr/>
      </xdr:nvCxnSpPr>
      <xdr:spPr>
        <a:xfrm>
          <a:off x="685800" y="146875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7" name="テキスト ボックス 276">
          <a:extLst>
            <a:ext uri="{FF2B5EF4-FFF2-40B4-BE49-F238E27FC236}">
              <a16:creationId xmlns:a16="http://schemas.microsoft.com/office/drawing/2014/main" id="{A34B9C23-2201-4B62-A871-EC3416BF3281}"/>
            </a:ext>
          </a:extLst>
        </xdr:cNvPr>
        <xdr:cNvSpPr txBox="1"/>
      </xdr:nvSpPr>
      <xdr:spPr>
        <a:xfrm>
          <a:off x="275771" y="145453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78" name="直線コネクタ 277">
          <a:extLst>
            <a:ext uri="{FF2B5EF4-FFF2-40B4-BE49-F238E27FC236}">
              <a16:creationId xmlns:a16="http://schemas.microsoft.com/office/drawing/2014/main" id="{17A5B170-5026-47DD-B5FC-275CC5A5F20E}"/>
            </a:ext>
          </a:extLst>
        </xdr:cNvPr>
        <xdr:cNvCxnSpPr/>
      </xdr:nvCxnSpPr>
      <xdr:spPr>
        <a:xfrm>
          <a:off x="685800" y="143192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79" name="テキスト ボックス 278">
          <a:extLst>
            <a:ext uri="{FF2B5EF4-FFF2-40B4-BE49-F238E27FC236}">
              <a16:creationId xmlns:a16="http://schemas.microsoft.com/office/drawing/2014/main" id="{8081A6ED-CD2C-4255-9E58-AF7BF69F223A}"/>
            </a:ext>
          </a:extLst>
        </xdr:cNvPr>
        <xdr:cNvSpPr txBox="1"/>
      </xdr:nvSpPr>
      <xdr:spPr>
        <a:xfrm>
          <a:off x="27577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80" name="直線コネクタ 279">
          <a:extLst>
            <a:ext uri="{FF2B5EF4-FFF2-40B4-BE49-F238E27FC236}">
              <a16:creationId xmlns:a16="http://schemas.microsoft.com/office/drawing/2014/main" id="{CEE5B4A0-9D2F-4D06-9759-311A41B139E1}"/>
            </a:ext>
          </a:extLst>
        </xdr:cNvPr>
        <xdr:cNvCxnSpPr/>
      </xdr:nvCxnSpPr>
      <xdr:spPr>
        <a:xfrm>
          <a:off x="685800" y="139509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81" name="テキスト ボックス 280">
          <a:extLst>
            <a:ext uri="{FF2B5EF4-FFF2-40B4-BE49-F238E27FC236}">
              <a16:creationId xmlns:a16="http://schemas.microsoft.com/office/drawing/2014/main" id="{9CD3F6EB-0C29-465E-A127-6BE3BE71E4E5}"/>
            </a:ext>
          </a:extLst>
        </xdr:cNvPr>
        <xdr:cNvSpPr txBox="1"/>
      </xdr:nvSpPr>
      <xdr:spPr>
        <a:xfrm>
          <a:off x="339891" y="138150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82" name="直線コネクタ 281">
          <a:extLst>
            <a:ext uri="{FF2B5EF4-FFF2-40B4-BE49-F238E27FC236}">
              <a16:creationId xmlns:a16="http://schemas.microsoft.com/office/drawing/2014/main" id="{21BE7D48-AD74-42AE-A3F7-6B33F5E716CE}"/>
            </a:ext>
          </a:extLst>
        </xdr:cNvPr>
        <xdr:cNvCxnSpPr/>
      </xdr:nvCxnSpPr>
      <xdr:spPr>
        <a:xfrm>
          <a:off x="685800" y="135826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83" name="テキスト ボックス 282">
          <a:extLst>
            <a:ext uri="{FF2B5EF4-FFF2-40B4-BE49-F238E27FC236}">
              <a16:creationId xmlns:a16="http://schemas.microsoft.com/office/drawing/2014/main" id="{8CE35F4F-F990-4619-8453-1FFD1EDB92A6}"/>
            </a:ext>
          </a:extLst>
        </xdr:cNvPr>
        <xdr:cNvSpPr txBox="1"/>
      </xdr:nvSpPr>
      <xdr:spPr>
        <a:xfrm>
          <a:off x="339891" y="1344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84" name="直線コネクタ 283">
          <a:extLst>
            <a:ext uri="{FF2B5EF4-FFF2-40B4-BE49-F238E27FC236}">
              <a16:creationId xmlns:a16="http://schemas.microsoft.com/office/drawing/2014/main" id="{ABD2D3D5-DDA9-417B-9215-B25D3E1B5BDE}"/>
            </a:ext>
          </a:extLst>
        </xdr:cNvPr>
        <xdr:cNvCxnSpPr/>
      </xdr:nvCxnSpPr>
      <xdr:spPr>
        <a:xfrm>
          <a:off x="685800" y="132143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85" name="テキスト ボックス 284">
          <a:extLst>
            <a:ext uri="{FF2B5EF4-FFF2-40B4-BE49-F238E27FC236}">
              <a16:creationId xmlns:a16="http://schemas.microsoft.com/office/drawing/2014/main" id="{1F6884AC-C106-43D3-A9F1-A19C5CF7BC16}"/>
            </a:ext>
          </a:extLst>
        </xdr:cNvPr>
        <xdr:cNvSpPr txBox="1"/>
      </xdr:nvSpPr>
      <xdr:spPr>
        <a:xfrm>
          <a:off x="339891" y="130784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86" name="直線コネクタ 285">
          <a:extLst>
            <a:ext uri="{FF2B5EF4-FFF2-40B4-BE49-F238E27FC236}">
              <a16:creationId xmlns:a16="http://schemas.microsoft.com/office/drawing/2014/main" id="{E62584B5-3F83-4B2F-B59C-DBDAB127FBEC}"/>
            </a:ext>
          </a:extLst>
        </xdr:cNvPr>
        <xdr:cNvCxnSpPr/>
      </xdr:nvCxnSpPr>
      <xdr:spPr>
        <a:xfrm>
          <a:off x="685800" y="128524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87" name="テキスト ボックス 286">
          <a:extLst>
            <a:ext uri="{FF2B5EF4-FFF2-40B4-BE49-F238E27FC236}">
              <a16:creationId xmlns:a16="http://schemas.microsoft.com/office/drawing/2014/main" id="{88C7A66E-01F6-4578-A47F-4177ABC64B8B}"/>
            </a:ext>
          </a:extLst>
        </xdr:cNvPr>
        <xdr:cNvSpPr txBox="1"/>
      </xdr:nvSpPr>
      <xdr:spPr>
        <a:xfrm>
          <a:off x="339891" y="127165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8" name="直線コネクタ 287">
          <a:extLst>
            <a:ext uri="{FF2B5EF4-FFF2-40B4-BE49-F238E27FC236}">
              <a16:creationId xmlns:a16="http://schemas.microsoft.com/office/drawing/2014/main" id="{AB6344DB-6386-4F56-BF33-0A59889A6DA5}"/>
            </a:ext>
          </a:extLst>
        </xdr:cNvPr>
        <xdr:cNvCxnSpPr/>
      </xdr:nvCxnSpPr>
      <xdr:spPr>
        <a:xfrm>
          <a:off x="685800" y="124841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289" name="テキスト ボックス 288">
          <a:extLst>
            <a:ext uri="{FF2B5EF4-FFF2-40B4-BE49-F238E27FC236}">
              <a16:creationId xmlns:a16="http://schemas.microsoft.com/office/drawing/2014/main" id="{D42A8420-2543-4AA6-8330-524D77DEA2FA}"/>
            </a:ext>
          </a:extLst>
        </xdr:cNvPr>
        <xdr:cNvSpPr txBox="1"/>
      </xdr:nvSpPr>
      <xdr:spPr>
        <a:xfrm>
          <a:off x="384961" y="1234822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90" name="【福祉施設】&#10;有形固定資産減価償却率グラフ枠">
          <a:extLst>
            <a:ext uri="{FF2B5EF4-FFF2-40B4-BE49-F238E27FC236}">
              <a16:creationId xmlns:a16="http://schemas.microsoft.com/office/drawing/2014/main" id="{6F43273C-0B8D-4C26-8C92-58708034CC03}"/>
            </a:ext>
          </a:extLst>
        </xdr:cNvPr>
        <xdr:cNvSpPr/>
      </xdr:nvSpPr>
      <xdr:spPr>
        <a:xfrm>
          <a:off x="685800" y="12484100"/>
          <a:ext cx="42672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160020</xdr:rowOff>
    </xdr:from>
    <xdr:to>
      <xdr:col>24</xdr:col>
      <xdr:colOff>62865</xdr:colOff>
      <xdr:row>86</xdr:row>
      <xdr:rowOff>114300</xdr:rowOff>
    </xdr:to>
    <xdr:cxnSp macro="">
      <xdr:nvCxnSpPr>
        <xdr:cNvPr id="291" name="直線コネクタ 290">
          <a:extLst>
            <a:ext uri="{FF2B5EF4-FFF2-40B4-BE49-F238E27FC236}">
              <a16:creationId xmlns:a16="http://schemas.microsoft.com/office/drawing/2014/main" id="{D9F771DB-B3DA-47A4-9B3E-B167F32DD23E}"/>
            </a:ext>
          </a:extLst>
        </xdr:cNvPr>
        <xdr:cNvCxnSpPr/>
      </xdr:nvCxnSpPr>
      <xdr:spPr>
        <a:xfrm flipV="1">
          <a:off x="4177665" y="13044170"/>
          <a:ext cx="0" cy="12750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118127</xdr:rowOff>
    </xdr:from>
    <xdr:ext cx="469744" cy="259045"/>
    <xdr:sp macro="" textlink="">
      <xdr:nvSpPr>
        <xdr:cNvPr id="292" name="【福祉施設】&#10;有形固定資産減価償却率最小値テキスト">
          <a:extLst>
            <a:ext uri="{FF2B5EF4-FFF2-40B4-BE49-F238E27FC236}">
              <a16:creationId xmlns:a16="http://schemas.microsoft.com/office/drawing/2014/main" id="{210366C0-BF69-4677-AA7F-6677215BC2AA}"/>
            </a:ext>
          </a:extLst>
        </xdr:cNvPr>
        <xdr:cNvSpPr txBox="1"/>
      </xdr:nvSpPr>
      <xdr:spPr>
        <a:xfrm>
          <a:off x="4216400" y="143230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114300</xdr:rowOff>
    </xdr:from>
    <xdr:to>
      <xdr:col>24</xdr:col>
      <xdr:colOff>152400</xdr:colOff>
      <xdr:row>86</xdr:row>
      <xdr:rowOff>114300</xdr:rowOff>
    </xdr:to>
    <xdr:cxnSp macro="">
      <xdr:nvCxnSpPr>
        <xdr:cNvPr id="293" name="直線コネクタ 292">
          <a:extLst>
            <a:ext uri="{FF2B5EF4-FFF2-40B4-BE49-F238E27FC236}">
              <a16:creationId xmlns:a16="http://schemas.microsoft.com/office/drawing/2014/main" id="{75DE5A59-E87C-46C4-965E-0094221D5474}"/>
            </a:ext>
          </a:extLst>
        </xdr:cNvPr>
        <xdr:cNvCxnSpPr/>
      </xdr:nvCxnSpPr>
      <xdr:spPr>
        <a:xfrm>
          <a:off x="4108450" y="1431925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77</xdr:row>
      <xdr:rowOff>106697</xdr:rowOff>
    </xdr:from>
    <xdr:ext cx="405111" cy="259045"/>
    <xdr:sp macro="" textlink="">
      <xdr:nvSpPr>
        <xdr:cNvPr id="294" name="【福祉施設】&#10;有形固定資産減価償却率最大値テキスト">
          <a:extLst>
            <a:ext uri="{FF2B5EF4-FFF2-40B4-BE49-F238E27FC236}">
              <a16:creationId xmlns:a16="http://schemas.microsoft.com/office/drawing/2014/main" id="{66EA7174-8C6F-4BEB-B200-8A42F85B6A60}"/>
            </a:ext>
          </a:extLst>
        </xdr:cNvPr>
        <xdr:cNvSpPr txBox="1"/>
      </xdr:nvSpPr>
      <xdr:spPr>
        <a:xfrm>
          <a:off x="4216400" y="128257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160020</xdr:rowOff>
    </xdr:from>
    <xdr:to>
      <xdr:col>24</xdr:col>
      <xdr:colOff>152400</xdr:colOff>
      <xdr:row>78</xdr:row>
      <xdr:rowOff>160020</xdr:rowOff>
    </xdr:to>
    <xdr:cxnSp macro="">
      <xdr:nvCxnSpPr>
        <xdr:cNvPr id="295" name="直線コネクタ 294">
          <a:extLst>
            <a:ext uri="{FF2B5EF4-FFF2-40B4-BE49-F238E27FC236}">
              <a16:creationId xmlns:a16="http://schemas.microsoft.com/office/drawing/2014/main" id="{08D24184-D7F8-4D59-B3F7-DD7AB9BFFB65}"/>
            </a:ext>
          </a:extLst>
        </xdr:cNvPr>
        <xdr:cNvCxnSpPr/>
      </xdr:nvCxnSpPr>
      <xdr:spPr>
        <a:xfrm>
          <a:off x="4108450" y="1304417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46372</xdr:rowOff>
    </xdr:from>
    <xdr:ext cx="405111" cy="259045"/>
    <xdr:sp macro="" textlink="">
      <xdr:nvSpPr>
        <xdr:cNvPr id="296" name="【福祉施設】&#10;有形固定資産減価償却率平均値テキスト">
          <a:extLst>
            <a:ext uri="{FF2B5EF4-FFF2-40B4-BE49-F238E27FC236}">
              <a16:creationId xmlns:a16="http://schemas.microsoft.com/office/drawing/2014/main" id="{D344D247-F0D9-462C-ACB1-0B82273076FA}"/>
            </a:ext>
          </a:extLst>
        </xdr:cNvPr>
        <xdr:cNvSpPr txBox="1"/>
      </xdr:nvSpPr>
      <xdr:spPr>
        <a:xfrm>
          <a:off x="4216400" y="1342582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23495</xdr:rowOff>
    </xdr:from>
    <xdr:to>
      <xdr:col>24</xdr:col>
      <xdr:colOff>114300</xdr:colOff>
      <xdr:row>82</xdr:row>
      <xdr:rowOff>125095</xdr:rowOff>
    </xdr:to>
    <xdr:sp macro="" textlink="">
      <xdr:nvSpPr>
        <xdr:cNvPr id="297" name="フローチャート: 判断 296">
          <a:extLst>
            <a:ext uri="{FF2B5EF4-FFF2-40B4-BE49-F238E27FC236}">
              <a16:creationId xmlns:a16="http://schemas.microsoft.com/office/drawing/2014/main" id="{0DA291DD-6705-4028-9DC3-18710F82C218}"/>
            </a:ext>
          </a:extLst>
        </xdr:cNvPr>
        <xdr:cNvSpPr/>
      </xdr:nvSpPr>
      <xdr:spPr>
        <a:xfrm>
          <a:off x="4127500" y="135680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81</xdr:row>
      <xdr:rowOff>160655</xdr:rowOff>
    </xdr:from>
    <xdr:to>
      <xdr:col>20</xdr:col>
      <xdr:colOff>38100</xdr:colOff>
      <xdr:row>82</xdr:row>
      <xdr:rowOff>90805</xdr:rowOff>
    </xdr:to>
    <xdr:sp macro="" textlink="">
      <xdr:nvSpPr>
        <xdr:cNvPr id="298" name="フローチャート: 判断 297">
          <a:extLst>
            <a:ext uri="{FF2B5EF4-FFF2-40B4-BE49-F238E27FC236}">
              <a16:creationId xmlns:a16="http://schemas.microsoft.com/office/drawing/2014/main" id="{0559D747-4B91-4AB2-8F95-91C48ABEE0BA}"/>
            </a:ext>
          </a:extLst>
        </xdr:cNvPr>
        <xdr:cNvSpPr/>
      </xdr:nvSpPr>
      <xdr:spPr>
        <a:xfrm>
          <a:off x="3384550" y="13540105"/>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81</xdr:row>
      <xdr:rowOff>95886</xdr:rowOff>
    </xdr:from>
    <xdr:to>
      <xdr:col>15</xdr:col>
      <xdr:colOff>101600</xdr:colOff>
      <xdr:row>82</xdr:row>
      <xdr:rowOff>26036</xdr:rowOff>
    </xdr:to>
    <xdr:sp macro="" textlink="">
      <xdr:nvSpPr>
        <xdr:cNvPr id="299" name="フローチャート: 判断 298">
          <a:extLst>
            <a:ext uri="{FF2B5EF4-FFF2-40B4-BE49-F238E27FC236}">
              <a16:creationId xmlns:a16="http://schemas.microsoft.com/office/drawing/2014/main" id="{6D8A239A-CBD2-4854-AA4D-27203FB8917D}"/>
            </a:ext>
          </a:extLst>
        </xdr:cNvPr>
        <xdr:cNvSpPr/>
      </xdr:nvSpPr>
      <xdr:spPr>
        <a:xfrm>
          <a:off x="2571750" y="13475336"/>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81</xdr:row>
      <xdr:rowOff>137795</xdr:rowOff>
    </xdr:from>
    <xdr:to>
      <xdr:col>10</xdr:col>
      <xdr:colOff>165100</xdr:colOff>
      <xdr:row>82</xdr:row>
      <xdr:rowOff>67945</xdr:rowOff>
    </xdr:to>
    <xdr:sp macro="" textlink="">
      <xdr:nvSpPr>
        <xdr:cNvPr id="300" name="フローチャート: 判断 299">
          <a:extLst>
            <a:ext uri="{FF2B5EF4-FFF2-40B4-BE49-F238E27FC236}">
              <a16:creationId xmlns:a16="http://schemas.microsoft.com/office/drawing/2014/main" id="{E9445000-188E-4609-9CA4-5CE11C012E75}"/>
            </a:ext>
          </a:extLst>
        </xdr:cNvPr>
        <xdr:cNvSpPr/>
      </xdr:nvSpPr>
      <xdr:spPr>
        <a:xfrm>
          <a:off x="1778000" y="13517245"/>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81</xdr:row>
      <xdr:rowOff>133986</xdr:rowOff>
    </xdr:from>
    <xdr:to>
      <xdr:col>6</xdr:col>
      <xdr:colOff>38100</xdr:colOff>
      <xdr:row>82</xdr:row>
      <xdr:rowOff>64136</xdr:rowOff>
    </xdr:to>
    <xdr:sp macro="" textlink="">
      <xdr:nvSpPr>
        <xdr:cNvPr id="301" name="フローチャート: 判断 300">
          <a:extLst>
            <a:ext uri="{FF2B5EF4-FFF2-40B4-BE49-F238E27FC236}">
              <a16:creationId xmlns:a16="http://schemas.microsoft.com/office/drawing/2014/main" id="{AD3AEA98-F203-464E-B330-6FEFEBA6878D}"/>
            </a:ext>
          </a:extLst>
        </xdr:cNvPr>
        <xdr:cNvSpPr/>
      </xdr:nvSpPr>
      <xdr:spPr>
        <a:xfrm>
          <a:off x="984250" y="13513436"/>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302" name="テキスト ボックス 301">
          <a:extLst>
            <a:ext uri="{FF2B5EF4-FFF2-40B4-BE49-F238E27FC236}">
              <a16:creationId xmlns:a16="http://schemas.microsoft.com/office/drawing/2014/main" id="{CA4E1088-2D12-4CB3-9076-233890D7150D}"/>
            </a:ext>
          </a:extLst>
        </xdr:cNvPr>
        <xdr:cNvSpPr txBox="1"/>
      </xdr:nvSpPr>
      <xdr:spPr>
        <a:xfrm>
          <a:off x="40068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303" name="テキスト ボックス 302">
          <a:extLst>
            <a:ext uri="{FF2B5EF4-FFF2-40B4-BE49-F238E27FC236}">
              <a16:creationId xmlns:a16="http://schemas.microsoft.com/office/drawing/2014/main" id="{1EA472FC-A791-432C-B218-57C0741F50DB}"/>
            </a:ext>
          </a:extLst>
        </xdr:cNvPr>
        <xdr:cNvSpPr txBox="1"/>
      </xdr:nvSpPr>
      <xdr:spPr>
        <a:xfrm>
          <a:off x="32575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4" name="テキスト ボックス 303">
          <a:extLst>
            <a:ext uri="{FF2B5EF4-FFF2-40B4-BE49-F238E27FC236}">
              <a16:creationId xmlns:a16="http://schemas.microsoft.com/office/drawing/2014/main" id="{F5F6C20E-A134-4172-93B0-19810E30A302}"/>
            </a:ext>
          </a:extLst>
        </xdr:cNvPr>
        <xdr:cNvSpPr txBox="1"/>
      </xdr:nvSpPr>
      <xdr:spPr>
        <a:xfrm>
          <a:off x="245110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5" name="テキスト ボックス 304">
          <a:extLst>
            <a:ext uri="{FF2B5EF4-FFF2-40B4-BE49-F238E27FC236}">
              <a16:creationId xmlns:a16="http://schemas.microsoft.com/office/drawing/2014/main" id="{0C546BA1-B07A-4C1F-B770-46BE31D91561}"/>
            </a:ext>
          </a:extLst>
        </xdr:cNvPr>
        <xdr:cNvSpPr txBox="1"/>
      </xdr:nvSpPr>
      <xdr:spPr>
        <a:xfrm>
          <a:off x="16573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6" name="テキスト ボックス 305">
          <a:extLst>
            <a:ext uri="{FF2B5EF4-FFF2-40B4-BE49-F238E27FC236}">
              <a16:creationId xmlns:a16="http://schemas.microsoft.com/office/drawing/2014/main" id="{9A236CDE-C3EF-4C1D-B576-51CED79FD60B}"/>
            </a:ext>
          </a:extLst>
        </xdr:cNvPr>
        <xdr:cNvSpPr txBox="1"/>
      </xdr:nvSpPr>
      <xdr:spPr>
        <a:xfrm>
          <a:off x="8572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85</xdr:row>
      <xdr:rowOff>90170</xdr:rowOff>
    </xdr:from>
    <xdr:to>
      <xdr:col>24</xdr:col>
      <xdr:colOff>114300</xdr:colOff>
      <xdr:row>86</xdr:row>
      <xdr:rowOff>20320</xdr:rowOff>
    </xdr:to>
    <xdr:sp macro="" textlink="">
      <xdr:nvSpPr>
        <xdr:cNvPr id="307" name="楕円 306">
          <a:extLst>
            <a:ext uri="{FF2B5EF4-FFF2-40B4-BE49-F238E27FC236}">
              <a16:creationId xmlns:a16="http://schemas.microsoft.com/office/drawing/2014/main" id="{8D1A81F3-483E-402A-9E77-F7B8EE104F5E}"/>
            </a:ext>
          </a:extLst>
        </xdr:cNvPr>
        <xdr:cNvSpPr/>
      </xdr:nvSpPr>
      <xdr:spPr>
        <a:xfrm>
          <a:off x="4127500" y="1413002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85</xdr:row>
      <xdr:rowOff>68597</xdr:rowOff>
    </xdr:from>
    <xdr:ext cx="405111" cy="259045"/>
    <xdr:sp macro="" textlink="">
      <xdr:nvSpPr>
        <xdr:cNvPr id="308" name="【福祉施設】&#10;有形固定資産減価償却率該当値テキスト">
          <a:extLst>
            <a:ext uri="{FF2B5EF4-FFF2-40B4-BE49-F238E27FC236}">
              <a16:creationId xmlns:a16="http://schemas.microsoft.com/office/drawing/2014/main" id="{CA01BAA2-1B32-41E7-B767-84FD4BB2A306}"/>
            </a:ext>
          </a:extLst>
        </xdr:cNvPr>
        <xdr:cNvSpPr txBox="1"/>
      </xdr:nvSpPr>
      <xdr:spPr>
        <a:xfrm>
          <a:off x="4216400" y="141084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85</xdr:row>
      <xdr:rowOff>48261</xdr:rowOff>
    </xdr:from>
    <xdr:to>
      <xdr:col>20</xdr:col>
      <xdr:colOff>38100</xdr:colOff>
      <xdr:row>85</xdr:row>
      <xdr:rowOff>149861</xdr:rowOff>
    </xdr:to>
    <xdr:sp macro="" textlink="">
      <xdr:nvSpPr>
        <xdr:cNvPr id="309" name="楕円 308">
          <a:extLst>
            <a:ext uri="{FF2B5EF4-FFF2-40B4-BE49-F238E27FC236}">
              <a16:creationId xmlns:a16="http://schemas.microsoft.com/office/drawing/2014/main" id="{CA6D9CB8-EEFE-4B5D-B321-2B3A9C640CF9}"/>
            </a:ext>
          </a:extLst>
        </xdr:cNvPr>
        <xdr:cNvSpPr/>
      </xdr:nvSpPr>
      <xdr:spPr>
        <a:xfrm>
          <a:off x="3384550" y="14088111"/>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85</xdr:row>
      <xdr:rowOff>99061</xdr:rowOff>
    </xdr:from>
    <xdr:to>
      <xdr:col>24</xdr:col>
      <xdr:colOff>63500</xdr:colOff>
      <xdr:row>85</xdr:row>
      <xdr:rowOff>140970</xdr:rowOff>
    </xdr:to>
    <xdr:cxnSp macro="">
      <xdr:nvCxnSpPr>
        <xdr:cNvPr id="310" name="直線コネクタ 309">
          <a:extLst>
            <a:ext uri="{FF2B5EF4-FFF2-40B4-BE49-F238E27FC236}">
              <a16:creationId xmlns:a16="http://schemas.microsoft.com/office/drawing/2014/main" id="{0CC1187F-E6A7-484C-AEEA-A5382C27B64F}"/>
            </a:ext>
          </a:extLst>
        </xdr:cNvPr>
        <xdr:cNvCxnSpPr/>
      </xdr:nvCxnSpPr>
      <xdr:spPr>
        <a:xfrm>
          <a:off x="3429000" y="14138911"/>
          <a:ext cx="749300" cy="419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85</xdr:row>
      <xdr:rowOff>6350</xdr:rowOff>
    </xdr:from>
    <xdr:to>
      <xdr:col>15</xdr:col>
      <xdr:colOff>101600</xdr:colOff>
      <xdr:row>85</xdr:row>
      <xdr:rowOff>107950</xdr:rowOff>
    </xdr:to>
    <xdr:sp macro="" textlink="">
      <xdr:nvSpPr>
        <xdr:cNvPr id="311" name="楕円 310">
          <a:extLst>
            <a:ext uri="{FF2B5EF4-FFF2-40B4-BE49-F238E27FC236}">
              <a16:creationId xmlns:a16="http://schemas.microsoft.com/office/drawing/2014/main" id="{9553A5B7-CC2E-4A2C-A0AE-3D761577831E}"/>
            </a:ext>
          </a:extLst>
        </xdr:cNvPr>
        <xdr:cNvSpPr/>
      </xdr:nvSpPr>
      <xdr:spPr>
        <a:xfrm>
          <a:off x="2571750" y="14046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85</xdr:row>
      <xdr:rowOff>57150</xdr:rowOff>
    </xdr:from>
    <xdr:to>
      <xdr:col>19</xdr:col>
      <xdr:colOff>177800</xdr:colOff>
      <xdr:row>85</xdr:row>
      <xdr:rowOff>99061</xdr:rowOff>
    </xdr:to>
    <xdr:cxnSp macro="">
      <xdr:nvCxnSpPr>
        <xdr:cNvPr id="312" name="直線コネクタ 311">
          <a:extLst>
            <a:ext uri="{FF2B5EF4-FFF2-40B4-BE49-F238E27FC236}">
              <a16:creationId xmlns:a16="http://schemas.microsoft.com/office/drawing/2014/main" id="{ECC2B2F2-9976-4A5A-9AB1-8A63E6EBF8DA}"/>
            </a:ext>
          </a:extLst>
        </xdr:cNvPr>
        <xdr:cNvCxnSpPr/>
      </xdr:nvCxnSpPr>
      <xdr:spPr>
        <a:xfrm>
          <a:off x="2622550" y="14097000"/>
          <a:ext cx="806450" cy="419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84</xdr:row>
      <xdr:rowOff>135889</xdr:rowOff>
    </xdr:from>
    <xdr:to>
      <xdr:col>10</xdr:col>
      <xdr:colOff>165100</xdr:colOff>
      <xdr:row>85</xdr:row>
      <xdr:rowOff>66039</xdr:rowOff>
    </xdr:to>
    <xdr:sp macro="" textlink="">
      <xdr:nvSpPr>
        <xdr:cNvPr id="313" name="楕円 312">
          <a:extLst>
            <a:ext uri="{FF2B5EF4-FFF2-40B4-BE49-F238E27FC236}">
              <a16:creationId xmlns:a16="http://schemas.microsoft.com/office/drawing/2014/main" id="{5A9901B1-B86D-4F88-9E8F-9C46EE293F7B}"/>
            </a:ext>
          </a:extLst>
        </xdr:cNvPr>
        <xdr:cNvSpPr/>
      </xdr:nvSpPr>
      <xdr:spPr>
        <a:xfrm>
          <a:off x="1778000" y="14010639"/>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85</xdr:row>
      <xdr:rowOff>15239</xdr:rowOff>
    </xdr:from>
    <xdr:to>
      <xdr:col>15</xdr:col>
      <xdr:colOff>50800</xdr:colOff>
      <xdr:row>85</xdr:row>
      <xdr:rowOff>57150</xdr:rowOff>
    </xdr:to>
    <xdr:cxnSp macro="">
      <xdr:nvCxnSpPr>
        <xdr:cNvPr id="314" name="直線コネクタ 313">
          <a:extLst>
            <a:ext uri="{FF2B5EF4-FFF2-40B4-BE49-F238E27FC236}">
              <a16:creationId xmlns:a16="http://schemas.microsoft.com/office/drawing/2014/main" id="{EBC2E937-7376-4D85-B94F-83381FBED282}"/>
            </a:ext>
          </a:extLst>
        </xdr:cNvPr>
        <xdr:cNvCxnSpPr/>
      </xdr:nvCxnSpPr>
      <xdr:spPr>
        <a:xfrm>
          <a:off x="1828800" y="14055089"/>
          <a:ext cx="793750" cy="419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84</xdr:row>
      <xdr:rowOff>93980</xdr:rowOff>
    </xdr:from>
    <xdr:to>
      <xdr:col>6</xdr:col>
      <xdr:colOff>38100</xdr:colOff>
      <xdr:row>85</xdr:row>
      <xdr:rowOff>24130</xdr:rowOff>
    </xdr:to>
    <xdr:sp macro="" textlink="">
      <xdr:nvSpPr>
        <xdr:cNvPr id="315" name="楕円 314">
          <a:extLst>
            <a:ext uri="{FF2B5EF4-FFF2-40B4-BE49-F238E27FC236}">
              <a16:creationId xmlns:a16="http://schemas.microsoft.com/office/drawing/2014/main" id="{75290BCF-D2AA-44F3-93F9-BEB036CF8D2C}"/>
            </a:ext>
          </a:extLst>
        </xdr:cNvPr>
        <xdr:cNvSpPr/>
      </xdr:nvSpPr>
      <xdr:spPr>
        <a:xfrm>
          <a:off x="984250" y="13968730"/>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84</xdr:row>
      <xdr:rowOff>144780</xdr:rowOff>
    </xdr:from>
    <xdr:to>
      <xdr:col>10</xdr:col>
      <xdr:colOff>114300</xdr:colOff>
      <xdr:row>85</xdr:row>
      <xdr:rowOff>15239</xdr:rowOff>
    </xdr:to>
    <xdr:cxnSp macro="">
      <xdr:nvCxnSpPr>
        <xdr:cNvPr id="316" name="直線コネクタ 315">
          <a:extLst>
            <a:ext uri="{FF2B5EF4-FFF2-40B4-BE49-F238E27FC236}">
              <a16:creationId xmlns:a16="http://schemas.microsoft.com/office/drawing/2014/main" id="{D09F7B70-8FCD-4239-8A77-7C747FD44F1D}"/>
            </a:ext>
          </a:extLst>
        </xdr:cNvPr>
        <xdr:cNvCxnSpPr/>
      </xdr:nvCxnSpPr>
      <xdr:spPr>
        <a:xfrm>
          <a:off x="1028700" y="14019530"/>
          <a:ext cx="800100" cy="355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80</xdr:row>
      <xdr:rowOff>107332</xdr:rowOff>
    </xdr:from>
    <xdr:ext cx="405111" cy="259045"/>
    <xdr:sp macro="" textlink="">
      <xdr:nvSpPr>
        <xdr:cNvPr id="317" name="n_1aveValue【福祉施設】&#10;有形固定資産減価償却率">
          <a:extLst>
            <a:ext uri="{FF2B5EF4-FFF2-40B4-BE49-F238E27FC236}">
              <a16:creationId xmlns:a16="http://schemas.microsoft.com/office/drawing/2014/main" id="{244A2328-C65D-460C-9D95-FF8CF74D68BF}"/>
            </a:ext>
          </a:extLst>
        </xdr:cNvPr>
        <xdr:cNvSpPr txBox="1"/>
      </xdr:nvSpPr>
      <xdr:spPr>
        <a:xfrm>
          <a:off x="3239144" y="133216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42563</xdr:rowOff>
    </xdr:from>
    <xdr:ext cx="405111" cy="259045"/>
    <xdr:sp macro="" textlink="">
      <xdr:nvSpPr>
        <xdr:cNvPr id="318" name="n_2aveValue【福祉施設】&#10;有形固定資産減価償却率">
          <a:extLst>
            <a:ext uri="{FF2B5EF4-FFF2-40B4-BE49-F238E27FC236}">
              <a16:creationId xmlns:a16="http://schemas.microsoft.com/office/drawing/2014/main" id="{0703BB1F-0A66-4642-B96C-D6AB8BABFA18}"/>
            </a:ext>
          </a:extLst>
        </xdr:cNvPr>
        <xdr:cNvSpPr txBox="1"/>
      </xdr:nvSpPr>
      <xdr:spPr>
        <a:xfrm>
          <a:off x="2439044" y="132569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80</xdr:row>
      <xdr:rowOff>84472</xdr:rowOff>
    </xdr:from>
    <xdr:ext cx="405111" cy="259045"/>
    <xdr:sp macro="" textlink="">
      <xdr:nvSpPr>
        <xdr:cNvPr id="319" name="n_3aveValue【福祉施設】&#10;有形固定資産減価償却率">
          <a:extLst>
            <a:ext uri="{FF2B5EF4-FFF2-40B4-BE49-F238E27FC236}">
              <a16:creationId xmlns:a16="http://schemas.microsoft.com/office/drawing/2014/main" id="{362D0C5D-C047-4AFC-B1BB-93283136A7EC}"/>
            </a:ext>
          </a:extLst>
        </xdr:cNvPr>
        <xdr:cNvSpPr txBox="1"/>
      </xdr:nvSpPr>
      <xdr:spPr>
        <a:xfrm>
          <a:off x="1645294" y="132988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80</xdr:row>
      <xdr:rowOff>80663</xdr:rowOff>
    </xdr:from>
    <xdr:ext cx="405111" cy="259045"/>
    <xdr:sp macro="" textlink="">
      <xdr:nvSpPr>
        <xdr:cNvPr id="320" name="n_4aveValue【福祉施設】&#10;有形固定資産減価償却率">
          <a:extLst>
            <a:ext uri="{FF2B5EF4-FFF2-40B4-BE49-F238E27FC236}">
              <a16:creationId xmlns:a16="http://schemas.microsoft.com/office/drawing/2014/main" id="{CA08A9FE-EE9F-49A3-A574-794FD4BF9CC5}"/>
            </a:ext>
          </a:extLst>
        </xdr:cNvPr>
        <xdr:cNvSpPr txBox="1"/>
      </xdr:nvSpPr>
      <xdr:spPr>
        <a:xfrm>
          <a:off x="851544" y="132950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85</xdr:row>
      <xdr:rowOff>140988</xdr:rowOff>
    </xdr:from>
    <xdr:ext cx="405111" cy="259045"/>
    <xdr:sp macro="" textlink="">
      <xdr:nvSpPr>
        <xdr:cNvPr id="321" name="n_1mainValue【福祉施設】&#10;有形固定資産減価償却率">
          <a:extLst>
            <a:ext uri="{FF2B5EF4-FFF2-40B4-BE49-F238E27FC236}">
              <a16:creationId xmlns:a16="http://schemas.microsoft.com/office/drawing/2014/main" id="{162DE560-8FAB-4281-9AAB-8EBDED22C78E}"/>
            </a:ext>
          </a:extLst>
        </xdr:cNvPr>
        <xdr:cNvSpPr txBox="1"/>
      </xdr:nvSpPr>
      <xdr:spPr>
        <a:xfrm>
          <a:off x="3239144" y="141808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85</xdr:row>
      <xdr:rowOff>99077</xdr:rowOff>
    </xdr:from>
    <xdr:ext cx="405111" cy="259045"/>
    <xdr:sp macro="" textlink="">
      <xdr:nvSpPr>
        <xdr:cNvPr id="322" name="n_2mainValue【福祉施設】&#10;有形固定資産減価償却率">
          <a:extLst>
            <a:ext uri="{FF2B5EF4-FFF2-40B4-BE49-F238E27FC236}">
              <a16:creationId xmlns:a16="http://schemas.microsoft.com/office/drawing/2014/main" id="{D9CE380F-D6DF-45D7-91CC-014AA768FDAA}"/>
            </a:ext>
          </a:extLst>
        </xdr:cNvPr>
        <xdr:cNvSpPr txBox="1"/>
      </xdr:nvSpPr>
      <xdr:spPr>
        <a:xfrm>
          <a:off x="2439044" y="141389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85</xdr:row>
      <xdr:rowOff>57166</xdr:rowOff>
    </xdr:from>
    <xdr:ext cx="405111" cy="259045"/>
    <xdr:sp macro="" textlink="">
      <xdr:nvSpPr>
        <xdr:cNvPr id="323" name="n_3mainValue【福祉施設】&#10;有形固定資産減価償却率">
          <a:extLst>
            <a:ext uri="{FF2B5EF4-FFF2-40B4-BE49-F238E27FC236}">
              <a16:creationId xmlns:a16="http://schemas.microsoft.com/office/drawing/2014/main" id="{02B95F30-6F46-4236-B667-39CBD3455A67}"/>
            </a:ext>
          </a:extLst>
        </xdr:cNvPr>
        <xdr:cNvSpPr txBox="1"/>
      </xdr:nvSpPr>
      <xdr:spPr>
        <a:xfrm>
          <a:off x="1645294" y="140970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85</xdr:row>
      <xdr:rowOff>15257</xdr:rowOff>
    </xdr:from>
    <xdr:ext cx="405111" cy="259045"/>
    <xdr:sp macro="" textlink="">
      <xdr:nvSpPr>
        <xdr:cNvPr id="324" name="n_4mainValue【福祉施設】&#10;有形固定資産減価償却率">
          <a:extLst>
            <a:ext uri="{FF2B5EF4-FFF2-40B4-BE49-F238E27FC236}">
              <a16:creationId xmlns:a16="http://schemas.microsoft.com/office/drawing/2014/main" id="{D26B5339-9EB4-4827-B64F-0FD338DD07ED}"/>
            </a:ext>
          </a:extLst>
        </xdr:cNvPr>
        <xdr:cNvSpPr txBox="1"/>
      </xdr:nvSpPr>
      <xdr:spPr>
        <a:xfrm>
          <a:off x="851544" y="140551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5" name="正方形/長方形 324">
          <a:extLst>
            <a:ext uri="{FF2B5EF4-FFF2-40B4-BE49-F238E27FC236}">
              <a16:creationId xmlns:a16="http://schemas.microsoft.com/office/drawing/2014/main" id="{0F248E11-78DE-418A-82E6-0227B468D8B6}"/>
            </a:ext>
          </a:extLst>
        </xdr:cNvPr>
        <xdr:cNvSpPr/>
      </xdr:nvSpPr>
      <xdr:spPr>
        <a:xfrm>
          <a:off x="5956300" y="11385550"/>
          <a:ext cx="424815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6" name="正方形/長方形 325">
          <a:extLst>
            <a:ext uri="{FF2B5EF4-FFF2-40B4-BE49-F238E27FC236}">
              <a16:creationId xmlns:a16="http://schemas.microsoft.com/office/drawing/2014/main" id="{70B15A0E-77D7-4A39-8A15-F3F421AF6146}"/>
            </a:ext>
          </a:extLst>
        </xdr:cNvPr>
        <xdr:cNvSpPr/>
      </xdr:nvSpPr>
      <xdr:spPr>
        <a:xfrm>
          <a:off x="606425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7" name="正方形/長方形 326">
          <a:extLst>
            <a:ext uri="{FF2B5EF4-FFF2-40B4-BE49-F238E27FC236}">
              <a16:creationId xmlns:a16="http://schemas.microsoft.com/office/drawing/2014/main" id="{3AE2EF1E-BB97-4DC4-AFC3-BE80750A5A93}"/>
            </a:ext>
          </a:extLst>
        </xdr:cNvPr>
        <xdr:cNvSpPr/>
      </xdr:nvSpPr>
      <xdr:spPr>
        <a:xfrm>
          <a:off x="606425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8" name="正方形/長方形 327">
          <a:extLst>
            <a:ext uri="{FF2B5EF4-FFF2-40B4-BE49-F238E27FC236}">
              <a16:creationId xmlns:a16="http://schemas.microsoft.com/office/drawing/2014/main" id="{716B4835-5AC6-4DDD-921C-A59F6BD81962}"/>
            </a:ext>
          </a:extLst>
        </xdr:cNvPr>
        <xdr:cNvSpPr/>
      </xdr:nvSpPr>
      <xdr:spPr>
        <a:xfrm>
          <a:off x="69850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9" name="正方形/長方形 328">
          <a:extLst>
            <a:ext uri="{FF2B5EF4-FFF2-40B4-BE49-F238E27FC236}">
              <a16:creationId xmlns:a16="http://schemas.microsoft.com/office/drawing/2014/main" id="{E2719F3B-0A44-4637-BBE5-4A8E327215D6}"/>
            </a:ext>
          </a:extLst>
        </xdr:cNvPr>
        <xdr:cNvSpPr/>
      </xdr:nvSpPr>
      <xdr:spPr>
        <a:xfrm>
          <a:off x="69850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30" name="正方形/長方形 329">
          <a:extLst>
            <a:ext uri="{FF2B5EF4-FFF2-40B4-BE49-F238E27FC236}">
              <a16:creationId xmlns:a16="http://schemas.microsoft.com/office/drawing/2014/main" id="{38CD5FE2-1F57-4FA0-A83D-A47C6E6CBEF4}"/>
            </a:ext>
          </a:extLst>
        </xdr:cNvPr>
        <xdr:cNvSpPr/>
      </xdr:nvSpPr>
      <xdr:spPr>
        <a:xfrm>
          <a:off x="80137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31" name="正方形/長方形 330">
          <a:extLst>
            <a:ext uri="{FF2B5EF4-FFF2-40B4-BE49-F238E27FC236}">
              <a16:creationId xmlns:a16="http://schemas.microsoft.com/office/drawing/2014/main" id="{03792810-9C2C-4A6E-8C78-747584CAC623}"/>
            </a:ext>
          </a:extLst>
        </xdr:cNvPr>
        <xdr:cNvSpPr/>
      </xdr:nvSpPr>
      <xdr:spPr>
        <a:xfrm>
          <a:off x="80137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32" name="正方形/長方形 331">
          <a:extLst>
            <a:ext uri="{FF2B5EF4-FFF2-40B4-BE49-F238E27FC236}">
              <a16:creationId xmlns:a16="http://schemas.microsoft.com/office/drawing/2014/main" id="{4F06300F-244F-4458-A4A4-98B936A69E4F}"/>
            </a:ext>
          </a:extLst>
        </xdr:cNvPr>
        <xdr:cNvSpPr/>
      </xdr:nvSpPr>
      <xdr:spPr>
        <a:xfrm>
          <a:off x="5956300" y="12484100"/>
          <a:ext cx="42481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33" name="テキスト ボックス 332">
          <a:extLst>
            <a:ext uri="{FF2B5EF4-FFF2-40B4-BE49-F238E27FC236}">
              <a16:creationId xmlns:a16="http://schemas.microsoft.com/office/drawing/2014/main" id="{6C5211D4-D1BC-45B5-8507-5B63142B6309}"/>
            </a:ext>
          </a:extLst>
        </xdr:cNvPr>
        <xdr:cNvSpPr txBox="1"/>
      </xdr:nvSpPr>
      <xdr:spPr>
        <a:xfrm>
          <a:off x="5918200" y="1229995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4" name="直線コネクタ 333">
          <a:extLst>
            <a:ext uri="{FF2B5EF4-FFF2-40B4-BE49-F238E27FC236}">
              <a16:creationId xmlns:a16="http://schemas.microsoft.com/office/drawing/2014/main" id="{08655A53-0E44-4255-8786-E1F979542781}"/>
            </a:ext>
          </a:extLst>
        </xdr:cNvPr>
        <xdr:cNvCxnSpPr/>
      </xdr:nvCxnSpPr>
      <xdr:spPr>
        <a:xfrm>
          <a:off x="5956300" y="146875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85</xdr:row>
      <xdr:rowOff>95250</xdr:rowOff>
    </xdr:from>
    <xdr:to>
      <xdr:col>59</xdr:col>
      <xdr:colOff>50800</xdr:colOff>
      <xdr:row>85</xdr:row>
      <xdr:rowOff>95250</xdr:rowOff>
    </xdr:to>
    <xdr:cxnSp macro="">
      <xdr:nvCxnSpPr>
        <xdr:cNvPr id="335" name="直線コネクタ 334">
          <a:extLst>
            <a:ext uri="{FF2B5EF4-FFF2-40B4-BE49-F238E27FC236}">
              <a16:creationId xmlns:a16="http://schemas.microsoft.com/office/drawing/2014/main" id="{3444C768-B4B1-456C-8BB5-C95959DD3FE9}"/>
            </a:ext>
          </a:extLst>
        </xdr:cNvPr>
        <xdr:cNvCxnSpPr/>
      </xdr:nvCxnSpPr>
      <xdr:spPr>
        <a:xfrm>
          <a:off x="5956300" y="141351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84</xdr:row>
      <xdr:rowOff>124477</xdr:rowOff>
    </xdr:from>
    <xdr:ext cx="467179" cy="259045"/>
    <xdr:sp macro="" textlink="">
      <xdr:nvSpPr>
        <xdr:cNvPr id="336" name="テキスト ボックス 335">
          <a:extLst>
            <a:ext uri="{FF2B5EF4-FFF2-40B4-BE49-F238E27FC236}">
              <a16:creationId xmlns:a16="http://schemas.microsoft.com/office/drawing/2014/main" id="{F27550EE-651E-44CB-8F87-DDDA32A0CDF6}"/>
            </a:ext>
          </a:extLst>
        </xdr:cNvPr>
        <xdr:cNvSpPr txBox="1"/>
      </xdr:nvSpPr>
      <xdr:spPr>
        <a:xfrm>
          <a:off x="5527221" y="139992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37" name="直線コネクタ 336">
          <a:extLst>
            <a:ext uri="{FF2B5EF4-FFF2-40B4-BE49-F238E27FC236}">
              <a16:creationId xmlns:a16="http://schemas.microsoft.com/office/drawing/2014/main" id="{C09375AA-EF27-4FEA-9F14-D15A87839895}"/>
            </a:ext>
          </a:extLst>
        </xdr:cNvPr>
        <xdr:cNvCxnSpPr/>
      </xdr:nvCxnSpPr>
      <xdr:spPr>
        <a:xfrm>
          <a:off x="5956300" y="135826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338" name="テキスト ボックス 337">
          <a:extLst>
            <a:ext uri="{FF2B5EF4-FFF2-40B4-BE49-F238E27FC236}">
              <a16:creationId xmlns:a16="http://schemas.microsoft.com/office/drawing/2014/main" id="{20CA8548-B0C8-4062-A3A1-A829E5E3E921}"/>
            </a:ext>
          </a:extLst>
        </xdr:cNvPr>
        <xdr:cNvSpPr txBox="1"/>
      </xdr:nvSpPr>
      <xdr:spPr>
        <a:xfrm>
          <a:off x="5527221" y="1344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152400</xdr:rowOff>
    </xdr:from>
    <xdr:to>
      <xdr:col>59</xdr:col>
      <xdr:colOff>50800</xdr:colOff>
      <xdr:row>78</xdr:row>
      <xdr:rowOff>152400</xdr:rowOff>
    </xdr:to>
    <xdr:cxnSp macro="">
      <xdr:nvCxnSpPr>
        <xdr:cNvPr id="339" name="直線コネクタ 338">
          <a:extLst>
            <a:ext uri="{FF2B5EF4-FFF2-40B4-BE49-F238E27FC236}">
              <a16:creationId xmlns:a16="http://schemas.microsoft.com/office/drawing/2014/main" id="{6944FC37-A78D-4D7E-BCB1-9E233860429A}"/>
            </a:ext>
          </a:extLst>
        </xdr:cNvPr>
        <xdr:cNvCxnSpPr/>
      </xdr:nvCxnSpPr>
      <xdr:spPr>
        <a:xfrm>
          <a:off x="5956300" y="130365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78</xdr:row>
      <xdr:rowOff>10177</xdr:rowOff>
    </xdr:from>
    <xdr:ext cx="467179" cy="259045"/>
    <xdr:sp macro="" textlink="">
      <xdr:nvSpPr>
        <xdr:cNvPr id="340" name="テキスト ボックス 339">
          <a:extLst>
            <a:ext uri="{FF2B5EF4-FFF2-40B4-BE49-F238E27FC236}">
              <a16:creationId xmlns:a16="http://schemas.microsoft.com/office/drawing/2014/main" id="{3372F63A-145F-427B-970B-E3C02E58446C}"/>
            </a:ext>
          </a:extLst>
        </xdr:cNvPr>
        <xdr:cNvSpPr txBox="1"/>
      </xdr:nvSpPr>
      <xdr:spPr>
        <a:xfrm>
          <a:off x="5527221" y="128943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1" name="直線コネクタ 340">
          <a:extLst>
            <a:ext uri="{FF2B5EF4-FFF2-40B4-BE49-F238E27FC236}">
              <a16:creationId xmlns:a16="http://schemas.microsoft.com/office/drawing/2014/main" id="{005A3677-1288-4393-9EEA-8F44B6A9C918}"/>
            </a:ext>
          </a:extLst>
        </xdr:cNvPr>
        <xdr:cNvCxnSpPr/>
      </xdr:nvCxnSpPr>
      <xdr:spPr>
        <a:xfrm>
          <a:off x="5956300" y="124841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42" name="テキスト ボックス 341">
          <a:extLst>
            <a:ext uri="{FF2B5EF4-FFF2-40B4-BE49-F238E27FC236}">
              <a16:creationId xmlns:a16="http://schemas.microsoft.com/office/drawing/2014/main" id="{4B6F9A9C-40BC-436C-B81D-05CDE5C56A1E}"/>
            </a:ext>
          </a:extLst>
        </xdr:cNvPr>
        <xdr:cNvSpPr txBox="1"/>
      </xdr:nvSpPr>
      <xdr:spPr>
        <a:xfrm>
          <a:off x="5527221" y="123482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3" name="【福祉施設】&#10;一人当たり面積グラフ枠">
          <a:extLst>
            <a:ext uri="{FF2B5EF4-FFF2-40B4-BE49-F238E27FC236}">
              <a16:creationId xmlns:a16="http://schemas.microsoft.com/office/drawing/2014/main" id="{D1780FED-8695-49E0-9D2E-896B99E1075A}"/>
            </a:ext>
          </a:extLst>
        </xdr:cNvPr>
        <xdr:cNvSpPr/>
      </xdr:nvSpPr>
      <xdr:spPr>
        <a:xfrm>
          <a:off x="5956300" y="12484100"/>
          <a:ext cx="42481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17526</xdr:rowOff>
    </xdr:from>
    <xdr:to>
      <xdr:col>54</xdr:col>
      <xdr:colOff>189865</xdr:colOff>
      <xdr:row>85</xdr:row>
      <xdr:rowOff>75819</xdr:rowOff>
    </xdr:to>
    <xdr:cxnSp macro="">
      <xdr:nvCxnSpPr>
        <xdr:cNvPr id="344" name="直線コネクタ 343">
          <a:extLst>
            <a:ext uri="{FF2B5EF4-FFF2-40B4-BE49-F238E27FC236}">
              <a16:creationId xmlns:a16="http://schemas.microsoft.com/office/drawing/2014/main" id="{218DF845-A3B6-4FCB-A539-295026EA12F3}"/>
            </a:ext>
          </a:extLst>
        </xdr:cNvPr>
        <xdr:cNvCxnSpPr/>
      </xdr:nvCxnSpPr>
      <xdr:spPr>
        <a:xfrm flipV="1">
          <a:off x="9429115" y="12901676"/>
          <a:ext cx="0" cy="12139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85</xdr:row>
      <xdr:rowOff>79646</xdr:rowOff>
    </xdr:from>
    <xdr:ext cx="469744" cy="259045"/>
    <xdr:sp macro="" textlink="">
      <xdr:nvSpPr>
        <xdr:cNvPr id="345" name="【福祉施設】&#10;一人当たり面積最小値テキスト">
          <a:extLst>
            <a:ext uri="{FF2B5EF4-FFF2-40B4-BE49-F238E27FC236}">
              <a16:creationId xmlns:a16="http://schemas.microsoft.com/office/drawing/2014/main" id="{927B303B-E1E6-4204-B92E-9ACE1A304A1C}"/>
            </a:ext>
          </a:extLst>
        </xdr:cNvPr>
        <xdr:cNvSpPr txBox="1"/>
      </xdr:nvSpPr>
      <xdr:spPr>
        <a:xfrm>
          <a:off x="9467850" y="141194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85</xdr:row>
      <xdr:rowOff>75819</xdr:rowOff>
    </xdr:from>
    <xdr:to>
      <xdr:col>55</xdr:col>
      <xdr:colOff>88900</xdr:colOff>
      <xdr:row>85</xdr:row>
      <xdr:rowOff>75819</xdr:rowOff>
    </xdr:to>
    <xdr:cxnSp macro="">
      <xdr:nvCxnSpPr>
        <xdr:cNvPr id="346" name="直線コネクタ 345">
          <a:extLst>
            <a:ext uri="{FF2B5EF4-FFF2-40B4-BE49-F238E27FC236}">
              <a16:creationId xmlns:a16="http://schemas.microsoft.com/office/drawing/2014/main" id="{95FE8F0B-816C-4D17-9FBF-2E85E5409B71}"/>
            </a:ext>
          </a:extLst>
        </xdr:cNvPr>
        <xdr:cNvCxnSpPr/>
      </xdr:nvCxnSpPr>
      <xdr:spPr>
        <a:xfrm>
          <a:off x="9359900" y="14115669"/>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135653</xdr:rowOff>
    </xdr:from>
    <xdr:ext cx="469744" cy="259045"/>
    <xdr:sp macro="" textlink="">
      <xdr:nvSpPr>
        <xdr:cNvPr id="347" name="【福祉施設】&#10;一人当たり面積最大値テキスト">
          <a:extLst>
            <a:ext uri="{FF2B5EF4-FFF2-40B4-BE49-F238E27FC236}">
              <a16:creationId xmlns:a16="http://schemas.microsoft.com/office/drawing/2014/main" id="{F69375FE-0D07-46A0-B55A-65B5BECF8485}"/>
            </a:ext>
          </a:extLst>
        </xdr:cNvPr>
        <xdr:cNvSpPr txBox="1"/>
      </xdr:nvSpPr>
      <xdr:spPr>
        <a:xfrm>
          <a:off x="9467850" y="126896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17526</xdr:rowOff>
    </xdr:from>
    <xdr:to>
      <xdr:col>55</xdr:col>
      <xdr:colOff>88900</xdr:colOff>
      <xdr:row>78</xdr:row>
      <xdr:rowOff>17526</xdr:rowOff>
    </xdr:to>
    <xdr:cxnSp macro="">
      <xdr:nvCxnSpPr>
        <xdr:cNvPr id="348" name="直線コネクタ 347">
          <a:extLst>
            <a:ext uri="{FF2B5EF4-FFF2-40B4-BE49-F238E27FC236}">
              <a16:creationId xmlns:a16="http://schemas.microsoft.com/office/drawing/2014/main" id="{F955F35C-F42D-4D7D-A50F-0715865BDCA5}"/>
            </a:ext>
          </a:extLst>
        </xdr:cNvPr>
        <xdr:cNvCxnSpPr/>
      </xdr:nvCxnSpPr>
      <xdr:spPr>
        <a:xfrm>
          <a:off x="9359900" y="12901676"/>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82</xdr:row>
      <xdr:rowOff>164482</xdr:rowOff>
    </xdr:from>
    <xdr:ext cx="469744" cy="259045"/>
    <xdr:sp macro="" textlink="">
      <xdr:nvSpPr>
        <xdr:cNvPr id="349" name="【福祉施設】&#10;一人当たり面積平均値テキスト">
          <a:extLst>
            <a:ext uri="{FF2B5EF4-FFF2-40B4-BE49-F238E27FC236}">
              <a16:creationId xmlns:a16="http://schemas.microsoft.com/office/drawing/2014/main" id="{D8165C37-41B9-477F-A9DA-CA23A774A4FE}"/>
            </a:ext>
          </a:extLst>
        </xdr:cNvPr>
        <xdr:cNvSpPr txBox="1"/>
      </xdr:nvSpPr>
      <xdr:spPr>
        <a:xfrm>
          <a:off x="9467850" y="1370903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141605</xdr:rowOff>
    </xdr:from>
    <xdr:to>
      <xdr:col>55</xdr:col>
      <xdr:colOff>50800</xdr:colOff>
      <xdr:row>84</xdr:row>
      <xdr:rowOff>71755</xdr:rowOff>
    </xdr:to>
    <xdr:sp macro="" textlink="">
      <xdr:nvSpPr>
        <xdr:cNvPr id="350" name="フローチャート: 判断 349">
          <a:extLst>
            <a:ext uri="{FF2B5EF4-FFF2-40B4-BE49-F238E27FC236}">
              <a16:creationId xmlns:a16="http://schemas.microsoft.com/office/drawing/2014/main" id="{5D5FB27C-AF01-4787-9064-C8188D0B880D}"/>
            </a:ext>
          </a:extLst>
        </xdr:cNvPr>
        <xdr:cNvSpPr/>
      </xdr:nvSpPr>
      <xdr:spPr>
        <a:xfrm>
          <a:off x="9398000" y="13851255"/>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83</xdr:row>
      <xdr:rowOff>147320</xdr:rowOff>
    </xdr:from>
    <xdr:to>
      <xdr:col>50</xdr:col>
      <xdr:colOff>165100</xdr:colOff>
      <xdr:row>84</xdr:row>
      <xdr:rowOff>77470</xdr:rowOff>
    </xdr:to>
    <xdr:sp macro="" textlink="">
      <xdr:nvSpPr>
        <xdr:cNvPr id="351" name="フローチャート: 判断 350">
          <a:extLst>
            <a:ext uri="{FF2B5EF4-FFF2-40B4-BE49-F238E27FC236}">
              <a16:creationId xmlns:a16="http://schemas.microsoft.com/office/drawing/2014/main" id="{CB5C8715-5702-487B-9325-E3748186B8DC}"/>
            </a:ext>
          </a:extLst>
        </xdr:cNvPr>
        <xdr:cNvSpPr/>
      </xdr:nvSpPr>
      <xdr:spPr>
        <a:xfrm>
          <a:off x="8636000" y="1385697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84</xdr:row>
      <xdr:rowOff>1015</xdr:rowOff>
    </xdr:from>
    <xdr:to>
      <xdr:col>46</xdr:col>
      <xdr:colOff>38100</xdr:colOff>
      <xdr:row>84</xdr:row>
      <xdr:rowOff>102615</xdr:rowOff>
    </xdr:to>
    <xdr:sp macro="" textlink="">
      <xdr:nvSpPr>
        <xdr:cNvPr id="352" name="フローチャート: 判断 351">
          <a:extLst>
            <a:ext uri="{FF2B5EF4-FFF2-40B4-BE49-F238E27FC236}">
              <a16:creationId xmlns:a16="http://schemas.microsoft.com/office/drawing/2014/main" id="{C195DD0B-4230-4657-BAF7-4D0BF165C4F7}"/>
            </a:ext>
          </a:extLst>
        </xdr:cNvPr>
        <xdr:cNvSpPr/>
      </xdr:nvSpPr>
      <xdr:spPr>
        <a:xfrm>
          <a:off x="7842250" y="13875765"/>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83</xdr:row>
      <xdr:rowOff>141605</xdr:rowOff>
    </xdr:from>
    <xdr:to>
      <xdr:col>41</xdr:col>
      <xdr:colOff>101600</xdr:colOff>
      <xdr:row>84</xdr:row>
      <xdr:rowOff>71755</xdr:rowOff>
    </xdr:to>
    <xdr:sp macro="" textlink="">
      <xdr:nvSpPr>
        <xdr:cNvPr id="353" name="フローチャート: 判断 352">
          <a:extLst>
            <a:ext uri="{FF2B5EF4-FFF2-40B4-BE49-F238E27FC236}">
              <a16:creationId xmlns:a16="http://schemas.microsoft.com/office/drawing/2014/main" id="{EDEB0A05-8ED4-42CB-A879-CA1D13741EFB}"/>
            </a:ext>
          </a:extLst>
        </xdr:cNvPr>
        <xdr:cNvSpPr/>
      </xdr:nvSpPr>
      <xdr:spPr>
        <a:xfrm>
          <a:off x="7029450" y="13851255"/>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83</xdr:row>
      <xdr:rowOff>153606</xdr:rowOff>
    </xdr:from>
    <xdr:to>
      <xdr:col>36</xdr:col>
      <xdr:colOff>165100</xdr:colOff>
      <xdr:row>84</xdr:row>
      <xdr:rowOff>83756</xdr:rowOff>
    </xdr:to>
    <xdr:sp macro="" textlink="">
      <xdr:nvSpPr>
        <xdr:cNvPr id="354" name="フローチャート: 判断 353">
          <a:extLst>
            <a:ext uri="{FF2B5EF4-FFF2-40B4-BE49-F238E27FC236}">
              <a16:creationId xmlns:a16="http://schemas.microsoft.com/office/drawing/2014/main" id="{0EB3118C-39DD-4BC7-9BC0-DA83C84D083E}"/>
            </a:ext>
          </a:extLst>
        </xdr:cNvPr>
        <xdr:cNvSpPr/>
      </xdr:nvSpPr>
      <xdr:spPr>
        <a:xfrm>
          <a:off x="6235700" y="13863256"/>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5" name="テキスト ボックス 354">
          <a:extLst>
            <a:ext uri="{FF2B5EF4-FFF2-40B4-BE49-F238E27FC236}">
              <a16:creationId xmlns:a16="http://schemas.microsoft.com/office/drawing/2014/main" id="{0D6411C1-9C15-468B-A00E-54AE34254366}"/>
            </a:ext>
          </a:extLst>
        </xdr:cNvPr>
        <xdr:cNvSpPr txBox="1"/>
      </xdr:nvSpPr>
      <xdr:spPr>
        <a:xfrm>
          <a:off x="925830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6" name="テキスト ボックス 355">
          <a:extLst>
            <a:ext uri="{FF2B5EF4-FFF2-40B4-BE49-F238E27FC236}">
              <a16:creationId xmlns:a16="http://schemas.microsoft.com/office/drawing/2014/main" id="{E1F379AB-121B-4CEF-AD83-ACBCF8C42A84}"/>
            </a:ext>
          </a:extLst>
        </xdr:cNvPr>
        <xdr:cNvSpPr txBox="1"/>
      </xdr:nvSpPr>
      <xdr:spPr>
        <a:xfrm>
          <a:off x="85153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7" name="テキスト ボックス 356">
          <a:extLst>
            <a:ext uri="{FF2B5EF4-FFF2-40B4-BE49-F238E27FC236}">
              <a16:creationId xmlns:a16="http://schemas.microsoft.com/office/drawing/2014/main" id="{892ED3F1-4278-4E2F-8C90-886B1DA3C1CD}"/>
            </a:ext>
          </a:extLst>
        </xdr:cNvPr>
        <xdr:cNvSpPr txBox="1"/>
      </xdr:nvSpPr>
      <xdr:spPr>
        <a:xfrm>
          <a:off x="77152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8" name="テキスト ボックス 357">
          <a:extLst>
            <a:ext uri="{FF2B5EF4-FFF2-40B4-BE49-F238E27FC236}">
              <a16:creationId xmlns:a16="http://schemas.microsoft.com/office/drawing/2014/main" id="{477DD0F2-D4DF-417D-9B27-ACB6001D3390}"/>
            </a:ext>
          </a:extLst>
        </xdr:cNvPr>
        <xdr:cNvSpPr txBox="1"/>
      </xdr:nvSpPr>
      <xdr:spPr>
        <a:xfrm>
          <a:off x="690880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59" name="テキスト ボックス 358">
          <a:extLst>
            <a:ext uri="{FF2B5EF4-FFF2-40B4-BE49-F238E27FC236}">
              <a16:creationId xmlns:a16="http://schemas.microsoft.com/office/drawing/2014/main" id="{505EE41A-9F02-4AA4-B52E-D3901A247403}"/>
            </a:ext>
          </a:extLst>
        </xdr:cNvPr>
        <xdr:cNvSpPr txBox="1"/>
      </xdr:nvSpPr>
      <xdr:spPr>
        <a:xfrm>
          <a:off x="61150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85026</xdr:rowOff>
    </xdr:from>
    <xdr:to>
      <xdr:col>55</xdr:col>
      <xdr:colOff>50800</xdr:colOff>
      <xdr:row>85</xdr:row>
      <xdr:rowOff>15176</xdr:rowOff>
    </xdr:to>
    <xdr:sp macro="" textlink="">
      <xdr:nvSpPr>
        <xdr:cNvPr id="360" name="楕円 359">
          <a:extLst>
            <a:ext uri="{FF2B5EF4-FFF2-40B4-BE49-F238E27FC236}">
              <a16:creationId xmlns:a16="http://schemas.microsoft.com/office/drawing/2014/main" id="{930FFF5B-1441-4CDF-9D96-4BBEDD1B788E}"/>
            </a:ext>
          </a:extLst>
        </xdr:cNvPr>
        <xdr:cNvSpPr/>
      </xdr:nvSpPr>
      <xdr:spPr>
        <a:xfrm>
          <a:off x="9398000" y="13959776"/>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83</xdr:row>
      <xdr:rowOff>171403</xdr:rowOff>
    </xdr:from>
    <xdr:ext cx="469744" cy="259045"/>
    <xdr:sp macro="" textlink="">
      <xdr:nvSpPr>
        <xdr:cNvPr id="361" name="【福祉施設】&#10;一人当たり面積該当値テキスト">
          <a:extLst>
            <a:ext uri="{FF2B5EF4-FFF2-40B4-BE49-F238E27FC236}">
              <a16:creationId xmlns:a16="http://schemas.microsoft.com/office/drawing/2014/main" id="{7CC15213-EEF3-47E5-8F24-52157F0CDC44}"/>
            </a:ext>
          </a:extLst>
        </xdr:cNvPr>
        <xdr:cNvSpPr txBox="1"/>
      </xdr:nvSpPr>
      <xdr:spPr>
        <a:xfrm>
          <a:off x="9467850" y="138747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84</xdr:row>
      <xdr:rowOff>86170</xdr:rowOff>
    </xdr:from>
    <xdr:to>
      <xdr:col>50</xdr:col>
      <xdr:colOff>165100</xdr:colOff>
      <xdr:row>85</xdr:row>
      <xdr:rowOff>16320</xdr:rowOff>
    </xdr:to>
    <xdr:sp macro="" textlink="">
      <xdr:nvSpPr>
        <xdr:cNvPr id="362" name="楕円 361">
          <a:extLst>
            <a:ext uri="{FF2B5EF4-FFF2-40B4-BE49-F238E27FC236}">
              <a16:creationId xmlns:a16="http://schemas.microsoft.com/office/drawing/2014/main" id="{32F7D990-04C1-4E32-8B20-80DB98C7D6E9}"/>
            </a:ext>
          </a:extLst>
        </xdr:cNvPr>
        <xdr:cNvSpPr/>
      </xdr:nvSpPr>
      <xdr:spPr>
        <a:xfrm>
          <a:off x="8636000" y="1396092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84</xdr:row>
      <xdr:rowOff>135826</xdr:rowOff>
    </xdr:from>
    <xdr:to>
      <xdr:col>55</xdr:col>
      <xdr:colOff>0</xdr:colOff>
      <xdr:row>84</xdr:row>
      <xdr:rowOff>136970</xdr:rowOff>
    </xdr:to>
    <xdr:cxnSp macro="">
      <xdr:nvCxnSpPr>
        <xdr:cNvPr id="363" name="直線コネクタ 362">
          <a:extLst>
            <a:ext uri="{FF2B5EF4-FFF2-40B4-BE49-F238E27FC236}">
              <a16:creationId xmlns:a16="http://schemas.microsoft.com/office/drawing/2014/main" id="{C0288745-FE74-40E4-94AA-D4EB06A31B7E}"/>
            </a:ext>
          </a:extLst>
        </xdr:cNvPr>
        <xdr:cNvCxnSpPr/>
      </xdr:nvCxnSpPr>
      <xdr:spPr>
        <a:xfrm flipV="1">
          <a:off x="8686800" y="14010576"/>
          <a:ext cx="742950" cy="1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84</xdr:row>
      <xdr:rowOff>86170</xdr:rowOff>
    </xdr:from>
    <xdr:to>
      <xdr:col>46</xdr:col>
      <xdr:colOff>38100</xdr:colOff>
      <xdr:row>85</xdr:row>
      <xdr:rowOff>16320</xdr:rowOff>
    </xdr:to>
    <xdr:sp macro="" textlink="">
      <xdr:nvSpPr>
        <xdr:cNvPr id="364" name="楕円 363">
          <a:extLst>
            <a:ext uri="{FF2B5EF4-FFF2-40B4-BE49-F238E27FC236}">
              <a16:creationId xmlns:a16="http://schemas.microsoft.com/office/drawing/2014/main" id="{C1C0F725-D7E7-421C-9509-88A7FFF38E7B}"/>
            </a:ext>
          </a:extLst>
        </xdr:cNvPr>
        <xdr:cNvSpPr/>
      </xdr:nvSpPr>
      <xdr:spPr>
        <a:xfrm>
          <a:off x="7842250" y="13960920"/>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84</xdr:row>
      <xdr:rowOff>136970</xdr:rowOff>
    </xdr:from>
    <xdr:to>
      <xdr:col>50</xdr:col>
      <xdr:colOff>114300</xdr:colOff>
      <xdr:row>84</xdr:row>
      <xdr:rowOff>136970</xdr:rowOff>
    </xdr:to>
    <xdr:cxnSp macro="">
      <xdr:nvCxnSpPr>
        <xdr:cNvPr id="365" name="直線コネクタ 364">
          <a:extLst>
            <a:ext uri="{FF2B5EF4-FFF2-40B4-BE49-F238E27FC236}">
              <a16:creationId xmlns:a16="http://schemas.microsoft.com/office/drawing/2014/main" id="{F6100AA9-AFC1-4E7B-962D-01782E1962EA}"/>
            </a:ext>
          </a:extLst>
        </xdr:cNvPr>
        <xdr:cNvCxnSpPr/>
      </xdr:nvCxnSpPr>
      <xdr:spPr>
        <a:xfrm>
          <a:off x="7886700" y="14011720"/>
          <a:ext cx="8001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84</xdr:row>
      <xdr:rowOff>86170</xdr:rowOff>
    </xdr:from>
    <xdr:to>
      <xdr:col>41</xdr:col>
      <xdr:colOff>101600</xdr:colOff>
      <xdr:row>85</xdr:row>
      <xdr:rowOff>16320</xdr:rowOff>
    </xdr:to>
    <xdr:sp macro="" textlink="">
      <xdr:nvSpPr>
        <xdr:cNvPr id="366" name="楕円 365">
          <a:extLst>
            <a:ext uri="{FF2B5EF4-FFF2-40B4-BE49-F238E27FC236}">
              <a16:creationId xmlns:a16="http://schemas.microsoft.com/office/drawing/2014/main" id="{6076345E-A592-4CCB-B305-DD84CE771355}"/>
            </a:ext>
          </a:extLst>
        </xdr:cNvPr>
        <xdr:cNvSpPr/>
      </xdr:nvSpPr>
      <xdr:spPr>
        <a:xfrm>
          <a:off x="7029450" y="1396092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84</xdr:row>
      <xdr:rowOff>136970</xdr:rowOff>
    </xdr:from>
    <xdr:to>
      <xdr:col>45</xdr:col>
      <xdr:colOff>177800</xdr:colOff>
      <xdr:row>84</xdr:row>
      <xdr:rowOff>136970</xdr:rowOff>
    </xdr:to>
    <xdr:cxnSp macro="">
      <xdr:nvCxnSpPr>
        <xdr:cNvPr id="367" name="直線コネクタ 366">
          <a:extLst>
            <a:ext uri="{FF2B5EF4-FFF2-40B4-BE49-F238E27FC236}">
              <a16:creationId xmlns:a16="http://schemas.microsoft.com/office/drawing/2014/main" id="{0085E136-36C9-43AD-B289-1925B622DF0F}"/>
            </a:ext>
          </a:extLst>
        </xdr:cNvPr>
        <xdr:cNvCxnSpPr/>
      </xdr:nvCxnSpPr>
      <xdr:spPr>
        <a:xfrm>
          <a:off x="7080250" y="14011720"/>
          <a:ext cx="806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84</xdr:row>
      <xdr:rowOff>86740</xdr:rowOff>
    </xdr:from>
    <xdr:to>
      <xdr:col>36</xdr:col>
      <xdr:colOff>165100</xdr:colOff>
      <xdr:row>85</xdr:row>
      <xdr:rowOff>16890</xdr:rowOff>
    </xdr:to>
    <xdr:sp macro="" textlink="">
      <xdr:nvSpPr>
        <xdr:cNvPr id="368" name="楕円 367">
          <a:extLst>
            <a:ext uri="{FF2B5EF4-FFF2-40B4-BE49-F238E27FC236}">
              <a16:creationId xmlns:a16="http://schemas.microsoft.com/office/drawing/2014/main" id="{9224D1D0-6276-483B-84FE-848DA174C061}"/>
            </a:ext>
          </a:extLst>
        </xdr:cNvPr>
        <xdr:cNvSpPr/>
      </xdr:nvSpPr>
      <xdr:spPr>
        <a:xfrm>
          <a:off x="6235700" y="1396149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84</xdr:row>
      <xdr:rowOff>136970</xdr:rowOff>
    </xdr:from>
    <xdr:to>
      <xdr:col>41</xdr:col>
      <xdr:colOff>50800</xdr:colOff>
      <xdr:row>84</xdr:row>
      <xdr:rowOff>137540</xdr:rowOff>
    </xdr:to>
    <xdr:cxnSp macro="">
      <xdr:nvCxnSpPr>
        <xdr:cNvPr id="369" name="直線コネクタ 368">
          <a:extLst>
            <a:ext uri="{FF2B5EF4-FFF2-40B4-BE49-F238E27FC236}">
              <a16:creationId xmlns:a16="http://schemas.microsoft.com/office/drawing/2014/main" id="{307D89BF-67EB-410D-BDB6-63883F2481C1}"/>
            </a:ext>
          </a:extLst>
        </xdr:cNvPr>
        <xdr:cNvCxnSpPr/>
      </xdr:nvCxnSpPr>
      <xdr:spPr>
        <a:xfrm flipV="1">
          <a:off x="6286500" y="14011720"/>
          <a:ext cx="793750" cy="5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82</xdr:row>
      <xdr:rowOff>93997</xdr:rowOff>
    </xdr:from>
    <xdr:ext cx="469744" cy="259045"/>
    <xdr:sp macro="" textlink="">
      <xdr:nvSpPr>
        <xdr:cNvPr id="370" name="n_1aveValue【福祉施設】&#10;一人当たり面積">
          <a:extLst>
            <a:ext uri="{FF2B5EF4-FFF2-40B4-BE49-F238E27FC236}">
              <a16:creationId xmlns:a16="http://schemas.microsoft.com/office/drawing/2014/main" id="{C6A53939-107F-4F11-9634-11D057ECF35E}"/>
            </a:ext>
          </a:extLst>
        </xdr:cNvPr>
        <xdr:cNvSpPr txBox="1"/>
      </xdr:nvSpPr>
      <xdr:spPr>
        <a:xfrm>
          <a:off x="8458277" y="136385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82</xdr:row>
      <xdr:rowOff>119142</xdr:rowOff>
    </xdr:from>
    <xdr:ext cx="469744" cy="259045"/>
    <xdr:sp macro="" textlink="">
      <xdr:nvSpPr>
        <xdr:cNvPr id="371" name="n_2aveValue【福祉施設】&#10;一人当たり面積">
          <a:extLst>
            <a:ext uri="{FF2B5EF4-FFF2-40B4-BE49-F238E27FC236}">
              <a16:creationId xmlns:a16="http://schemas.microsoft.com/office/drawing/2014/main" id="{8A7BA48F-F44E-4012-AADD-F4CD7387CBFF}"/>
            </a:ext>
          </a:extLst>
        </xdr:cNvPr>
        <xdr:cNvSpPr txBox="1"/>
      </xdr:nvSpPr>
      <xdr:spPr>
        <a:xfrm>
          <a:off x="7677227" y="136636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82</xdr:row>
      <xdr:rowOff>88282</xdr:rowOff>
    </xdr:from>
    <xdr:ext cx="469744" cy="259045"/>
    <xdr:sp macro="" textlink="">
      <xdr:nvSpPr>
        <xdr:cNvPr id="372" name="n_3aveValue【福祉施設】&#10;一人当たり面積">
          <a:extLst>
            <a:ext uri="{FF2B5EF4-FFF2-40B4-BE49-F238E27FC236}">
              <a16:creationId xmlns:a16="http://schemas.microsoft.com/office/drawing/2014/main" id="{FE8E20FC-30D4-48FE-8A87-76D7D868C090}"/>
            </a:ext>
          </a:extLst>
        </xdr:cNvPr>
        <xdr:cNvSpPr txBox="1"/>
      </xdr:nvSpPr>
      <xdr:spPr>
        <a:xfrm>
          <a:off x="6864427" y="136328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82</xdr:row>
      <xdr:rowOff>100283</xdr:rowOff>
    </xdr:from>
    <xdr:ext cx="469744" cy="259045"/>
    <xdr:sp macro="" textlink="">
      <xdr:nvSpPr>
        <xdr:cNvPr id="373" name="n_4aveValue【福祉施設】&#10;一人当たり面積">
          <a:extLst>
            <a:ext uri="{FF2B5EF4-FFF2-40B4-BE49-F238E27FC236}">
              <a16:creationId xmlns:a16="http://schemas.microsoft.com/office/drawing/2014/main" id="{9C36333F-429C-426C-8CC4-3CB6F69FBE77}"/>
            </a:ext>
          </a:extLst>
        </xdr:cNvPr>
        <xdr:cNvSpPr txBox="1"/>
      </xdr:nvSpPr>
      <xdr:spPr>
        <a:xfrm>
          <a:off x="6070677" y="136448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85</xdr:row>
      <xdr:rowOff>7447</xdr:rowOff>
    </xdr:from>
    <xdr:ext cx="469744" cy="259045"/>
    <xdr:sp macro="" textlink="">
      <xdr:nvSpPr>
        <xdr:cNvPr id="374" name="n_1mainValue【福祉施設】&#10;一人当たり面積">
          <a:extLst>
            <a:ext uri="{FF2B5EF4-FFF2-40B4-BE49-F238E27FC236}">
              <a16:creationId xmlns:a16="http://schemas.microsoft.com/office/drawing/2014/main" id="{99936E28-6067-499D-9792-900CA1350A9B}"/>
            </a:ext>
          </a:extLst>
        </xdr:cNvPr>
        <xdr:cNvSpPr txBox="1"/>
      </xdr:nvSpPr>
      <xdr:spPr>
        <a:xfrm>
          <a:off x="8458277" y="140472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85</xdr:row>
      <xdr:rowOff>7447</xdr:rowOff>
    </xdr:from>
    <xdr:ext cx="469744" cy="259045"/>
    <xdr:sp macro="" textlink="">
      <xdr:nvSpPr>
        <xdr:cNvPr id="375" name="n_2mainValue【福祉施設】&#10;一人当たり面積">
          <a:extLst>
            <a:ext uri="{FF2B5EF4-FFF2-40B4-BE49-F238E27FC236}">
              <a16:creationId xmlns:a16="http://schemas.microsoft.com/office/drawing/2014/main" id="{46EA20A9-EC31-48BC-BE98-8E458DC8573E}"/>
            </a:ext>
          </a:extLst>
        </xdr:cNvPr>
        <xdr:cNvSpPr txBox="1"/>
      </xdr:nvSpPr>
      <xdr:spPr>
        <a:xfrm>
          <a:off x="7677227" y="140472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85</xdr:row>
      <xdr:rowOff>7447</xdr:rowOff>
    </xdr:from>
    <xdr:ext cx="469744" cy="259045"/>
    <xdr:sp macro="" textlink="">
      <xdr:nvSpPr>
        <xdr:cNvPr id="376" name="n_3mainValue【福祉施設】&#10;一人当たり面積">
          <a:extLst>
            <a:ext uri="{FF2B5EF4-FFF2-40B4-BE49-F238E27FC236}">
              <a16:creationId xmlns:a16="http://schemas.microsoft.com/office/drawing/2014/main" id="{A9CF3071-8B18-4062-B68A-2835D64497B2}"/>
            </a:ext>
          </a:extLst>
        </xdr:cNvPr>
        <xdr:cNvSpPr txBox="1"/>
      </xdr:nvSpPr>
      <xdr:spPr>
        <a:xfrm>
          <a:off x="6864427" y="140472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85</xdr:row>
      <xdr:rowOff>8017</xdr:rowOff>
    </xdr:from>
    <xdr:ext cx="469744" cy="259045"/>
    <xdr:sp macro="" textlink="">
      <xdr:nvSpPr>
        <xdr:cNvPr id="377" name="n_4mainValue【福祉施設】&#10;一人当たり面積">
          <a:extLst>
            <a:ext uri="{FF2B5EF4-FFF2-40B4-BE49-F238E27FC236}">
              <a16:creationId xmlns:a16="http://schemas.microsoft.com/office/drawing/2014/main" id="{5A5EE4F3-0A8F-44F9-851B-A302C9AB24E2}"/>
            </a:ext>
          </a:extLst>
        </xdr:cNvPr>
        <xdr:cNvSpPr txBox="1"/>
      </xdr:nvSpPr>
      <xdr:spPr>
        <a:xfrm>
          <a:off x="6070677" y="140478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8" name="正方形/長方形 377">
          <a:extLst>
            <a:ext uri="{FF2B5EF4-FFF2-40B4-BE49-F238E27FC236}">
              <a16:creationId xmlns:a16="http://schemas.microsoft.com/office/drawing/2014/main" id="{820AC670-8026-4434-9DDC-C3C3D76B0C9E}"/>
            </a:ext>
          </a:extLst>
        </xdr:cNvPr>
        <xdr:cNvSpPr/>
      </xdr:nvSpPr>
      <xdr:spPr>
        <a:xfrm>
          <a:off x="685800" y="15049500"/>
          <a:ext cx="42672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79" name="正方形/長方形 378">
          <a:extLst>
            <a:ext uri="{FF2B5EF4-FFF2-40B4-BE49-F238E27FC236}">
              <a16:creationId xmlns:a16="http://schemas.microsoft.com/office/drawing/2014/main" id="{455F74F2-876E-4CFB-A39E-E4472DEE3B57}"/>
            </a:ext>
          </a:extLst>
        </xdr:cNvPr>
        <xdr:cNvSpPr/>
      </xdr:nvSpPr>
      <xdr:spPr>
        <a:xfrm>
          <a:off x="8128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80" name="正方形/長方形 379">
          <a:extLst>
            <a:ext uri="{FF2B5EF4-FFF2-40B4-BE49-F238E27FC236}">
              <a16:creationId xmlns:a16="http://schemas.microsoft.com/office/drawing/2014/main" id="{B6A93A38-8860-457B-866B-EBDC5BC6A5EF}"/>
            </a:ext>
          </a:extLst>
        </xdr:cNvPr>
        <xdr:cNvSpPr/>
      </xdr:nvSpPr>
      <xdr:spPr>
        <a:xfrm>
          <a:off x="8128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1" name="正方形/長方形 380">
          <a:extLst>
            <a:ext uri="{FF2B5EF4-FFF2-40B4-BE49-F238E27FC236}">
              <a16:creationId xmlns:a16="http://schemas.microsoft.com/office/drawing/2014/main" id="{0C2BBD98-D75C-47F1-A2F1-07AC1A83E50D}"/>
            </a:ext>
          </a:extLst>
        </xdr:cNvPr>
        <xdr:cNvSpPr/>
      </xdr:nvSpPr>
      <xdr:spPr>
        <a:xfrm>
          <a:off x="17145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2" name="正方形/長方形 381">
          <a:extLst>
            <a:ext uri="{FF2B5EF4-FFF2-40B4-BE49-F238E27FC236}">
              <a16:creationId xmlns:a16="http://schemas.microsoft.com/office/drawing/2014/main" id="{90E43274-B4E9-47F4-9202-0EAEB926E449}"/>
            </a:ext>
          </a:extLst>
        </xdr:cNvPr>
        <xdr:cNvSpPr/>
      </xdr:nvSpPr>
      <xdr:spPr>
        <a:xfrm>
          <a:off x="17145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3" name="正方形/長方形 382">
          <a:extLst>
            <a:ext uri="{FF2B5EF4-FFF2-40B4-BE49-F238E27FC236}">
              <a16:creationId xmlns:a16="http://schemas.microsoft.com/office/drawing/2014/main" id="{5F9947C5-7089-455C-AFB6-F5E7E462EEFD}"/>
            </a:ext>
          </a:extLst>
        </xdr:cNvPr>
        <xdr:cNvSpPr/>
      </xdr:nvSpPr>
      <xdr:spPr>
        <a:xfrm>
          <a:off x="27432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4" name="正方形/長方形 383">
          <a:extLst>
            <a:ext uri="{FF2B5EF4-FFF2-40B4-BE49-F238E27FC236}">
              <a16:creationId xmlns:a16="http://schemas.microsoft.com/office/drawing/2014/main" id="{97B67BA0-FD56-416B-8924-1AF10763DFAD}"/>
            </a:ext>
          </a:extLst>
        </xdr:cNvPr>
        <xdr:cNvSpPr/>
      </xdr:nvSpPr>
      <xdr:spPr>
        <a:xfrm>
          <a:off x="27432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5" name="正方形/長方形 384">
          <a:extLst>
            <a:ext uri="{FF2B5EF4-FFF2-40B4-BE49-F238E27FC236}">
              <a16:creationId xmlns:a16="http://schemas.microsoft.com/office/drawing/2014/main" id="{F21FCDA2-6D68-41C8-B7C4-3925A4DA18ED}"/>
            </a:ext>
          </a:extLst>
        </xdr:cNvPr>
        <xdr:cNvSpPr/>
      </xdr:nvSpPr>
      <xdr:spPr>
        <a:xfrm>
          <a:off x="685800" y="16192500"/>
          <a:ext cx="42672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86" name="正方形/長方形 385">
          <a:extLst>
            <a:ext uri="{FF2B5EF4-FFF2-40B4-BE49-F238E27FC236}">
              <a16:creationId xmlns:a16="http://schemas.microsoft.com/office/drawing/2014/main" id="{8A5BC3E0-AE35-453B-935C-6EA21333630A}"/>
            </a:ext>
          </a:extLst>
        </xdr:cNvPr>
        <xdr:cNvSpPr/>
      </xdr:nvSpPr>
      <xdr:spPr>
        <a:xfrm>
          <a:off x="5956300" y="15049500"/>
          <a:ext cx="424815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87" name="正方形/長方形 386">
          <a:extLst>
            <a:ext uri="{FF2B5EF4-FFF2-40B4-BE49-F238E27FC236}">
              <a16:creationId xmlns:a16="http://schemas.microsoft.com/office/drawing/2014/main" id="{68DBF25D-AC29-49E3-8A33-4AD0CBFB1DD8}"/>
            </a:ext>
          </a:extLst>
        </xdr:cNvPr>
        <xdr:cNvSpPr/>
      </xdr:nvSpPr>
      <xdr:spPr>
        <a:xfrm>
          <a:off x="606425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88" name="正方形/長方形 387">
          <a:extLst>
            <a:ext uri="{FF2B5EF4-FFF2-40B4-BE49-F238E27FC236}">
              <a16:creationId xmlns:a16="http://schemas.microsoft.com/office/drawing/2014/main" id="{EFBF2F1D-F767-43FC-B8D3-AB7719F6A3AB}"/>
            </a:ext>
          </a:extLst>
        </xdr:cNvPr>
        <xdr:cNvSpPr/>
      </xdr:nvSpPr>
      <xdr:spPr>
        <a:xfrm>
          <a:off x="606425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89" name="正方形/長方形 388">
          <a:extLst>
            <a:ext uri="{FF2B5EF4-FFF2-40B4-BE49-F238E27FC236}">
              <a16:creationId xmlns:a16="http://schemas.microsoft.com/office/drawing/2014/main" id="{D2D7A816-2ED8-40F2-B822-7C55F449ABCE}"/>
            </a:ext>
          </a:extLst>
        </xdr:cNvPr>
        <xdr:cNvSpPr/>
      </xdr:nvSpPr>
      <xdr:spPr>
        <a:xfrm>
          <a:off x="69850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90" name="正方形/長方形 389">
          <a:extLst>
            <a:ext uri="{FF2B5EF4-FFF2-40B4-BE49-F238E27FC236}">
              <a16:creationId xmlns:a16="http://schemas.microsoft.com/office/drawing/2014/main" id="{06398891-E150-4EC8-AB83-91C5E2155DE6}"/>
            </a:ext>
          </a:extLst>
        </xdr:cNvPr>
        <xdr:cNvSpPr/>
      </xdr:nvSpPr>
      <xdr:spPr>
        <a:xfrm>
          <a:off x="69850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91" name="正方形/長方形 390">
          <a:extLst>
            <a:ext uri="{FF2B5EF4-FFF2-40B4-BE49-F238E27FC236}">
              <a16:creationId xmlns:a16="http://schemas.microsoft.com/office/drawing/2014/main" id="{9B2173BA-ED22-4336-AE27-95479554609E}"/>
            </a:ext>
          </a:extLst>
        </xdr:cNvPr>
        <xdr:cNvSpPr/>
      </xdr:nvSpPr>
      <xdr:spPr>
        <a:xfrm>
          <a:off x="80137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92" name="正方形/長方形 391">
          <a:extLst>
            <a:ext uri="{FF2B5EF4-FFF2-40B4-BE49-F238E27FC236}">
              <a16:creationId xmlns:a16="http://schemas.microsoft.com/office/drawing/2014/main" id="{4112CCFB-92E3-43B2-ADEF-FEA8C4249A2C}"/>
            </a:ext>
          </a:extLst>
        </xdr:cNvPr>
        <xdr:cNvSpPr/>
      </xdr:nvSpPr>
      <xdr:spPr>
        <a:xfrm>
          <a:off x="80137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93" name="正方形/長方形 392">
          <a:extLst>
            <a:ext uri="{FF2B5EF4-FFF2-40B4-BE49-F238E27FC236}">
              <a16:creationId xmlns:a16="http://schemas.microsoft.com/office/drawing/2014/main" id="{DFD826A1-A3FA-4A6B-9BF2-950AAF3815F4}"/>
            </a:ext>
          </a:extLst>
        </xdr:cNvPr>
        <xdr:cNvSpPr/>
      </xdr:nvSpPr>
      <xdr:spPr>
        <a:xfrm>
          <a:off x="5956300" y="16192500"/>
          <a:ext cx="424815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94" name="正方形/長方形 393">
          <a:extLst>
            <a:ext uri="{FF2B5EF4-FFF2-40B4-BE49-F238E27FC236}">
              <a16:creationId xmlns:a16="http://schemas.microsoft.com/office/drawing/2014/main" id="{FA06F60A-8FB4-4374-9CCC-9EADCCE41960}"/>
            </a:ext>
          </a:extLst>
        </xdr:cNvPr>
        <xdr:cNvSpPr/>
      </xdr:nvSpPr>
      <xdr:spPr>
        <a:xfrm>
          <a:off x="11207750" y="4044950"/>
          <a:ext cx="424815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95" name="正方形/長方形 394">
          <a:extLst>
            <a:ext uri="{FF2B5EF4-FFF2-40B4-BE49-F238E27FC236}">
              <a16:creationId xmlns:a16="http://schemas.microsoft.com/office/drawing/2014/main" id="{7BBE6187-EFC5-436D-B9C2-59CF037CB19E}"/>
            </a:ext>
          </a:extLst>
        </xdr:cNvPr>
        <xdr:cNvSpPr/>
      </xdr:nvSpPr>
      <xdr:spPr>
        <a:xfrm>
          <a:off x="113157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96" name="正方形/長方形 395">
          <a:extLst>
            <a:ext uri="{FF2B5EF4-FFF2-40B4-BE49-F238E27FC236}">
              <a16:creationId xmlns:a16="http://schemas.microsoft.com/office/drawing/2014/main" id="{341293B5-F9F2-4AAA-816B-3E22896BC723}"/>
            </a:ext>
          </a:extLst>
        </xdr:cNvPr>
        <xdr:cNvSpPr/>
      </xdr:nvSpPr>
      <xdr:spPr>
        <a:xfrm>
          <a:off x="113157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97" name="正方形/長方形 396">
          <a:extLst>
            <a:ext uri="{FF2B5EF4-FFF2-40B4-BE49-F238E27FC236}">
              <a16:creationId xmlns:a16="http://schemas.microsoft.com/office/drawing/2014/main" id="{AA7B74CC-ABFC-4EC2-8BFD-0E4C55BC57C5}"/>
            </a:ext>
          </a:extLst>
        </xdr:cNvPr>
        <xdr:cNvSpPr/>
      </xdr:nvSpPr>
      <xdr:spPr>
        <a:xfrm>
          <a:off x="1223645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98" name="正方形/長方形 397">
          <a:extLst>
            <a:ext uri="{FF2B5EF4-FFF2-40B4-BE49-F238E27FC236}">
              <a16:creationId xmlns:a16="http://schemas.microsoft.com/office/drawing/2014/main" id="{A0D7BB36-B65A-4730-B157-E3333FF698AE}"/>
            </a:ext>
          </a:extLst>
        </xdr:cNvPr>
        <xdr:cNvSpPr/>
      </xdr:nvSpPr>
      <xdr:spPr>
        <a:xfrm>
          <a:off x="1223645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99" name="正方形/長方形 398">
          <a:extLst>
            <a:ext uri="{FF2B5EF4-FFF2-40B4-BE49-F238E27FC236}">
              <a16:creationId xmlns:a16="http://schemas.microsoft.com/office/drawing/2014/main" id="{F7D70230-240A-45C7-82A9-E9DC56E54C6E}"/>
            </a:ext>
          </a:extLst>
        </xdr:cNvPr>
        <xdr:cNvSpPr/>
      </xdr:nvSpPr>
      <xdr:spPr>
        <a:xfrm>
          <a:off x="1326515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00" name="正方形/長方形 399">
          <a:extLst>
            <a:ext uri="{FF2B5EF4-FFF2-40B4-BE49-F238E27FC236}">
              <a16:creationId xmlns:a16="http://schemas.microsoft.com/office/drawing/2014/main" id="{68C219DC-8368-4123-A267-4F3D01227FA9}"/>
            </a:ext>
          </a:extLst>
        </xdr:cNvPr>
        <xdr:cNvSpPr/>
      </xdr:nvSpPr>
      <xdr:spPr>
        <a:xfrm>
          <a:off x="1326515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01" name="正方形/長方形 400">
          <a:extLst>
            <a:ext uri="{FF2B5EF4-FFF2-40B4-BE49-F238E27FC236}">
              <a16:creationId xmlns:a16="http://schemas.microsoft.com/office/drawing/2014/main" id="{ACE1A762-CBB4-4D01-874B-1B14BD071D70}"/>
            </a:ext>
          </a:extLst>
        </xdr:cNvPr>
        <xdr:cNvSpPr/>
      </xdr:nvSpPr>
      <xdr:spPr>
        <a:xfrm>
          <a:off x="11207750" y="5143500"/>
          <a:ext cx="42481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02" name="テキスト ボックス 401">
          <a:extLst>
            <a:ext uri="{FF2B5EF4-FFF2-40B4-BE49-F238E27FC236}">
              <a16:creationId xmlns:a16="http://schemas.microsoft.com/office/drawing/2014/main" id="{EFAF917A-18C4-40AF-8070-E02C484BCAED}"/>
            </a:ext>
          </a:extLst>
        </xdr:cNvPr>
        <xdr:cNvSpPr txBox="1"/>
      </xdr:nvSpPr>
      <xdr:spPr>
        <a:xfrm>
          <a:off x="11169650" y="49593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03" name="直線コネクタ 402">
          <a:extLst>
            <a:ext uri="{FF2B5EF4-FFF2-40B4-BE49-F238E27FC236}">
              <a16:creationId xmlns:a16="http://schemas.microsoft.com/office/drawing/2014/main" id="{26A1FE22-2158-4064-B56C-BF55CFEF11E0}"/>
            </a:ext>
          </a:extLst>
        </xdr:cNvPr>
        <xdr:cNvCxnSpPr/>
      </xdr:nvCxnSpPr>
      <xdr:spPr>
        <a:xfrm>
          <a:off x="11207750" y="73469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04" name="テキスト ボックス 403">
          <a:extLst>
            <a:ext uri="{FF2B5EF4-FFF2-40B4-BE49-F238E27FC236}">
              <a16:creationId xmlns:a16="http://schemas.microsoft.com/office/drawing/2014/main" id="{E4313EC9-DB4D-4392-AB20-E7C34798B70A}"/>
            </a:ext>
          </a:extLst>
        </xdr:cNvPr>
        <xdr:cNvSpPr txBox="1"/>
      </xdr:nvSpPr>
      <xdr:spPr>
        <a:xfrm>
          <a:off x="10797721" y="72110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405" name="直線コネクタ 404">
          <a:extLst>
            <a:ext uri="{FF2B5EF4-FFF2-40B4-BE49-F238E27FC236}">
              <a16:creationId xmlns:a16="http://schemas.microsoft.com/office/drawing/2014/main" id="{C7036462-69D7-494D-B266-E872EB1F08A9}"/>
            </a:ext>
          </a:extLst>
        </xdr:cNvPr>
        <xdr:cNvCxnSpPr/>
      </xdr:nvCxnSpPr>
      <xdr:spPr>
        <a:xfrm>
          <a:off x="11207750" y="69786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406" name="テキスト ボックス 405">
          <a:extLst>
            <a:ext uri="{FF2B5EF4-FFF2-40B4-BE49-F238E27FC236}">
              <a16:creationId xmlns:a16="http://schemas.microsoft.com/office/drawing/2014/main" id="{94F4B17A-854A-40B0-B95E-70869CAB9B5F}"/>
            </a:ext>
          </a:extLst>
        </xdr:cNvPr>
        <xdr:cNvSpPr txBox="1"/>
      </xdr:nvSpPr>
      <xdr:spPr>
        <a:xfrm>
          <a:off x="10797721" y="684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407" name="直線コネクタ 406">
          <a:extLst>
            <a:ext uri="{FF2B5EF4-FFF2-40B4-BE49-F238E27FC236}">
              <a16:creationId xmlns:a16="http://schemas.microsoft.com/office/drawing/2014/main" id="{8C206A1B-F094-4F81-BED7-BE1B3A7BB901}"/>
            </a:ext>
          </a:extLst>
        </xdr:cNvPr>
        <xdr:cNvCxnSpPr/>
      </xdr:nvCxnSpPr>
      <xdr:spPr>
        <a:xfrm>
          <a:off x="11207750" y="66103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408" name="テキスト ボックス 407">
          <a:extLst>
            <a:ext uri="{FF2B5EF4-FFF2-40B4-BE49-F238E27FC236}">
              <a16:creationId xmlns:a16="http://schemas.microsoft.com/office/drawing/2014/main" id="{46B0108E-9717-42D8-9233-C094A810F2C0}"/>
            </a:ext>
          </a:extLst>
        </xdr:cNvPr>
        <xdr:cNvSpPr txBox="1"/>
      </xdr:nvSpPr>
      <xdr:spPr>
        <a:xfrm>
          <a:off x="10842791" y="64744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409" name="直線コネクタ 408">
          <a:extLst>
            <a:ext uri="{FF2B5EF4-FFF2-40B4-BE49-F238E27FC236}">
              <a16:creationId xmlns:a16="http://schemas.microsoft.com/office/drawing/2014/main" id="{CB7690F3-4AE0-4916-971A-6665088CE9C1}"/>
            </a:ext>
          </a:extLst>
        </xdr:cNvPr>
        <xdr:cNvCxnSpPr/>
      </xdr:nvCxnSpPr>
      <xdr:spPr>
        <a:xfrm>
          <a:off x="11207750" y="62484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410" name="テキスト ボックス 409">
          <a:extLst>
            <a:ext uri="{FF2B5EF4-FFF2-40B4-BE49-F238E27FC236}">
              <a16:creationId xmlns:a16="http://schemas.microsoft.com/office/drawing/2014/main" id="{2EF059F5-8A52-496D-AECD-E505211CC061}"/>
            </a:ext>
          </a:extLst>
        </xdr:cNvPr>
        <xdr:cNvSpPr txBox="1"/>
      </xdr:nvSpPr>
      <xdr:spPr>
        <a:xfrm>
          <a:off x="10842791" y="61125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411" name="直線コネクタ 410">
          <a:extLst>
            <a:ext uri="{FF2B5EF4-FFF2-40B4-BE49-F238E27FC236}">
              <a16:creationId xmlns:a16="http://schemas.microsoft.com/office/drawing/2014/main" id="{99AA2EE1-89B3-4429-9EBD-BF33DB390FD7}"/>
            </a:ext>
          </a:extLst>
        </xdr:cNvPr>
        <xdr:cNvCxnSpPr/>
      </xdr:nvCxnSpPr>
      <xdr:spPr>
        <a:xfrm>
          <a:off x="11207750" y="58801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412" name="テキスト ボックス 411">
          <a:extLst>
            <a:ext uri="{FF2B5EF4-FFF2-40B4-BE49-F238E27FC236}">
              <a16:creationId xmlns:a16="http://schemas.microsoft.com/office/drawing/2014/main" id="{72FAC43F-99DB-4043-BE61-CB660BC01E1C}"/>
            </a:ext>
          </a:extLst>
        </xdr:cNvPr>
        <xdr:cNvSpPr txBox="1"/>
      </xdr:nvSpPr>
      <xdr:spPr>
        <a:xfrm>
          <a:off x="10842791" y="57442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413" name="直線コネクタ 412">
          <a:extLst>
            <a:ext uri="{FF2B5EF4-FFF2-40B4-BE49-F238E27FC236}">
              <a16:creationId xmlns:a16="http://schemas.microsoft.com/office/drawing/2014/main" id="{48E1D821-EB15-48E1-B999-6C2F502FCD3F}"/>
            </a:ext>
          </a:extLst>
        </xdr:cNvPr>
        <xdr:cNvCxnSpPr/>
      </xdr:nvCxnSpPr>
      <xdr:spPr>
        <a:xfrm>
          <a:off x="11207750" y="55118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414" name="テキスト ボックス 413">
          <a:extLst>
            <a:ext uri="{FF2B5EF4-FFF2-40B4-BE49-F238E27FC236}">
              <a16:creationId xmlns:a16="http://schemas.microsoft.com/office/drawing/2014/main" id="{F602F82F-F52B-4734-9E2C-6ABB06218FE4}"/>
            </a:ext>
          </a:extLst>
        </xdr:cNvPr>
        <xdr:cNvSpPr txBox="1"/>
      </xdr:nvSpPr>
      <xdr:spPr>
        <a:xfrm>
          <a:off x="10842791" y="53759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15" name="直線コネクタ 414">
          <a:extLst>
            <a:ext uri="{FF2B5EF4-FFF2-40B4-BE49-F238E27FC236}">
              <a16:creationId xmlns:a16="http://schemas.microsoft.com/office/drawing/2014/main" id="{2F9A4CAA-D60A-4E6B-BC56-C79EF9D8149A}"/>
            </a:ext>
          </a:extLst>
        </xdr:cNvPr>
        <xdr:cNvCxnSpPr/>
      </xdr:nvCxnSpPr>
      <xdr:spPr>
        <a:xfrm>
          <a:off x="11207750" y="51435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416" name="テキスト ボックス 415">
          <a:extLst>
            <a:ext uri="{FF2B5EF4-FFF2-40B4-BE49-F238E27FC236}">
              <a16:creationId xmlns:a16="http://schemas.microsoft.com/office/drawing/2014/main" id="{2AD4274B-D2DC-437B-897F-175548E6D230}"/>
            </a:ext>
          </a:extLst>
        </xdr:cNvPr>
        <xdr:cNvSpPr txBox="1"/>
      </xdr:nvSpPr>
      <xdr:spPr>
        <a:xfrm>
          <a:off x="10906911" y="500762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417" name="【一般廃棄物処理施設】&#10;有形固定資産減価償却率グラフ枠">
          <a:extLst>
            <a:ext uri="{FF2B5EF4-FFF2-40B4-BE49-F238E27FC236}">
              <a16:creationId xmlns:a16="http://schemas.microsoft.com/office/drawing/2014/main" id="{1E67DC19-7E66-4CB9-A506-92E6950CECC0}"/>
            </a:ext>
          </a:extLst>
        </xdr:cNvPr>
        <xdr:cNvSpPr/>
      </xdr:nvSpPr>
      <xdr:spPr>
        <a:xfrm>
          <a:off x="11207750" y="5143500"/>
          <a:ext cx="42481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167640</xdr:rowOff>
    </xdr:from>
    <xdr:to>
      <xdr:col>85</xdr:col>
      <xdr:colOff>126364</xdr:colOff>
      <xdr:row>42</xdr:row>
      <xdr:rowOff>38100</xdr:rowOff>
    </xdr:to>
    <xdr:cxnSp macro="">
      <xdr:nvCxnSpPr>
        <xdr:cNvPr id="418" name="直線コネクタ 417">
          <a:extLst>
            <a:ext uri="{FF2B5EF4-FFF2-40B4-BE49-F238E27FC236}">
              <a16:creationId xmlns:a16="http://schemas.microsoft.com/office/drawing/2014/main" id="{C10A26EF-93E7-4BDA-A515-7CC978064D09}"/>
            </a:ext>
          </a:extLst>
        </xdr:cNvPr>
        <xdr:cNvCxnSpPr/>
      </xdr:nvCxnSpPr>
      <xdr:spPr>
        <a:xfrm flipV="1">
          <a:off x="14699614" y="5622290"/>
          <a:ext cx="0" cy="13563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41927</xdr:rowOff>
    </xdr:from>
    <xdr:ext cx="469744" cy="259045"/>
    <xdr:sp macro="" textlink="">
      <xdr:nvSpPr>
        <xdr:cNvPr id="419" name="【一般廃棄物処理施設】&#10;有形固定資産減価償却率最小値テキスト">
          <a:extLst>
            <a:ext uri="{FF2B5EF4-FFF2-40B4-BE49-F238E27FC236}">
              <a16:creationId xmlns:a16="http://schemas.microsoft.com/office/drawing/2014/main" id="{6823CD8B-FD8B-402D-8CA4-3A92E2223A1F}"/>
            </a:ext>
          </a:extLst>
        </xdr:cNvPr>
        <xdr:cNvSpPr txBox="1"/>
      </xdr:nvSpPr>
      <xdr:spPr>
        <a:xfrm>
          <a:off x="14738350" y="69824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38100</xdr:rowOff>
    </xdr:from>
    <xdr:to>
      <xdr:col>86</xdr:col>
      <xdr:colOff>25400</xdr:colOff>
      <xdr:row>42</xdr:row>
      <xdr:rowOff>38100</xdr:rowOff>
    </xdr:to>
    <xdr:cxnSp macro="">
      <xdr:nvCxnSpPr>
        <xdr:cNvPr id="420" name="直線コネクタ 419">
          <a:extLst>
            <a:ext uri="{FF2B5EF4-FFF2-40B4-BE49-F238E27FC236}">
              <a16:creationId xmlns:a16="http://schemas.microsoft.com/office/drawing/2014/main" id="{3589C8B8-CBA9-469D-8E3C-2B7AD87C0103}"/>
            </a:ext>
          </a:extLst>
        </xdr:cNvPr>
        <xdr:cNvCxnSpPr/>
      </xdr:nvCxnSpPr>
      <xdr:spPr>
        <a:xfrm>
          <a:off x="14611350" y="697865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114317</xdr:rowOff>
    </xdr:from>
    <xdr:ext cx="405111" cy="259045"/>
    <xdr:sp macro="" textlink="">
      <xdr:nvSpPr>
        <xdr:cNvPr id="421" name="【一般廃棄物処理施設】&#10;有形固定資産減価償却率最大値テキスト">
          <a:extLst>
            <a:ext uri="{FF2B5EF4-FFF2-40B4-BE49-F238E27FC236}">
              <a16:creationId xmlns:a16="http://schemas.microsoft.com/office/drawing/2014/main" id="{129D17AE-D4A3-48E9-B72D-C825564FB0B3}"/>
            </a:ext>
          </a:extLst>
        </xdr:cNvPr>
        <xdr:cNvSpPr txBox="1"/>
      </xdr:nvSpPr>
      <xdr:spPr>
        <a:xfrm>
          <a:off x="14738350" y="54038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167640</xdr:rowOff>
    </xdr:from>
    <xdr:to>
      <xdr:col>86</xdr:col>
      <xdr:colOff>25400</xdr:colOff>
      <xdr:row>33</xdr:row>
      <xdr:rowOff>167640</xdr:rowOff>
    </xdr:to>
    <xdr:cxnSp macro="">
      <xdr:nvCxnSpPr>
        <xdr:cNvPr id="422" name="直線コネクタ 421">
          <a:extLst>
            <a:ext uri="{FF2B5EF4-FFF2-40B4-BE49-F238E27FC236}">
              <a16:creationId xmlns:a16="http://schemas.microsoft.com/office/drawing/2014/main" id="{9A4BDCD0-1D78-461E-9137-E197E0222D54}"/>
            </a:ext>
          </a:extLst>
        </xdr:cNvPr>
        <xdr:cNvCxnSpPr/>
      </xdr:nvCxnSpPr>
      <xdr:spPr>
        <a:xfrm>
          <a:off x="14611350" y="562229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21607</xdr:rowOff>
    </xdr:from>
    <xdr:ext cx="405111" cy="259045"/>
    <xdr:sp macro="" textlink="">
      <xdr:nvSpPr>
        <xdr:cNvPr id="423" name="【一般廃棄物処理施設】&#10;有形固定資産減価償却率平均値テキスト">
          <a:extLst>
            <a:ext uri="{FF2B5EF4-FFF2-40B4-BE49-F238E27FC236}">
              <a16:creationId xmlns:a16="http://schemas.microsoft.com/office/drawing/2014/main" id="{24DCFEDB-AFE5-482C-8282-2FF994E33182}"/>
            </a:ext>
          </a:extLst>
        </xdr:cNvPr>
        <xdr:cNvSpPr txBox="1"/>
      </xdr:nvSpPr>
      <xdr:spPr>
        <a:xfrm>
          <a:off x="14738350" y="61366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170180</xdr:rowOff>
    </xdr:from>
    <xdr:to>
      <xdr:col>85</xdr:col>
      <xdr:colOff>177800</xdr:colOff>
      <xdr:row>38</xdr:row>
      <xdr:rowOff>100330</xdr:rowOff>
    </xdr:to>
    <xdr:sp macro="" textlink="">
      <xdr:nvSpPr>
        <xdr:cNvPr id="424" name="フローチャート: 判断 423">
          <a:extLst>
            <a:ext uri="{FF2B5EF4-FFF2-40B4-BE49-F238E27FC236}">
              <a16:creationId xmlns:a16="http://schemas.microsoft.com/office/drawing/2014/main" id="{45E4176A-F8A0-41CF-BCE7-B98F310BF018}"/>
            </a:ext>
          </a:extLst>
        </xdr:cNvPr>
        <xdr:cNvSpPr/>
      </xdr:nvSpPr>
      <xdr:spPr>
        <a:xfrm>
          <a:off x="14649450" y="6278880"/>
          <a:ext cx="952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38</xdr:row>
      <xdr:rowOff>25400</xdr:rowOff>
    </xdr:from>
    <xdr:to>
      <xdr:col>81</xdr:col>
      <xdr:colOff>101600</xdr:colOff>
      <xdr:row>38</xdr:row>
      <xdr:rowOff>127000</xdr:rowOff>
    </xdr:to>
    <xdr:sp macro="" textlink="">
      <xdr:nvSpPr>
        <xdr:cNvPr id="425" name="フローチャート: 判断 424">
          <a:extLst>
            <a:ext uri="{FF2B5EF4-FFF2-40B4-BE49-F238E27FC236}">
              <a16:creationId xmlns:a16="http://schemas.microsoft.com/office/drawing/2014/main" id="{F2B9849E-796A-441E-B316-1CA26DE66D4B}"/>
            </a:ext>
          </a:extLst>
        </xdr:cNvPr>
        <xdr:cNvSpPr/>
      </xdr:nvSpPr>
      <xdr:spPr>
        <a:xfrm>
          <a:off x="13887450" y="6305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130175</xdr:rowOff>
    </xdr:from>
    <xdr:to>
      <xdr:col>76</xdr:col>
      <xdr:colOff>165100</xdr:colOff>
      <xdr:row>38</xdr:row>
      <xdr:rowOff>60325</xdr:rowOff>
    </xdr:to>
    <xdr:sp macro="" textlink="">
      <xdr:nvSpPr>
        <xdr:cNvPr id="426" name="フローチャート: 判断 425">
          <a:extLst>
            <a:ext uri="{FF2B5EF4-FFF2-40B4-BE49-F238E27FC236}">
              <a16:creationId xmlns:a16="http://schemas.microsoft.com/office/drawing/2014/main" id="{4C82457A-B62E-4BD3-94A7-0C569086A6B6}"/>
            </a:ext>
          </a:extLst>
        </xdr:cNvPr>
        <xdr:cNvSpPr/>
      </xdr:nvSpPr>
      <xdr:spPr>
        <a:xfrm>
          <a:off x="13093700" y="6245225"/>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99695</xdr:rowOff>
    </xdr:from>
    <xdr:to>
      <xdr:col>72</xdr:col>
      <xdr:colOff>38100</xdr:colOff>
      <xdr:row>38</xdr:row>
      <xdr:rowOff>29845</xdr:rowOff>
    </xdr:to>
    <xdr:sp macro="" textlink="">
      <xdr:nvSpPr>
        <xdr:cNvPr id="427" name="フローチャート: 判断 426">
          <a:extLst>
            <a:ext uri="{FF2B5EF4-FFF2-40B4-BE49-F238E27FC236}">
              <a16:creationId xmlns:a16="http://schemas.microsoft.com/office/drawing/2014/main" id="{CA0DA9A8-862B-4202-B6A2-7CEE89EE169C}"/>
            </a:ext>
          </a:extLst>
        </xdr:cNvPr>
        <xdr:cNvSpPr/>
      </xdr:nvSpPr>
      <xdr:spPr>
        <a:xfrm>
          <a:off x="12299950" y="6214745"/>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27305</xdr:rowOff>
    </xdr:from>
    <xdr:to>
      <xdr:col>67</xdr:col>
      <xdr:colOff>101600</xdr:colOff>
      <xdr:row>37</xdr:row>
      <xdr:rowOff>128905</xdr:rowOff>
    </xdr:to>
    <xdr:sp macro="" textlink="">
      <xdr:nvSpPr>
        <xdr:cNvPr id="428" name="フローチャート: 判断 427">
          <a:extLst>
            <a:ext uri="{FF2B5EF4-FFF2-40B4-BE49-F238E27FC236}">
              <a16:creationId xmlns:a16="http://schemas.microsoft.com/office/drawing/2014/main" id="{829B33DE-82D7-49F4-A6F0-7AE2F55EF74C}"/>
            </a:ext>
          </a:extLst>
        </xdr:cNvPr>
        <xdr:cNvSpPr/>
      </xdr:nvSpPr>
      <xdr:spPr>
        <a:xfrm>
          <a:off x="11487150" y="6142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29" name="テキスト ボックス 428">
          <a:extLst>
            <a:ext uri="{FF2B5EF4-FFF2-40B4-BE49-F238E27FC236}">
              <a16:creationId xmlns:a16="http://schemas.microsoft.com/office/drawing/2014/main" id="{5642A627-F303-4C50-8B9A-FCD8E15C358D}"/>
            </a:ext>
          </a:extLst>
        </xdr:cNvPr>
        <xdr:cNvSpPr txBox="1"/>
      </xdr:nvSpPr>
      <xdr:spPr>
        <a:xfrm>
          <a:off x="1452880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30" name="テキスト ボックス 429">
          <a:extLst>
            <a:ext uri="{FF2B5EF4-FFF2-40B4-BE49-F238E27FC236}">
              <a16:creationId xmlns:a16="http://schemas.microsoft.com/office/drawing/2014/main" id="{B3FBFE64-8192-4C14-AF4F-68541577970C}"/>
            </a:ext>
          </a:extLst>
        </xdr:cNvPr>
        <xdr:cNvSpPr txBox="1"/>
      </xdr:nvSpPr>
      <xdr:spPr>
        <a:xfrm>
          <a:off x="1376680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31" name="テキスト ボックス 430">
          <a:extLst>
            <a:ext uri="{FF2B5EF4-FFF2-40B4-BE49-F238E27FC236}">
              <a16:creationId xmlns:a16="http://schemas.microsoft.com/office/drawing/2014/main" id="{BF1D4F52-D433-401A-B6C2-3BCB880315DE}"/>
            </a:ext>
          </a:extLst>
        </xdr:cNvPr>
        <xdr:cNvSpPr txBox="1"/>
      </xdr:nvSpPr>
      <xdr:spPr>
        <a:xfrm>
          <a:off x="129730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32" name="テキスト ボックス 431">
          <a:extLst>
            <a:ext uri="{FF2B5EF4-FFF2-40B4-BE49-F238E27FC236}">
              <a16:creationId xmlns:a16="http://schemas.microsoft.com/office/drawing/2014/main" id="{5BA3FD10-521B-4153-B0BC-C8448CC36A15}"/>
            </a:ext>
          </a:extLst>
        </xdr:cNvPr>
        <xdr:cNvSpPr txBox="1"/>
      </xdr:nvSpPr>
      <xdr:spPr>
        <a:xfrm>
          <a:off x="121729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33" name="テキスト ボックス 432">
          <a:extLst>
            <a:ext uri="{FF2B5EF4-FFF2-40B4-BE49-F238E27FC236}">
              <a16:creationId xmlns:a16="http://schemas.microsoft.com/office/drawing/2014/main" id="{361F1754-BEE9-4613-A256-DF2F04602063}"/>
            </a:ext>
          </a:extLst>
        </xdr:cNvPr>
        <xdr:cNvSpPr txBox="1"/>
      </xdr:nvSpPr>
      <xdr:spPr>
        <a:xfrm>
          <a:off x="1136650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40</xdr:row>
      <xdr:rowOff>139700</xdr:rowOff>
    </xdr:from>
    <xdr:to>
      <xdr:col>85</xdr:col>
      <xdr:colOff>177800</xdr:colOff>
      <xdr:row>41</xdr:row>
      <xdr:rowOff>69850</xdr:rowOff>
    </xdr:to>
    <xdr:sp macro="" textlink="">
      <xdr:nvSpPr>
        <xdr:cNvPr id="434" name="楕円 433">
          <a:extLst>
            <a:ext uri="{FF2B5EF4-FFF2-40B4-BE49-F238E27FC236}">
              <a16:creationId xmlns:a16="http://schemas.microsoft.com/office/drawing/2014/main" id="{5A95095C-C654-4C29-82CC-29A356B432AD}"/>
            </a:ext>
          </a:extLst>
        </xdr:cNvPr>
        <xdr:cNvSpPr/>
      </xdr:nvSpPr>
      <xdr:spPr>
        <a:xfrm>
          <a:off x="14649450" y="6750050"/>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40</xdr:row>
      <xdr:rowOff>118127</xdr:rowOff>
    </xdr:from>
    <xdr:ext cx="405111" cy="259045"/>
    <xdr:sp macro="" textlink="">
      <xdr:nvSpPr>
        <xdr:cNvPr id="435" name="【一般廃棄物処理施設】&#10;有形固定資産減価償却率該当値テキスト">
          <a:extLst>
            <a:ext uri="{FF2B5EF4-FFF2-40B4-BE49-F238E27FC236}">
              <a16:creationId xmlns:a16="http://schemas.microsoft.com/office/drawing/2014/main" id="{2F02732B-2A20-48CE-AD17-DA2599E94113}"/>
            </a:ext>
          </a:extLst>
        </xdr:cNvPr>
        <xdr:cNvSpPr txBox="1"/>
      </xdr:nvSpPr>
      <xdr:spPr>
        <a:xfrm>
          <a:off x="14738350" y="67284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40</xdr:row>
      <xdr:rowOff>101600</xdr:rowOff>
    </xdr:from>
    <xdr:to>
      <xdr:col>81</xdr:col>
      <xdr:colOff>101600</xdr:colOff>
      <xdr:row>41</xdr:row>
      <xdr:rowOff>31750</xdr:rowOff>
    </xdr:to>
    <xdr:sp macro="" textlink="">
      <xdr:nvSpPr>
        <xdr:cNvPr id="436" name="楕円 435">
          <a:extLst>
            <a:ext uri="{FF2B5EF4-FFF2-40B4-BE49-F238E27FC236}">
              <a16:creationId xmlns:a16="http://schemas.microsoft.com/office/drawing/2014/main" id="{DB226735-FFA0-426F-BC6D-D5147D36ED43}"/>
            </a:ext>
          </a:extLst>
        </xdr:cNvPr>
        <xdr:cNvSpPr/>
      </xdr:nvSpPr>
      <xdr:spPr>
        <a:xfrm>
          <a:off x="13887450" y="671195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40</xdr:row>
      <xdr:rowOff>152400</xdr:rowOff>
    </xdr:from>
    <xdr:to>
      <xdr:col>85</xdr:col>
      <xdr:colOff>127000</xdr:colOff>
      <xdr:row>41</xdr:row>
      <xdr:rowOff>19050</xdr:rowOff>
    </xdr:to>
    <xdr:cxnSp macro="">
      <xdr:nvCxnSpPr>
        <xdr:cNvPr id="437" name="直線コネクタ 436">
          <a:extLst>
            <a:ext uri="{FF2B5EF4-FFF2-40B4-BE49-F238E27FC236}">
              <a16:creationId xmlns:a16="http://schemas.microsoft.com/office/drawing/2014/main" id="{4B899F3D-FE7E-433D-AFA6-B5859486711A}"/>
            </a:ext>
          </a:extLst>
        </xdr:cNvPr>
        <xdr:cNvCxnSpPr/>
      </xdr:nvCxnSpPr>
      <xdr:spPr>
        <a:xfrm>
          <a:off x="13938250" y="6762750"/>
          <a:ext cx="762000" cy="317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40</xdr:row>
      <xdr:rowOff>55880</xdr:rowOff>
    </xdr:from>
    <xdr:to>
      <xdr:col>76</xdr:col>
      <xdr:colOff>165100</xdr:colOff>
      <xdr:row>40</xdr:row>
      <xdr:rowOff>157480</xdr:rowOff>
    </xdr:to>
    <xdr:sp macro="" textlink="">
      <xdr:nvSpPr>
        <xdr:cNvPr id="438" name="楕円 437">
          <a:extLst>
            <a:ext uri="{FF2B5EF4-FFF2-40B4-BE49-F238E27FC236}">
              <a16:creationId xmlns:a16="http://schemas.microsoft.com/office/drawing/2014/main" id="{54AD80F4-68FC-49CA-A77C-C9ADEBADEA80}"/>
            </a:ext>
          </a:extLst>
        </xdr:cNvPr>
        <xdr:cNvSpPr/>
      </xdr:nvSpPr>
      <xdr:spPr>
        <a:xfrm>
          <a:off x="13093700" y="6666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40</xdr:row>
      <xdr:rowOff>106680</xdr:rowOff>
    </xdr:from>
    <xdr:to>
      <xdr:col>81</xdr:col>
      <xdr:colOff>50800</xdr:colOff>
      <xdr:row>40</xdr:row>
      <xdr:rowOff>152400</xdr:rowOff>
    </xdr:to>
    <xdr:cxnSp macro="">
      <xdr:nvCxnSpPr>
        <xdr:cNvPr id="439" name="直線コネクタ 438">
          <a:extLst>
            <a:ext uri="{FF2B5EF4-FFF2-40B4-BE49-F238E27FC236}">
              <a16:creationId xmlns:a16="http://schemas.microsoft.com/office/drawing/2014/main" id="{D063D95A-6D42-4ADB-9FF3-7F2F963032A7}"/>
            </a:ext>
          </a:extLst>
        </xdr:cNvPr>
        <xdr:cNvCxnSpPr/>
      </xdr:nvCxnSpPr>
      <xdr:spPr>
        <a:xfrm>
          <a:off x="13144500" y="6717030"/>
          <a:ext cx="79375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40</xdr:row>
      <xdr:rowOff>635</xdr:rowOff>
    </xdr:from>
    <xdr:to>
      <xdr:col>72</xdr:col>
      <xdr:colOff>38100</xdr:colOff>
      <xdr:row>40</xdr:row>
      <xdr:rowOff>102235</xdr:rowOff>
    </xdr:to>
    <xdr:sp macro="" textlink="">
      <xdr:nvSpPr>
        <xdr:cNvPr id="440" name="楕円 439">
          <a:extLst>
            <a:ext uri="{FF2B5EF4-FFF2-40B4-BE49-F238E27FC236}">
              <a16:creationId xmlns:a16="http://schemas.microsoft.com/office/drawing/2014/main" id="{EB6F99BF-F610-4037-8188-0A23FDE1C8F0}"/>
            </a:ext>
          </a:extLst>
        </xdr:cNvPr>
        <xdr:cNvSpPr/>
      </xdr:nvSpPr>
      <xdr:spPr>
        <a:xfrm>
          <a:off x="12299950" y="6610985"/>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40</xdr:row>
      <xdr:rowOff>51435</xdr:rowOff>
    </xdr:from>
    <xdr:to>
      <xdr:col>76</xdr:col>
      <xdr:colOff>114300</xdr:colOff>
      <xdr:row>40</xdr:row>
      <xdr:rowOff>106680</xdr:rowOff>
    </xdr:to>
    <xdr:cxnSp macro="">
      <xdr:nvCxnSpPr>
        <xdr:cNvPr id="441" name="直線コネクタ 440">
          <a:extLst>
            <a:ext uri="{FF2B5EF4-FFF2-40B4-BE49-F238E27FC236}">
              <a16:creationId xmlns:a16="http://schemas.microsoft.com/office/drawing/2014/main" id="{C0C55D3B-EA3D-4173-A70D-047491CA99B7}"/>
            </a:ext>
          </a:extLst>
        </xdr:cNvPr>
        <xdr:cNvCxnSpPr/>
      </xdr:nvCxnSpPr>
      <xdr:spPr>
        <a:xfrm>
          <a:off x="12344400" y="6661785"/>
          <a:ext cx="800100" cy="552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39</xdr:row>
      <xdr:rowOff>114935</xdr:rowOff>
    </xdr:from>
    <xdr:to>
      <xdr:col>67</xdr:col>
      <xdr:colOff>101600</xdr:colOff>
      <xdr:row>40</xdr:row>
      <xdr:rowOff>45085</xdr:rowOff>
    </xdr:to>
    <xdr:sp macro="" textlink="">
      <xdr:nvSpPr>
        <xdr:cNvPr id="442" name="楕円 441">
          <a:extLst>
            <a:ext uri="{FF2B5EF4-FFF2-40B4-BE49-F238E27FC236}">
              <a16:creationId xmlns:a16="http://schemas.microsoft.com/office/drawing/2014/main" id="{257EF248-85BE-41D9-9CDE-000780CE0F13}"/>
            </a:ext>
          </a:extLst>
        </xdr:cNvPr>
        <xdr:cNvSpPr/>
      </xdr:nvSpPr>
      <xdr:spPr>
        <a:xfrm>
          <a:off x="11487150" y="6560185"/>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39</xdr:row>
      <xdr:rowOff>165735</xdr:rowOff>
    </xdr:from>
    <xdr:to>
      <xdr:col>71</xdr:col>
      <xdr:colOff>177800</xdr:colOff>
      <xdr:row>40</xdr:row>
      <xdr:rowOff>51435</xdr:rowOff>
    </xdr:to>
    <xdr:cxnSp macro="">
      <xdr:nvCxnSpPr>
        <xdr:cNvPr id="443" name="直線コネクタ 442">
          <a:extLst>
            <a:ext uri="{FF2B5EF4-FFF2-40B4-BE49-F238E27FC236}">
              <a16:creationId xmlns:a16="http://schemas.microsoft.com/office/drawing/2014/main" id="{0E247CA2-2A43-46DF-94EC-96D28869ECB2}"/>
            </a:ext>
          </a:extLst>
        </xdr:cNvPr>
        <xdr:cNvCxnSpPr/>
      </xdr:nvCxnSpPr>
      <xdr:spPr>
        <a:xfrm>
          <a:off x="11537950" y="6610985"/>
          <a:ext cx="806450" cy="50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36</xdr:row>
      <xdr:rowOff>143527</xdr:rowOff>
    </xdr:from>
    <xdr:ext cx="405111" cy="259045"/>
    <xdr:sp macro="" textlink="">
      <xdr:nvSpPr>
        <xdr:cNvPr id="444" name="n_1aveValue【一般廃棄物処理施設】&#10;有形固定資産減価償却率">
          <a:extLst>
            <a:ext uri="{FF2B5EF4-FFF2-40B4-BE49-F238E27FC236}">
              <a16:creationId xmlns:a16="http://schemas.microsoft.com/office/drawing/2014/main" id="{02EC8960-944C-4FDB-91DA-E6F2036492B6}"/>
            </a:ext>
          </a:extLst>
        </xdr:cNvPr>
        <xdr:cNvSpPr txBox="1"/>
      </xdr:nvSpPr>
      <xdr:spPr>
        <a:xfrm>
          <a:off x="13742044" y="60934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76852</xdr:rowOff>
    </xdr:from>
    <xdr:ext cx="405111" cy="259045"/>
    <xdr:sp macro="" textlink="">
      <xdr:nvSpPr>
        <xdr:cNvPr id="445" name="n_2aveValue【一般廃棄物処理施設】&#10;有形固定資産減価償却率">
          <a:extLst>
            <a:ext uri="{FF2B5EF4-FFF2-40B4-BE49-F238E27FC236}">
              <a16:creationId xmlns:a16="http://schemas.microsoft.com/office/drawing/2014/main" id="{4C48AACE-FD66-41CB-A9DC-5BA4BBC6D26A}"/>
            </a:ext>
          </a:extLst>
        </xdr:cNvPr>
        <xdr:cNvSpPr txBox="1"/>
      </xdr:nvSpPr>
      <xdr:spPr>
        <a:xfrm>
          <a:off x="12960994" y="60268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36</xdr:row>
      <xdr:rowOff>46372</xdr:rowOff>
    </xdr:from>
    <xdr:ext cx="405111" cy="259045"/>
    <xdr:sp macro="" textlink="">
      <xdr:nvSpPr>
        <xdr:cNvPr id="446" name="n_3aveValue【一般廃棄物処理施設】&#10;有形固定資産減価償却率">
          <a:extLst>
            <a:ext uri="{FF2B5EF4-FFF2-40B4-BE49-F238E27FC236}">
              <a16:creationId xmlns:a16="http://schemas.microsoft.com/office/drawing/2014/main" id="{B4589820-CE2C-476D-A345-E4F5D783CD14}"/>
            </a:ext>
          </a:extLst>
        </xdr:cNvPr>
        <xdr:cNvSpPr txBox="1"/>
      </xdr:nvSpPr>
      <xdr:spPr>
        <a:xfrm>
          <a:off x="12167244" y="59963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35</xdr:row>
      <xdr:rowOff>145432</xdr:rowOff>
    </xdr:from>
    <xdr:ext cx="405111" cy="259045"/>
    <xdr:sp macro="" textlink="">
      <xdr:nvSpPr>
        <xdr:cNvPr id="447" name="n_4aveValue【一般廃棄物処理施設】&#10;有形固定資産減価償却率">
          <a:extLst>
            <a:ext uri="{FF2B5EF4-FFF2-40B4-BE49-F238E27FC236}">
              <a16:creationId xmlns:a16="http://schemas.microsoft.com/office/drawing/2014/main" id="{470006AE-E304-45D3-B6ED-23D1985316FB}"/>
            </a:ext>
          </a:extLst>
        </xdr:cNvPr>
        <xdr:cNvSpPr txBox="1"/>
      </xdr:nvSpPr>
      <xdr:spPr>
        <a:xfrm>
          <a:off x="11354444" y="59302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41</xdr:row>
      <xdr:rowOff>22877</xdr:rowOff>
    </xdr:from>
    <xdr:ext cx="405111" cy="259045"/>
    <xdr:sp macro="" textlink="">
      <xdr:nvSpPr>
        <xdr:cNvPr id="448" name="n_1mainValue【一般廃棄物処理施設】&#10;有形固定資産減価償却率">
          <a:extLst>
            <a:ext uri="{FF2B5EF4-FFF2-40B4-BE49-F238E27FC236}">
              <a16:creationId xmlns:a16="http://schemas.microsoft.com/office/drawing/2014/main" id="{CB17B050-361F-48BA-A8ED-670D33C83517}"/>
            </a:ext>
          </a:extLst>
        </xdr:cNvPr>
        <xdr:cNvSpPr txBox="1"/>
      </xdr:nvSpPr>
      <xdr:spPr>
        <a:xfrm>
          <a:off x="13742044" y="67983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40</xdr:row>
      <xdr:rowOff>148607</xdr:rowOff>
    </xdr:from>
    <xdr:ext cx="405111" cy="259045"/>
    <xdr:sp macro="" textlink="">
      <xdr:nvSpPr>
        <xdr:cNvPr id="449" name="n_2mainValue【一般廃棄物処理施設】&#10;有形固定資産減価償却率">
          <a:extLst>
            <a:ext uri="{FF2B5EF4-FFF2-40B4-BE49-F238E27FC236}">
              <a16:creationId xmlns:a16="http://schemas.microsoft.com/office/drawing/2014/main" id="{8C2BD19C-C6B2-4A45-91DC-03B8D303A2CA}"/>
            </a:ext>
          </a:extLst>
        </xdr:cNvPr>
        <xdr:cNvSpPr txBox="1"/>
      </xdr:nvSpPr>
      <xdr:spPr>
        <a:xfrm>
          <a:off x="12960994" y="67589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40</xdr:row>
      <xdr:rowOff>93362</xdr:rowOff>
    </xdr:from>
    <xdr:ext cx="405111" cy="259045"/>
    <xdr:sp macro="" textlink="">
      <xdr:nvSpPr>
        <xdr:cNvPr id="450" name="n_3mainValue【一般廃棄物処理施設】&#10;有形固定資産減価償却率">
          <a:extLst>
            <a:ext uri="{FF2B5EF4-FFF2-40B4-BE49-F238E27FC236}">
              <a16:creationId xmlns:a16="http://schemas.microsoft.com/office/drawing/2014/main" id="{B5BE90CC-B710-4C81-9F26-90BC70F65B46}"/>
            </a:ext>
          </a:extLst>
        </xdr:cNvPr>
        <xdr:cNvSpPr txBox="1"/>
      </xdr:nvSpPr>
      <xdr:spPr>
        <a:xfrm>
          <a:off x="12167244" y="67037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40</xdr:row>
      <xdr:rowOff>36212</xdr:rowOff>
    </xdr:from>
    <xdr:ext cx="405111" cy="259045"/>
    <xdr:sp macro="" textlink="">
      <xdr:nvSpPr>
        <xdr:cNvPr id="451" name="n_4mainValue【一般廃棄物処理施設】&#10;有形固定資産減価償却率">
          <a:extLst>
            <a:ext uri="{FF2B5EF4-FFF2-40B4-BE49-F238E27FC236}">
              <a16:creationId xmlns:a16="http://schemas.microsoft.com/office/drawing/2014/main" id="{8AC7AB11-FC8C-48A3-ABC0-72E549AA93BA}"/>
            </a:ext>
          </a:extLst>
        </xdr:cNvPr>
        <xdr:cNvSpPr txBox="1"/>
      </xdr:nvSpPr>
      <xdr:spPr>
        <a:xfrm>
          <a:off x="11354444" y="66465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52" name="正方形/長方形 451">
          <a:extLst>
            <a:ext uri="{FF2B5EF4-FFF2-40B4-BE49-F238E27FC236}">
              <a16:creationId xmlns:a16="http://schemas.microsoft.com/office/drawing/2014/main" id="{5662F93C-3544-40B8-A601-03F92D32B1A8}"/>
            </a:ext>
          </a:extLst>
        </xdr:cNvPr>
        <xdr:cNvSpPr/>
      </xdr:nvSpPr>
      <xdr:spPr>
        <a:xfrm>
          <a:off x="16459200" y="4044950"/>
          <a:ext cx="426720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53" name="正方形/長方形 452">
          <a:extLst>
            <a:ext uri="{FF2B5EF4-FFF2-40B4-BE49-F238E27FC236}">
              <a16:creationId xmlns:a16="http://schemas.microsoft.com/office/drawing/2014/main" id="{D15A9B66-58F5-4DCF-B104-C32AA4C83A9C}"/>
            </a:ext>
          </a:extLst>
        </xdr:cNvPr>
        <xdr:cNvSpPr/>
      </xdr:nvSpPr>
      <xdr:spPr>
        <a:xfrm>
          <a:off x="165862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54" name="正方形/長方形 453">
          <a:extLst>
            <a:ext uri="{FF2B5EF4-FFF2-40B4-BE49-F238E27FC236}">
              <a16:creationId xmlns:a16="http://schemas.microsoft.com/office/drawing/2014/main" id="{16D6D932-6DD7-4B55-A147-6D9ABC8127D6}"/>
            </a:ext>
          </a:extLst>
        </xdr:cNvPr>
        <xdr:cNvSpPr/>
      </xdr:nvSpPr>
      <xdr:spPr>
        <a:xfrm>
          <a:off x="165862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55" name="正方形/長方形 454">
          <a:extLst>
            <a:ext uri="{FF2B5EF4-FFF2-40B4-BE49-F238E27FC236}">
              <a16:creationId xmlns:a16="http://schemas.microsoft.com/office/drawing/2014/main" id="{357FD56E-6E22-4B5C-8F87-DD559AD14193}"/>
            </a:ext>
          </a:extLst>
        </xdr:cNvPr>
        <xdr:cNvSpPr/>
      </xdr:nvSpPr>
      <xdr:spPr>
        <a:xfrm>
          <a:off x="174879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56" name="正方形/長方形 455">
          <a:extLst>
            <a:ext uri="{FF2B5EF4-FFF2-40B4-BE49-F238E27FC236}">
              <a16:creationId xmlns:a16="http://schemas.microsoft.com/office/drawing/2014/main" id="{8B97AB83-4B84-4C15-AF64-D43238A22747}"/>
            </a:ext>
          </a:extLst>
        </xdr:cNvPr>
        <xdr:cNvSpPr/>
      </xdr:nvSpPr>
      <xdr:spPr>
        <a:xfrm>
          <a:off x="174879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82,058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57" name="正方形/長方形 456">
          <a:extLst>
            <a:ext uri="{FF2B5EF4-FFF2-40B4-BE49-F238E27FC236}">
              <a16:creationId xmlns:a16="http://schemas.microsoft.com/office/drawing/2014/main" id="{34C78BA3-75CE-4434-AC3A-F7023ECE8C3B}"/>
            </a:ext>
          </a:extLst>
        </xdr:cNvPr>
        <xdr:cNvSpPr/>
      </xdr:nvSpPr>
      <xdr:spPr>
        <a:xfrm>
          <a:off x="185166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58" name="正方形/長方形 457">
          <a:extLst>
            <a:ext uri="{FF2B5EF4-FFF2-40B4-BE49-F238E27FC236}">
              <a16:creationId xmlns:a16="http://schemas.microsoft.com/office/drawing/2014/main" id="{8799858D-08C8-4310-B6CC-BD0D4F127BB9}"/>
            </a:ext>
          </a:extLst>
        </xdr:cNvPr>
        <xdr:cNvSpPr/>
      </xdr:nvSpPr>
      <xdr:spPr>
        <a:xfrm>
          <a:off x="185166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103,502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59" name="正方形/長方形 458">
          <a:extLst>
            <a:ext uri="{FF2B5EF4-FFF2-40B4-BE49-F238E27FC236}">
              <a16:creationId xmlns:a16="http://schemas.microsoft.com/office/drawing/2014/main" id="{03D131B5-0BF6-45D0-AE52-364254627060}"/>
            </a:ext>
          </a:extLst>
        </xdr:cNvPr>
        <xdr:cNvSpPr/>
      </xdr:nvSpPr>
      <xdr:spPr>
        <a:xfrm>
          <a:off x="16459200" y="5143500"/>
          <a:ext cx="42672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60" name="テキスト ボックス 459">
          <a:extLst>
            <a:ext uri="{FF2B5EF4-FFF2-40B4-BE49-F238E27FC236}">
              <a16:creationId xmlns:a16="http://schemas.microsoft.com/office/drawing/2014/main" id="{B1AA0980-EC8A-438E-9BF2-8835651DA154}"/>
            </a:ext>
          </a:extLst>
        </xdr:cNvPr>
        <xdr:cNvSpPr txBox="1"/>
      </xdr:nvSpPr>
      <xdr:spPr>
        <a:xfrm>
          <a:off x="16440150" y="495935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61" name="直線コネクタ 460">
          <a:extLst>
            <a:ext uri="{FF2B5EF4-FFF2-40B4-BE49-F238E27FC236}">
              <a16:creationId xmlns:a16="http://schemas.microsoft.com/office/drawing/2014/main" id="{E12327D3-CCE9-4A2A-B26C-8C725DF8D77D}"/>
            </a:ext>
          </a:extLst>
        </xdr:cNvPr>
        <xdr:cNvCxnSpPr/>
      </xdr:nvCxnSpPr>
      <xdr:spPr>
        <a:xfrm>
          <a:off x="16459200" y="73469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92528</xdr:rowOff>
    </xdr:from>
    <xdr:to>
      <xdr:col>120</xdr:col>
      <xdr:colOff>114300</xdr:colOff>
      <xdr:row>42</xdr:row>
      <xdr:rowOff>92528</xdr:rowOff>
    </xdr:to>
    <xdr:cxnSp macro="">
      <xdr:nvCxnSpPr>
        <xdr:cNvPr id="462" name="直線コネクタ 461">
          <a:extLst>
            <a:ext uri="{FF2B5EF4-FFF2-40B4-BE49-F238E27FC236}">
              <a16:creationId xmlns:a16="http://schemas.microsoft.com/office/drawing/2014/main" id="{671DB66E-37A1-41FE-9198-3D38302C1C77}"/>
            </a:ext>
          </a:extLst>
        </xdr:cNvPr>
        <xdr:cNvCxnSpPr/>
      </xdr:nvCxnSpPr>
      <xdr:spPr>
        <a:xfrm>
          <a:off x="16459200" y="7033078"/>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41</xdr:row>
      <xdr:rowOff>121755</xdr:rowOff>
    </xdr:from>
    <xdr:ext cx="248786" cy="259045"/>
    <xdr:sp macro="" textlink="">
      <xdr:nvSpPr>
        <xdr:cNvPr id="463" name="テキスト ボックス 462">
          <a:extLst>
            <a:ext uri="{FF2B5EF4-FFF2-40B4-BE49-F238E27FC236}">
              <a16:creationId xmlns:a16="http://schemas.microsoft.com/office/drawing/2014/main" id="{61608E7A-EF9C-442D-98A3-9033C011AA3C}"/>
            </a:ext>
          </a:extLst>
        </xdr:cNvPr>
        <xdr:cNvSpPr txBox="1"/>
      </xdr:nvSpPr>
      <xdr:spPr>
        <a:xfrm>
          <a:off x="16248514" y="6897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108857</xdr:rowOff>
    </xdr:from>
    <xdr:to>
      <xdr:col>120</xdr:col>
      <xdr:colOff>114300</xdr:colOff>
      <xdr:row>40</xdr:row>
      <xdr:rowOff>108857</xdr:rowOff>
    </xdr:to>
    <xdr:cxnSp macro="">
      <xdr:nvCxnSpPr>
        <xdr:cNvPr id="464" name="直線コネクタ 463">
          <a:extLst>
            <a:ext uri="{FF2B5EF4-FFF2-40B4-BE49-F238E27FC236}">
              <a16:creationId xmlns:a16="http://schemas.microsoft.com/office/drawing/2014/main" id="{2B5A0D96-36F5-4322-86AE-44F7BBF6E80E}"/>
            </a:ext>
          </a:extLst>
        </xdr:cNvPr>
        <xdr:cNvCxnSpPr/>
      </xdr:nvCxnSpPr>
      <xdr:spPr>
        <a:xfrm>
          <a:off x="16459200" y="6719207"/>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39</xdr:row>
      <xdr:rowOff>138084</xdr:rowOff>
    </xdr:from>
    <xdr:ext cx="595419" cy="259045"/>
    <xdr:sp macro="" textlink="">
      <xdr:nvSpPr>
        <xdr:cNvPr id="465" name="テキスト ボックス 464">
          <a:extLst>
            <a:ext uri="{FF2B5EF4-FFF2-40B4-BE49-F238E27FC236}">
              <a16:creationId xmlns:a16="http://schemas.microsoft.com/office/drawing/2014/main" id="{15D5465A-7218-420A-AB98-13AA6F03B360}"/>
            </a:ext>
          </a:extLst>
        </xdr:cNvPr>
        <xdr:cNvSpPr txBox="1"/>
      </xdr:nvSpPr>
      <xdr:spPr>
        <a:xfrm>
          <a:off x="15939981" y="65833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38</xdr:row>
      <xdr:rowOff>125185</xdr:rowOff>
    </xdr:from>
    <xdr:to>
      <xdr:col>120</xdr:col>
      <xdr:colOff>114300</xdr:colOff>
      <xdr:row>38</xdr:row>
      <xdr:rowOff>125185</xdr:rowOff>
    </xdr:to>
    <xdr:cxnSp macro="">
      <xdr:nvCxnSpPr>
        <xdr:cNvPr id="466" name="直線コネクタ 465">
          <a:extLst>
            <a:ext uri="{FF2B5EF4-FFF2-40B4-BE49-F238E27FC236}">
              <a16:creationId xmlns:a16="http://schemas.microsoft.com/office/drawing/2014/main" id="{D6A30B61-385C-4788-BDDD-AD8B5AB7E301}"/>
            </a:ext>
          </a:extLst>
        </xdr:cNvPr>
        <xdr:cNvCxnSpPr/>
      </xdr:nvCxnSpPr>
      <xdr:spPr>
        <a:xfrm>
          <a:off x="16459200" y="640533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37</xdr:row>
      <xdr:rowOff>154412</xdr:rowOff>
    </xdr:from>
    <xdr:ext cx="595419" cy="259045"/>
    <xdr:sp macro="" textlink="">
      <xdr:nvSpPr>
        <xdr:cNvPr id="467" name="テキスト ボックス 466">
          <a:extLst>
            <a:ext uri="{FF2B5EF4-FFF2-40B4-BE49-F238E27FC236}">
              <a16:creationId xmlns:a16="http://schemas.microsoft.com/office/drawing/2014/main" id="{9D9F38A6-2D20-45F4-AF69-9E05D0309390}"/>
            </a:ext>
          </a:extLst>
        </xdr:cNvPr>
        <xdr:cNvSpPr txBox="1"/>
      </xdr:nvSpPr>
      <xdr:spPr>
        <a:xfrm>
          <a:off x="15939981" y="62694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141514</xdr:rowOff>
    </xdr:from>
    <xdr:to>
      <xdr:col>120</xdr:col>
      <xdr:colOff>114300</xdr:colOff>
      <xdr:row>36</xdr:row>
      <xdr:rowOff>141514</xdr:rowOff>
    </xdr:to>
    <xdr:cxnSp macro="">
      <xdr:nvCxnSpPr>
        <xdr:cNvPr id="468" name="直線コネクタ 467">
          <a:extLst>
            <a:ext uri="{FF2B5EF4-FFF2-40B4-BE49-F238E27FC236}">
              <a16:creationId xmlns:a16="http://schemas.microsoft.com/office/drawing/2014/main" id="{F1AC9BE6-D538-4435-983D-B99FC305BDBA}"/>
            </a:ext>
          </a:extLst>
        </xdr:cNvPr>
        <xdr:cNvCxnSpPr/>
      </xdr:nvCxnSpPr>
      <xdr:spPr>
        <a:xfrm>
          <a:off x="16459200" y="6091464"/>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35</xdr:row>
      <xdr:rowOff>170741</xdr:rowOff>
    </xdr:from>
    <xdr:ext cx="595419" cy="259045"/>
    <xdr:sp macro="" textlink="">
      <xdr:nvSpPr>
        <xdr:cNvPr id="469" name="テキスト ボックス 468">
          <a:extLst>
            <a:ext uri="{FF2B5EF4-FFF2-40B4-BE49-F238E27FC236}">
              <a16:creationId xmlns:a16="http://schemas.microsoft.com/office/drawing/2014/main" id="{396E5AC0-544B-4986-868A-989AAFD340CB}"/>
            </a:ext>
          </a:extLst>
        </xdr:cNvPr>
        <xdr:cNvSpPr txBox="1"/>
      </xdr:nvSpPr>
      <xdr:spPr>
        <a:xfrm>
          <a:off x="15939981" y="594924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157843</xdr:rowOff>
    </xdr:from>
    <xdr:to>
      <xdr:col>120</xdr:col>
      <xdr:colOff>114300</xdr:colOff>
      <xdr:row>34</xdr:row>
      <xdr:rowOff>157843</xdr:rowOff>
    </xdr:to>
    <xdr:cxnSp macro="">
      <xdr:nvCxnSpPr>
        <xdr:cNvPr id="470" name="直線コネクタ 469">
          <a:extLst>
            <a:ext uri="{FF2B5EF4-FFF2-40B4-BE49-F238E27FC236}">
              <a16:creationId xmlns:a16="http://schemas.microsoft.com/office/drawing/2014/main" id="{C1D0EF66-8A6B-4036-8C66-BBE5602CFB52}"/>
            </a:ext>
          </a:extLst>
        </xdr:cNvPr>
        <xdr:cNvCxnSpPr/>
      </xdr:nvCxnSpPr>
      <xdr:spPr>
        <a:xfrm>
          <a:off x="16459200" y="5777593"/>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34</xdr:row>
      <xdr:rowOff>15620</xdr:rowOff>
    </xdr:from>
    <xdr:ext cx="595419" cy="259045"/>
    <xdr:sp macro="" textlink="">
      <xdr:nvSpPr>
        <xdr:cNvPr id="471" name="テキスト ボックス 470">
          <a:extLst>
            <a:ext uri="{FF2B5EF4-FFF2-40B4-BE49-F238E27FC236}">
              <a16:creationId xmlns:a16="http://schemas.microsoft.com/office/drawing/2014/main" id="{4D151489-60B3-484B-AF20-4E13E57AD8AF}"/>
            </a:ext>
          </a:extLst>
        </xdr:cNvPr>
        <xdr:cNvSpPr txBox="1"/>
      </xdr:nvSpPr>
      <xdr:spPr>
        <a:xfrm>
          <a:off x="15939981" y="563537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2722</xdr:rowOff>
    </xdr:from>
    <xdr:to>
      <xdr:col>120</xdr:col>
      <xdr:colOff>114300</xdr:colOff>
      <xdr:row>33</xdr:row>
      <xdr:rowOff>2722</xdr:rowOff>
    </xdr:to>
    <xdr:cxnSp macro="">
      <xdr:nvCxnSpPr>
        <xdr:cNvPr id="472" name="直線コネクタ 471">
          <a:extLst>
            <a:ext uri="{FF2B5EF4-FFF2-40B4-BE49-F238E27FC236}">
              <a16:creationId xmlns:a16="http://schemas.microsoft.com/office/drawing/2014/main" id="{F220D293-A2E8-4CF1-BA8A-2F070AD723AE}"/>
            </a:ext>
          </a:extLst>
        </xdr:cNvPr>
        <xdr:cNvCxnSpPr/>
      </xdr:nvCxnSpPr>
      <xdr:spPr>
        <a:xfrm>
          <a:off x="16459200" y="5457372"/>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31949</xdr:rowOff>
    </xdr:from>
    <xdr:ext cx="595419" cy="259045"/>
    <xdr:sp macro="" textlink="">
      <xdr:nvSpPr>
        <xdr:cNvPr id="473" name="テキスト ボックス 472">
          <a:extLst>
            <a:ext uri="{FF2B5EF4-FFF2-40B4-BE49-F238E27FC236}">
              <a16:creationId xmlns:a16="http://schemas.microsoft.com/office/drawing/2014/main" id="{38D1BAD5-0C53-47C0-8753-8FD06CD7C2A7}"/>
            </a:ext>
          </a:extLst>
        </xdr:cNvPr>
        <xdr:cNvSpPr txBox="1"/>
      </xdr:nvSpPr>
      <xdr:spPr>
        <a:xfrm>
          <a:off x="15939981" y="532149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74" name="直線コネクタ 473">
          <a:extLst>
            <a:ext uri="{FF2B5EF4-FFF2-40B4-BE49-F238E27FC236}">
              <a16:creationId xmlns:a16="http://schemas.microsoft.com/office/drawing/2014/main" id="{CCDEBF4F-6C54-4DF8-88CC-5A4412FF7DDD}"/>
            </a:ext>
          </a:extLst>
        </xdr:cNvPr>
        <xdr:cNvCxnSpPr/>
      </xdr:nvCxnSpPr>
      <xdr:spPr>
        <a:xfrm>
          <a:off x="16459200" y="5143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475" name="テキスト ボックス 474">
          <a:extLst>
            <a:ext uri="{FF2B5EF4-FFF2-40B4-BE49-F238E27FC236}">
              <a16:creationId xmlns:a16="http://schemas.microsoft.com/office/drawing/2014/main" id="{9B309177-61C4-4942-A093-A3EBF5D80CBC}"/>
            </a:ext>
          </a:extLst>
        </xdr:cNvPr>
        <xdr:cNvSpPr txBox="1"/>
      </xdr:nvSpPr>
      <xdr:spPr>
        <a:xfrm>
          <a:off x="15939981" y="50076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76" name="【一般廃棄物処理施設】&#10;一人当たり有形固定資産（償却資産）額グラフ枠">
          <a:extLst>
            <a:ext uri="{FF2B5EF4-FFF2-40B4-BE49-F238E27FC236}">
              <a16:creationId xmlns:a16="http://schemas.microsoft.com/office/drawing/2014/main" id="{B0D14965-6031-4ED8-9CE2-F652AD93BCA5}"/>
            </a:ext>
          </a:extLst>
        </xdr:cNvPr>
        <xdr:cNvSpPr/>
      </xdr:nvSpPr>
      <xdr:spPr>
        <a:xfrm>
          <a:off x="16459200" y="5143500"/>
          <a:ext cx="42672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135901</xdr:rowOff>
    </xdr:from>
    <xdr:to>
      <xdr:col>116</xdr:col>
      <xdr:colOff>62864</xdr:colOff>
      <xdr:row>42</xdr:row>
      <xdr:rowOff>84149</xdr:rowOff>
    </xdr:to>
    <xdr:cxnSp macro="">
      <xdr:nvCxnSpPr>
        <xdr:cNvPr id="477" name="直線コネクタ 476">
          <a:extLst>
            <a:ext uri="{FF2B5EF4-FFF2-40B4-BE49-F238E27FC236}">
              <a16:creationId xmlns:a16="http://schemas.microsoft.com/office/drawing/2014/main" id="{83431FD6-24A5-420F-8B61-73A67BC64E93}"/>
            </a:ext>
          </a:extLst>
        </xdr:cNvPr>
        <xdr:cNvCxnSpPr/>
      </xdr:nvCxnSpPr>
      <xdr:spPr>
        <a:xfrm flipV="1">
          <a:off x="19951064" y="5590551"/>
          <a:ext cx="0" cy="14341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87976</xdr:rowOff>
    </xdr:from>
    <xdr:ext cx="469744" cy="259045"/>
    <xdr:sp macro="" textlink="">
      <xdr:nvSpPr>
        <xdr:cNvPr id="478" name="【一般廃棄物処理施設】&#10;一人当たり有形固定資産（償却資産）額最小値テキスト">
          <a:extLst>
            <a:ext uri="{FF2B5EF4-FFF2-40B4-BE49-F238E27FC236}">
              <a16:creationId xmlns:a16="http://schemas.microsoft.com/office/drawing/2014/main" id="{55ABA36F-3A26-459F-9A5C-A852293BD715}"/>
            </a:ext>
          </a:extLst>
        </xdr:cNvPr>
        <xdr:cNvSpPr txBox="1"/>
      </xdr:nvSpPr>
      <xdr:spPr>
        <a:xfrm>
          <a:off x="19989800" y="70285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84149</xdr:rowOff>
    </xdr:from>
    <xdr:to>
      <xdr:col>116</xdr:col>
      <xdr:colOff>152400</xdr:colOff>
      <xdr:row>42</xdr:row>
      <xdr:rowOff>84149</xdr:rowOff>
    </xdr:to>
    <xdr:cxnSp macro="">
      <xdr:nvCxnSpPr>
        <xdr:cNvPr id="479" name="直線コネクタ 478">
          <a:extLst>
            <a:ext uri="{FF2B5EF4-FFF2-40B4-BE49-F238E27FC236}">
              <a16:creationId xmlns:a16="http://schemas.microsoft.com/office/drawing/2014/main" id="{E10E6BDA-3341-43C8-AD06-6648D0650368}"/>
            </a:ext>
          </a:extLst>
        </xdr:cNvPr>
        <xdr:cNvCxnSpPr/>
      </xdr:nvCxnSpPr>
      <xdr:spPr>
        <a:xfrm>
          <a:off x="19881850" y="7024699"/>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82578</xdr:rowOff>
    </xdr:from>
    <xdr:ext cx="599010" cy="259045"/>
    <xdr:sp macro="" textlink="">
      <xdr:nvSpPr>
        <xdr:cNvPr id="480" name="【一般廃棄物処理施設】&#10;一人当たり有形固定資産（償却資産）額最大値テキスト">
          <a:extLst>
            <a:ext uri="{FF2B5EF4-FFF2-40B4-BE49-F238E27FC236}">
              <a16:creationId xmlns:a16="http://schemas.microsoft.com/office/drawing/2014/main" id="{1A21F689-8A75-4785-9D24-CF57652FE981}"/>
            </a:ext>
          </a:extLst>
        </xdr:cNvPr>
        <xdr:cNvSpPr txBox="1"/>
      </xdr:nvSpPr>
      <xdr:spPr>
        <a:xfrm>
          <a:off x="19989800" y="53721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459,219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135901</xdr:rowOff>
    </xdr:from>
    <xdr:to>
      <xdr:col>116</xdr:col>
      <xdr:colOff>152400</xdr:colOff>
      <xdr:row>33</xdr:row>
      <xdr:rowOff>135901</xdr:rowOff>
    </xdr:to>
    <xdr:cxnSp macro="">
      <xdr:nvCxnSpPr>
        <xdr:cNvPr id="481" name="直線コネクタ 480">
          <a:extLst>
            <a:ext uri="{FF2B5EF4-FFF2-40B4-BE49-F238E27FC236}">
              <a16:creationId xmlns:a16="http://schemas.microsoft.com/office/drawing/2014/main" id="{26269E20-D465-4F45-BBE7-1FDD6EF38051}"/>
            </a:ext>
          </a:extLst>
        </xdr:cNvPr>
        <xdr:cNvCxnSpPr/>
      </xdr:nvCxnSpPr>
      <xdr:spPr>
        <a:xfrm>
          <a:off x="19881850" y="5590551"/>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138900</xdr:rowOff>
    </xdr:from>
    <xdr:ext cx="599010" cy="259045"/>
    <xdr:sp macro="" textlink="">
      <xdr:nvSpPr>
        <xdr:cNvPr id="482" name="【一般廃棄物処理施設】&#10;一人当たり有形固定資産（償却資産）額平均値テキスト">
          <a:extLst>
            <a:ext uri="{FF2B5EF4-FFF2-40B4-BE49-F238E27FC236}">
              <a16:creationId xmlns:a16="http://schemas.microsoft.com/office/drawing/2014/main" id="{E21E0547-2E62-4A7D-8F8D-9A6334CAD4C9}"/>
            </a:ext>
          </a:extLst>
        </xdr:cNvPr>
        <xdr:cNvSpPr txBox="1"/>
      </xdr:nvSpPr>
      <xdr:spPr>
        <a:xfrm>
          <a:off x="19989800" y="641905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173,639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160473</xdr:rowOff>
    </xdr:from>
    <xdr:to>
      <xdr:col>116</xdr:col>
      <xdr:colOff>114300</xdr:colOff>
      <xdr:row>39</xdr:row>
      <xdr:rowOff>90623</xdr:rowOff>
    </xdr:to>
    <xdr:sp macro="" textlink="">
      <xdr:nvSpPr>
        <xdr:cNvPr id="483" name="フローチャート: 判断 482">
          <a:extLst>
            <a:ext uri="{FF2B5EF4-FFF2-40B4-BE49-F238E27FC236}">
              <a16:creationId xmlns:a16="http://schemas.microsoft.com/office/drawing/2014/main" id="{63C58892-66F0-4213-9855-D4B9FD4E9768}"/>
            </a:ext>
          </a:extLst>
        </xdr:cNvPr>
        <xdr:cNvSpPr/>
      </xdr:nvSpPr>
      <xdr:spPr>
        <a:xfrm>
          <a:off x="19900900" y="6440623"/>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49527</xdr:rowOff>
    </xdr:from>
    <xdr:to>
      <xdr:col>112</xdr:col>
      <xdr:colOff>38100</xdr:colOff>
      <xdr:row>39</xdr:row>
      <xdr:rowOff>151127</xdr:rowOff>
    </xdr:to>
    <xdr:sp macro="" textlink="">
      <xdr:nvSpPr>
        <xdr:cNvPr id="484" name="フローチャート: 判断 483">
          <a:extLst>
            <a:ext uri="{FF2B5EF4-FFF2-40B4-BE49-F238E27FC236}">
              <a16:creationId xmlns:a16="http://schemas.microsoft.com/office/drawing/2014/main" id="{A4978940-ECDF-455E-B6C2-5C02570B5192}"/>
            </a:ext>
          </a:extLst>
        </xdr:cNvPr>
        <xdr:cNvSpPr/>
      </xdr:nvSpPr>
      <xdr:spPr>
        <a:xfrm>
          <a:off x="19157950" y="6494777"/>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55993</xdr:rowOff>
    </xdr:from>
    <xdr:to>
      <xdr:col>107</xdr:col>
      <xdr:colOff>101600</xdr:colOff>
      <xdr:row>39</xdr:row>
      <xdr:rowOff>157593</xdr:rowOff>
    </xdr:to>
    <xdr:sp macro="" textlink="">
      <xdr:nvSpPr>
        <xdr:cNvPr id="485" name="フローチャート: 判断 484">
          <a:extLst>
            <a:ext uri="{FF2B5EF4-FFF2-40B4-BE49-F238E27FC236}">
              <a16:creationId xmlns:a16="http://schemas.microsoft.com/office/drawing/2014/main" id="{809B7A76-A6DF-436D-987F-911733073A62}"/>
            </a:ext>
          </a:extLst>
        </xdr:cNvPr>
        <xdr:cNvSpPr/>
      </xdr:nvSpPr>
      <xdr:spPr>
        <a:xfrm>
          <a:off x="18345150" y="6501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76646</xdr:rowOff>
    </xdr:from>
    <xdr:to>
      <xdr:col>102</xdr:col>
      <xdr:colOff>165100</xdr:colOff>
      <xdr:row>40</xdr:row>
      <xdr:rowOff>6796</xdr:rowOff>
    </xdr:to>
    <xdr:sp macro="" textlink="">
      <xdr:nvSpPr>
        <xdr:cNvPr id="486" name="フローチャート: 判断 485">
          <a:extLst>
            <a:ext uri="{FF2B5EF4-FFF2-40B4-BE49-F238E27FC236}">
              <a16:creationId xmlns:a16="http://schemas.microsoft.com/office/drawing/2014/main" id="{C6DCA913-9C64-4A2F-A23E-4962BB374FF5}"/>
            </a:ext>
          </a:extLst>
        </xdr:cNvPr>
        <xdr:cNvSpPr/>
      </xdr:nvSpPr>
      <xdr:spPr>
        <a:xfrm>
          <a:off x="17551400" y="6521896"/>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73070</xdr:rowOff>
    </xdr:from>
    <xdr:to>
      <xdr:col>98</xdr:col>
      <xdr:colOff>38100</xdr:colOff>
      <xdr:row>40</xdr:row>
      <xdr:rowOff>3220</xdr:rowOff>
    </xdr:to>
    <xdr:sp macro="" textlink="">
      <xdr:nvSpPr>
        <xdr:cNvPr id="487" name="フローチャート: 判断 486">
          <a:extLst>
            <a:ext uri="{FF2B5EF4-FFF2-40B4-BE49-F238E27FC236}">
              <a16:creationId xmlns:a16="http://schemas.microsoft.com/office/drawing/2014/main" id="{C84544DC-ED5B-40F1-8FB6-B0AB6F949DFB}"/>
            </a:ext>
          </a:extLst>
        </xdr:cNvPr>
        <xdr:cNvSpPr/>
      </xdr:nvSpPr>
      <xdr:spPr>
        <a:xfrm>
          <a:off x="16757650" y="6518320"/>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88" name="テキスト ボックス 487">
          <a:extLst>
            <a:ext uri="{FF2B5EF4-FFF2-40B4-BE49-F238E27FC236}">
              <a16:creationId xmlns:a16="http://schemas.microsoft.com/office/drawing/2014/main" id="{C9232168-DFA5-4DE1-9EC1-47F37A96101C}"/>
            </a:ext>
          </a:extLst>
        </xdr:cNvPr>
        <xdr:cNvSpPr txBox="1"/>
      </xdr:nvSpPr>
      <xdr:spPr>
        <a:xfrm>
          <a:off x="197802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89" name="テキスト ボックス 488">
          <a:extLst>
            <a:ext uri="{FF2B5EF4-FFF2-40B4-BE49-F238E27FC236}">
              <a16:creationId xmlns:a16="http://schemas.microsoft.com/office/drawing/2014/main" id="{D5FDF0FB-70CB-4002-90EA-97F886CBD25B}"/>
            </a:ext>
          </a:extLst>
        </xdr:cNvPr>
        <xdr:cNvSpPr txBox="1"/>
      </xdr:nvSpPr>
      <xdr:spPr>
        <a:xfrm>
          <a:off x="190309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90" name="テキスト ボックス 489">
          <a:extLst>
            <a:ext uri="{FF2B5EF4-FFF2-40B4-BE49-F238E27FC236}">
              <a16:creationId xmlns:a16="http://schemas.microsoft.com/office/drawing/2014/main" id="{ED7B50C8-9F31-4B19-8927-E1F671445A4D}"/>
            </a:ext>
          </a:extLst>
        </xdr:cNvPr>
        <xdr:cNvSpPr txBox="1"/>
      </xdr:nvSpPr>
      <xdr:spPr>
        <a:xfrm>
          <a:off x="1822450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91" name="テキスト ボックス 490">
          <a:extLst>
            <a:ext uri="{FF2B5EF4-FFF2-40B4-BE49-F238E27FC236}">
              <a16:creationId xmlns:a16="http://schemas.microsoft.com/office/drawing/2014/main" id="{09482CB8-F100-4184-B68E-D60D427CD7D6}"/>
            </a:ext>
          </a:extLst>
        </xdr:cNvPr>
        <xdr:cNvSpPr txBox="1"/>
      </xdr:nvSpPr>
      <xdr:spPr>
        <a:xfrm>
          <a:off x="174307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92" name="テキスト ボックス 491">
          <a:extLst>
            <a:ext uri="{FF2B5EF4-FFF2-40B4-BE49-F238E27FC236}">
              <a16:creationId xmlns:a16="http://schemas.microsoft.com/office/drawing/2014/main" id="{55B92DFB-ED16-4358-A98C-B17B2679E1F9}"/>
            </a:ext>
          </a:extLst>
        </xdr:cNvPr>
        <xdr:cNvSpPr txBox="1"/>
      </xdr:nvSpPr>
      <xdr:spPr>
        <a:xfrm>
          <a:off x="166306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70986</xdr:rowOff>
    </xdr:from>
    <xdr:to>
      <xdr:col>116</xdr:col>
      <xdr:colOff>114300</xdr:colOff>
      <xdr:row>38</xdr:row>
      <xdr:rowOff>1136</xdr:rowOff>
    </xdr:to>
    <xdr:sp macro="" textlink="">
      <xdr:nvSpPr>
        <xdr:cNvPr id="493" name="楕円 492">
          <a:extLst>
            <a:ext uri="{FF2B5EF4-FFF2-40B4-BE49-F238E27FC236}">
              <a16:creationId xmlns:a16="http://schemas.microsoft.com/office/drawing/2014/main" id="{33B63491-0628-4754-A171-3C902B9FEC2E}"/>
            </a:ext>
          </a:extLst>
        </xdr:cNvPr>
        <xdr:cNvSpPr/>
      </xdr:nvSpPr>
      <xdr:spPr>
        <a:xfrm>
          <a:off x="19900900" y="6186036"/>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36</xdr:row>
      <xdr:rowOff>93863</xdr:rowOff>
    </xdr:from>
    <xdr:ext cx="599010" cy="259045"/>
    <xdr:sp macro="" textlink="">
      <xdr:nvSpPr>
        <xdr:cNvPr id="494" name="【一般廃棄物処理施設】&#10;一人当たり有形固定資産（償却資産）額該当値テキスト">
          <a:extLst>
            <a:ext uri="{FF2B5EF4-FFF2-40B4-BE49-F238E27FC236}">
              <a16:creationId xmlns:a16="http://schemas.microsoft.com/office/drawing/2014/main" id="{29D48D0B-A876-4DD3-B52F-AE910360D763}"/>
            </a:ext>
          </a:extLst>
        </xdr:cNvPr>
        <xdr:cNvSpPr txBox="1"/>
      </xdr:nvSpPr>
      <xdr:spPr>
        <a:xfrm>
          <a:off x="19989800" y="60438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253,541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37</xdr:row>
      <xdr:rowOff>78785</xdr:rowOff>
    </xdr:from>
    <xdr:to>
      <xdr:col>112</xdr:col>
      <xdr:colOff>38100</xdr:colOff>
      <xdr:row>38</xdr:row>
      <xdr:rowOff>8934</xdr:rowOff>
    </xdr:to>
    <xdr:sp macro="" textlink="">
      <xdr:nvSpPr>
        <xdr:cNvPr id="495" name="楕円 494">
          <a:extLst>
            <a:ext uri="{FF2B5EF4-FFF2-40B4-BE49-F238E27FC236}">
              <a16:creationId xmlns:a16="http://schemas.microsoft.com/office/drawing/2014/main" id="{6567EA43-B50B-4713-9034-422F5E7C2E36}"/>
            </a:ext>
          </a:extLst>
        </xdr:cNvPr>
        <xdr:cNvSpPr/>
      </xdr:nvSpPr>
      <xdr:spPr>
        <a:xfrm>
          <a:off x="19157950" y="6193835"/>
          <a:ext cx="82550" cy="9524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37</xdr:row>
      <xdr:rowOff>121786</xdr:rowOff>
    </xdr:from>
    <xdr:to>
      <xdr:col>116</xdr:col>
      <xdr:colOff>63500</xdr:colOff>
      <xdr:row>37</xdr:row>
      <xdr:rowOff>129585</xdr:rowOff>
    </xdr:to>
    <xdr:cxnSp macro="">
      <xdr:nvCxnSpPr>
        <xdr:cNvPr id="496" name="直線コネクタ 495">
          <a:extLst>
            <a:ext uri="{FF2B5EF4-FFF2-40B4-BE49-F238E27FC236}">
              <a16:creationId xmlns:a16="http://schemas.microsoft.com/office/drawing/2014/main" id="{5B33125F-808E-4D54-A3FD-D019A57F05BF}"/>
            </a:ext>
          </a:extLst>
        </xdr:cNvPr>
        <xdr:cNvCxnSpPr/>
      </xdr:nvCxnSpPr>
      <xdr:spPr>
        <a:xfrm flipV="1">
          <a:off x="19202400" y="6236836"/>
          <a:ext cx="749300" cy="77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79317</xdr:rowOff>
    </xdr:from>
    <xdr:to>
      <xdr:col>107</xdr:col>
      <xdr:colOff>101600</xdr:colOff>
      <xdr:row>38</xdr:row>
      <xdr:rowOff>9467</xdr:rowOff>
    </xdr:to>
    <xdr:sp macro="" textlink="">
      <xdr:nvSpPr>
        <xdr:cNvPr id="497" name="楕円 496">
          <a:extLst>
            <a:ext uri="{FF2B5EF4-FFF2-40B4-BE49-F238E27FC236}">
              <a16:creationId xmlns:a16="http://schemas.microsoft.com/office/drawing/2014/main" id="{8CEA7FAE-43ED-489D-971F-38D888002C01}"/>
            </a:ext>
          </a:extLst>
        </xdr:cNvPr>
        <xdr:cNvSpPr/>
      </xdr:nvSpPr>
      <xdr:spPr>
        <a:xfrm>
          <a:off x="18345150" y="6194367"/>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37</xdr:row>
      <xdr:rowOff>129585</xdr:rowOff>
    </xdr:from>
    <xdr:to>
      <xdr:col>111</xdr:col>
      <xdr:colOff>177800</xdr:colOff>
      <xdr:row>37</xdr:row>
      <xdr:rowOff>130117</xdr:rowOff>
    </xdr:to>
    <xdr:cxnSp macro="">
      <xdr:nvCxnSpPr>
        <xdr:cNvPr id="498" name="直線コネクタ 497">
          <a:extLst>
            <a:ext uri="{FF2B5EF4-FFF2-40B4-BE49-F238E27FC236}">
              <a16:creationId xmlns:a16="http://schemas.microsoft.com/office/drawing/2014/main" id="{2D80A82C-4159-4D2A-95AC-FD506EA37CEE}"/>
            </a:ext>
          </a:extLst>
        </xdr:cNvPr>
        <xdr:cNvCxnSpPr/>
      </xdr:nvCxnSpPr>
      <xdr:spPr>
        <a:xfrm flipV="1">
          <a:off x="18395950" y="6244635"/>
          <a:ext cx="806450" cy="5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80114</xdr:rowOff>
    </xdr:from>
    <xdr:to>
      <xdr:col>102</xdr:col>
      <xdr:colOff>165100</xdr:colOff>
      <xdr:row>38</xdr:row>
      <xdr:rowOff>10264</xdr:rowOff>
    </xdr:to>
    <xdr:sp macro="" textlink="">
      <xdr:nvSpPr>
        <xdr:cNvPr id="499" name="楕円 498">
          <a:extLst>
            <a:ext uri="{FF2B5EF4-FFF2-40B4-BE49-F238E27FC236}">
              <a16:creationId xmlns:a16="http://schemas.microsoft.com/office/drawing/2014/main" id="{9AAC51A8-23FC-4210-8F29-ECC7A9073A42}"/>
            </a:ext>
          </a:extLst>
        </xdr:cNvPr>
        <xdr:cNvSpPr/>
      </xdr:nvSpPr>
      <xdr:spPr>
        <a:xfrm>
          <a:off x="17551400" y="6195164"/>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37</xdr:row>
      <xdr:rowOff>130117</xdr:rowOff>
    </xdr:from>
    <xdr:to>
      <xdr:col>107</xdr:col>
      <xdr:colOff>50800</xdr:colOff>
      <xdr:row>37</xdr:row>
      <xdr:rowOff>130914</xdr:rowOff>
    </xdr:to>
    <xdr:cxnSp macro="">
      <xdr:nvCxnSpPr>
        <xdr:cNvPr id="500" name="直線コネクタ 499">
          <a:extLst>
            <a:ext uri="{FF2B5EF4-FFF2-40B4-BE49-F238E27FC236}">
              <a16:creationId xmlns:a16="http://schemas.microsoft.com/office/drawing/2014/main" id="{8372D4C5-9541-49F4-85D2-130A95AA8DA7}"/>
            </a:ext>
          </a:extLst>
        </xdr:cNvPr>
        <xdr:cNvCxnSpPr/>
      </xdr:nvCxnSpPr>
      <xdr:spPr>
        <a:xfrm flipV="1">
          <a:off x="17602200" y="6245167"/>
          <a:ext cx="793750" cy="7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37</xdr:row>
      <xdr:rowOff>82367</xdr:rowOff>
    </xdr:from>
    <xdr:to>
      <xdr:col>98</xdr:col>
      <xdr:colOff>38100</xdr:colOff>
      <xdr:row>38</xdr:row>
      <xdr:rowOff>12517</xdr:rowOff>
    </xdr:to>
    <xdr:sp macro="" textlink="">
      <xdr:nvSpPr>
        <xdr:cNvPr id="501" name="楕円 500">
          <a:extLst>
            <a:ext uri="{FF2B5EF4-FFF2-40B4-BE49-F238E27FC236}">
              <a16:creationId xmlns:a16="http://schemas.microsoft.com/office/drawing/2014/main" id="{B33B218B-F22E-47DB-B53A-71D32680E87D}"/>
            </a:ext>
          </a:extLst>
        </xdr:cNvPr>
        <xdr:cNvSpPr/>
      </xdr:nvSpPr>
      <xdr:spPr>
        <a:xfrm>
          <a:off x="16757650" y="6197417"/>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37</xdr:row>
      <xdr:rowOff>130914</xdr:rowOff>
    </xdr:from>
    <xdr:to>
      <xdr:col>102</xdr:col>
      <xdr:colOff>114300</xdr:colOff>
      <xdr:row>37</xdr:row>
      <xdr:rowOff>133167</xdr:rowOff>
    </xdr:to>
    <xdr:cxnSp macro="">
      <xdr:nvCxnSpPr>
        <xdr:cNvPr id="502" name="直線コネクタ 501">
          <a:extLst>
            <a:ext uri="{FF2B5EF4-FFF2-40B4-BE49-F238E27FC236}">
              <a16:creationId xmlns:a16="http://schemas.microsoft.com/office/drawing/2014/main" id="{3663C481-5E24-4C79-A10E-8399CBF273A3}"/>
            </a:ext>
          </a:extLst>
        </xdr:cNvPr>
        <xdr:cNvCxnSpPr/>
      </xdr:nvCxnSpPr>
      <xdr:spPr>
        <a:xfrm flipV="1">
          <a:off x="16802100" y="6245964"/>
          <a:ext cx="800100" cy="22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56095</xdr:colOff>
      <xdr:row>39</xdr:row>
      <xdr:rowOff>142254</xdr:rowOff>
    </xdr:from>
    <xdr:ext cx="599010" cy="259045"/>
    <xdr:sp macro="" textlink="">
      <xdr:nvSpPr>
        <xdr:cNvPr id="503" name="n_1aveValue【一般廃棄物処理施設】&#10;一人当たり有形固定資産（償却資産）額">
          <a:extLst>
            <a:ext uri="{FF2B5EF4-FFF2-40B4-BE49-F238E27FC236}">
              <a16:creationId xmlns:a16="http://schemas.microsoft.com/office/drawing/2014/main" id="{25E006DE-E940-445E-8C49-DC3F5CA14D77}"/>
            </a:ext>
          </a:extLst>
        </xdr:cNvPr>
        <xdr:cNvSpPr txBox="1"/>
      </xdr:nvSpPr>
      <xdr:spPr>
        <a:xfrm>
          <a:off x="18915595" y="65875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155,112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39</xdr:row>
      <xdr:rowOff>148720</xdr:rowOff>
    </xdr:from>
    <xdr:ext cx="599010" cy="259045"/>
    <xdr:sp macro="" textlink="">
      <xdr:nvSpPr>
        <xdr:cNvPr id="504" name="n_2aveValue【一般廃棄物処理施設】&#10;一人当たり有形固定資産（償却資産）額">
          <a:extLst>
            <a:ext uri="{FF2B5EF4-FFF2-40B4-BE49-F238E27FC236}">
              <a16:creationId xmlns:a16="http://schemas.microsoft.com/office/drawing/2014/main" id="{CB4A53D4-8F68-415D-BC75-B40A3B30182A}"/>
            </a:ext>
          </a:extLst>
        </xdr:cNvPr>
        <xdr:cNvSpPr txBox="1"/>
      </xdr:nvSpPr>
      <xdr:spPr>
        <a:xfrm>
          <a:off x="18134545" y="65939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39</xdr:row>
      <xdr:rowOff>169373</xdr:rowOff>
    </xdr:from>
    <xdr:ext cx="599010" cy="259045"/>
    <xdr:sp macro="" textlink="">
      <xdr:nvSpPr>
        <xdr:cNvPr id="505" name="n_3aveValue【一般廃棄物処理施設】&#10;一人当たり有形固定資産（償却資産）額">
          <a:extLst>
            <a:ext uri="{FF2B5EF4-FFF2-40B4-BE49-F238E27FC236}">
              <a16:creationId xmlns:a16="http://schemas.microsoft.com/office/drawing/2014/main" id="{8F24AA82-A716-4175-A7F8-F5A23C578799}"/>
            </a:ext>
          </a:extLst>
        </xdr:cNvPr>
        <xdr:cNvSpPr txBox="1"/>
      </xdr:nvSpPr>
      <xdr:spPr>
        <a:xfrm>
          <a:off x="17321745" y="66082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146,808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68795</xdr:colOff>
      <xdr:row>39</xdr:row>
      <xdr:rowOff>165797</xdr:rowOff>
    </xdr:from>
    <xdr:ext cx="599010" cy="259045"/>
    <xdr:sp macro="" textlink="">
      <xdr:nvSpPr>
        <xdr:cNvPr id="506" name="n_4aveValue【一般廃棄物処理施設】&#10;一人当たり有形固定資産（償却資産）額">
          <a:extLst>
            <a:ext uri="{FF2B5EF4-FFF2-40B4-BE49-F238E27FC236}">
              <a16:creationId xmlns:a16="http://schemas.microsoft.com/office/drawing/2014/main" id="{53CB0BF3-D0C9-4159-A914-B5A5BDCA7D58}"/>
            </a:ext>
          </a:extLst>
        </xdr:cNvPr>
        <xdr:cNvSpPr txBox="1"/>
      </xdr:nvSpPr>
      <xdr:spPr>
        <a:xfrm>
          <a:off x="16527995" y="66110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147,903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56095</xdr:colOff>
      <xdr:row>36</xdr:row>
      <xdr:rowOff>25462</xdr:rowOff>
    </xdr:from>
    <xdr:ext cx="599010" cy="259045"/>
    <xdr:sp macro="" textlink="">
      <xdr:nvSpPr>
        <xdr:cNvPr id="507" name="n_1mainValue【一般廃棄物処理施設】&#10;一人当たり有形固定資産（償却資産）額">
          <a:extLst>
            <a:ext uri="{FF2B5EF4-FFF2-40B4-BE49-F238E27FC236}">
              <a16:creationId xmlns:a16="http://schemas.microsoft.com/office/drawing/2014/main" id="{8F25C84C-D213-4715-8567-AD8C668FAECA}"/>
            </a:ext>
          </a:extLst>
        </xdr:cNvPr>
        <xdr:cNvSpPr txBox="1"/>
      </xdr:nvSpPr>
      <xdr:spPr>
        <a:xfrm>
          <a:off x="18915595" y="59754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251,153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36</xdr:row>
      <xdr:rowOff>25994</xdr:rowOff>
    </xdr:from>
    <xdr:ext cx="599010" cy="259045"/>
    <xdr:sp macro="" textlink="">
      <xdr:nvSpPr>
        <xdr:cNvPr id="508" name="n_2mainValue【一般廃棄物処理施設】&#10;一人当たり有形固定資産（償却資産）額">
          <a:extLst>
            <a:ext uri="{FF2B5EF4-FFF2-40B4-BE49-F238E27FC236}">
              <a16:creationId xmlns:a16="http://schemas.microsoft.com/office/drawing/2014/main" id="{EC05511F-2B24-4DCA-9E8B-745037E15B35}"/>
            </a:ext>
          </a:extLst>
        </xdr:cNvPr>
        <xdr:cNvSpPr txBox="1"/>
      </xdr:nvSpPr>
      <xdr:spPr>
        <a:xfrm>
          <a:off x="18134545" y="59759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250,990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36</xdr:row>
      <xdr:rowOff>26791</xdr:rowOff>
    </xdr:from>
    <xdr:ext cx="599010" cy="259045"/>
    <xdr:sp macro="" textlink="">
      <xdr:nvSpPr>
        <xdr:cNvPr id="509" name="n_3mainValue【一般廃棄物処理施設】&#10;一人当たり有形固定資産（償却資産）額">
          <a:extLst>
            <a:ext uri="{FF2B5EF4-FFF2-40B4-BE49-F238E27FC236}">
              <a16:creationId xmlns:a16="http://schemas.microsoft.com/office/drawing/2014/main" id="{778C33EA-DE6B-480B-A9FE-34A86C8A6C84}"/>
            </a:ext>
          </a:extLst>
        </xdr:cNvPr>
        <xdr:cNvSpPr txBox="1"/>
      </xdr:nvSpPr>
      <xdr:spPr>
        <a:xfrm>
          <a:off x="17321745" y="59767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250,746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68795</xdr:colOff>
      <xdr:row>36</xdr:row>
      <xdr:rowOff>29044</xdr:rowOff>
    </xdr:from>
    <xdr:ext cx="599010" cy="259045"/>
    <xdr:sp macro="" textlink="">
      <xdr:nvSpPr>
        <xdr:cNvPr id="510" name="n_4mainValue【一般廃棄物処理施設】&#10;一人当たり有形固定資産（償却資産）額">
          <a:extLst>
            <a:ext uri="{FF2B5EF4-FFF2-40B4-BE49-F238E27FC236}">
              <a16:creationId xmlns:a16="http://schemas.microsoft.com/office/drawing/2014/main" id="{72111085-6DD7-4771-862E-84A38CECFAF0}"/>
            </a:ext>
          </a:extLst>
        </xdr:cNvPr>
        <xdr:cNvSpPr txBox="1"/>
      </xdr:nvSpPr>
      <xdr:spPr>
        <a:xfrm>
          <a:off x="16527995" y="59789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250,056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11" name="正方形/長方形 510">
          <a:extLst>
            <a:ext uri="{FF2B5EF4-FFF2-40B4-BE49-F238E27FC236}">
              <a16:creationId xmlns:a16="http://schemas.microsoft.com/office/drawing/2014/main" id="{2F7CF7FE-DEC2-4726-9848-620787A35B65}"/>
            </a:ext>
          </a:extLst>
        </xdr:cNvPr>
        <xdr:cNvSpPr/>
      </xdr:nvSpPr>
      <xdr:spPr>
        <a:xfrm>
          <a:off x="11207750" y="7715250"/>
          <a:ext cx="424815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12" name="正方形/長方形 511">
          <a:extLst>
            <a:ext uri="{FF2B5EF4-FFF2-40B4-BE49-F238E27FC236}">
              <a16:creationId xmlns:a16="http://schemas.microsoft.com/office/drawing/2014/main" id="{9CEED7DE-3E44-4A6D-9CF0-EA61F4E77EF8}"/>
            </a:ext>
          </a:extLst>
        </xdr:cNvPr>
        <xdr:cNvSpPr/>
      </xdr:nvSpPr>
      <xdr:spPr>
        <a:xfrm>
          <a:off x="113157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13" name="正方形/長方形 512">
          <a:extLst>
            <a:ext uri="{FF2B5EF4-FFF2-40B4-BE49-F238E27FC236}">
              <a16:creationId xmlns:a16="http://schemas.microsoft.com/office/drawing/2014/main" id="{8113830D-4EEC-4C5A-9AF2-882E206E8A64}"/>
            </a:ext>
          </a:extLst>
        </xdr:cNvPr>
        <xdr:cNvSpPr/>
      </xdr:nvSpPr>
      <xdr:spPr>
        <a:xfrm>
          <a:off x="113157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14" name="正方形/長方形 513">
          <a:extLst>
            <a:ext uri="{FF2B5EF4-FFF2-40B4-BE49-F238E27FC236}">
              <a16:creationId xmlns:a16="http://schemas.microsoft.com/office/drawing/2014/main" id="{EC740CBB-E808-4CFB-8FC6-86D87C6AE1CD}"/>
            </a:ext>
          </a:extLst>
        </xdr:cNvPr>
        <xdr:cNvSpPr/>
      </xdr:nvSpPr>
      <xdr:spPr>
        <a:xfrm>
          <a:off x="1223645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15" name="正方形/長方形 514">
          <a:extLst>
            <a:ext uri="{FF2B5EF4-FFF2-40B4-BE49-F238E27FC236}">
              <a16:creationId xmlns:a16="http://schemas.microsoft.com/office/drawing/2014/main" id="{6F40C45D-D762-4C2D-9C1B-34B8BE675719}"/>
            </a:ext>
          </a:extLst>
        </xdr:cNvPr>
        <xdr:cNvSpPr/>
      </xdr:nvSpPr>
      <xdr:spPr>
        <a:xfrm>
          <a:off x="1223645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16" name="正方形/長方形 515">
          <a:extLst>
            <a:ext uri="{FF2B5EF4-FFF2-40B4-BE49-F238E27FC236}">
              <a16:creationId xmlns:a16="http://schemas.microsoft.com/office/drawing/2014/main" id="{8EE6F54F-0840-4B30-9D97-0AA4F2653B49}"/>
            </a:ext>
          </a:extLst>
        </xdr:cNvPr>
        <xdr:cNvSpPr/>
      </xdr:nvSpPr>
      <xdr:spPr>
        <a:xfrm>
          <a:off x="1326515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17" name="正方形/長方形 516">
          <a:extLst>
            <a:ext uri="{FF2B5EF4-FFF2-40B4-BE49-F238E27FC236}">
              <a16:creationId xmlns:a16="http://schemas.microsoft.com/office/drawing/2014/main" id="{07CA29C4-1856-4FBF-B08F-56471E84DAB2}"/>
            </a:ext>
          </a:extLst>
        </xdr:cNvPr>
        <xdr:cNvSpPr/>
      </xdr:nvSpPr>
      <xdr:spPr>
        <a:xfrm>
          <a:off x="1326515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18" name="正方形/長方形 517">
          <a:extLst>
            <a:ext uri="{FF2B5EF4-FFF2-40B4-BE49-F238E27FC236}">
              <a16:creationId xmlns:a16="http://schemas.microsoft.com/office/drawing/2014/main" id="{169DFD2E-C74F-4679-959D-1E082C146984}"/>
            </a:ext>
          </a:extLst>
        </xdr:cNvPr>
        <xdr:cNvSpPr/>
      </xdr:nvSpPr>
      <xdr:spPr>
        <a:xfrm>
          <a:off x="11207750" y="8813800"/>
          <a:ext cx="42481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19" name="テキスト ボックス 518">
          <a:extLst>
            <a:ext uri="{FF2B5EF4-FFF2-40B4-BE49-F238E27FC236}">
              <a16:creationId xmlns:a16="http://schemas.microsoft.com/office/drawing/2014/main" id="{3BB9C82F-2193-4AB1-9325-9176105D3CA5}"/>
            </a:ext>
          </a:extLst>
        </xdr:cNvPr>
        <xdr:cNvSpPr txBox="1"/>
      </xdr:nvSpPr>
      <xdr:spPr>
        <a:xfrm>
          <a:off x="11169650" y="86296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20" name="直線コネクタ 519">
          <a:extLst>
            <a:ext uri="{FF2B5EF4-FFF2-40B4-BE49-F238E27FC236}">
              <a16:creationId xmlns:a16="http://schemas.microsoft.com/office/drawing/2014/main" id="{B0976C8C-E20F-48DB-96B9-C9A16B7D8304}"/>
            </a:ext>
          </a:extLst>
        </xdr:cNvPr>
        <xdr:cNvCxnSpPr/>
      </xdr:nvCxnSpPr>
      <xdr:spPr>
        <a:xfrm>
          <a:off x="11207750" y="110172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521" name="テキスト ボックス 520">
          <a:extLst>
            <a:ext uri="{FF2B5EF4-FFF2-40B4-BE49-F238E27FC236}">
              <a16:creationId xmlns:a16="http://schemas.microsoft.com/office/drawing/2014/main" id="{24128197-C42E-4F5C-B97D-B6AA7A65365A}"/>
            </a:ext>
          </a:extLst>
        </xdr:cNvPr>
        <xdr:cNvSpPr txBox="1"/>
      </xdr:nvSpPr>
      <xdr:spPr>
        <a:xfrm>
          <a:off x="10797721" y="10881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522" name="直線コネクタ 521">
          <a:extLst>
            <a:ext uri="{FF2B5EF4-FFF2-40B4-BE49-F238E27FC236}">
              <a16:creationId xmlns:a16="http://schemas.microsoft.com/office/drawing/2014/main" id="{7DD8456D-F0DC-4DEA-9A8E-9FBA906088C6}"/>
            </a:ext>
          </a:extLst>
        </xdr:cNvPr>
        <xdr:cNvCxnSpPr/>
      </xdr:nvCxnSpPr>
      <xdr:spPr>
        <a:xfrm>
          <a:off x="11207750" y="10703378"/>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159855</xdr:rowOff>
    </xdr:from>
    <xdr:ext cx="467179" cy="259045"/>
    <xdr:sp macro="" textlink="">
      <xdr:nvSpPr>
        <xdr:cNvPr id="523" name="テキスト ボックス 522">
          <a:extLst>
            <a:ext uri="{FF2B5EF4-FFF2-40B4-BE49-F238E27FC236}">
              <a16:creationId xmlns:a16="http://schemas.microsoft.com/office/drawing/2014/main" id="{C154D6BB-D557-4272-AA9B-A89576175BB4}"/>
            </a:ext>
          </a:extLst>
        </xdr:cNvPr>
        <xdr:cNvSpPr txBox="1"/>
      </xdr:nvSpPr>
      <xdr:spPr>
        <a:xfrm>
          <a:off x="10797721" y="105675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524" name="直線コネクタ 523">
          <a:extLst>
            <a:ext uri="{FF2B5EF4-FFF2-40B4-BE49-F238E27FC236}">
              <a16:creationId xmlns:a16="http://schemas.microsoft.com/office/drawing/2014/main" id="{18332748-8636-4DCA-91DE-129687880C1C}"/>
            </a:ext>
          </a:extLst>
        </xdr:cNvPr>
        <xdr:cNvCxnSpPr/>
      </xdr:nvCxnSpPr>
      <xdr:spPr>
        <a:xfrm>
          <a:off x="11207750" y="10389507"/>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525" name="テキスト ボックス 524">
          <a:extLst>
            <a:ext uri="{FF2B5EF4-FFF2-40B4-BE49-F238E27FC236}">
              <a16:creationId xmlns:a16="http://schemas.microsoft.com/office/drawing/2014/main" id="{2CADF482-9074-4657-A595-9CF03CEB7CBD}"/>
            </a:ext>
          </a:extLst>
        </xdr:cNvPr>
        <xdr:cNvSpPr txBox="1"/>
      </xdr:nvSpPr>
      <xdr:spPr>
        <a:xfrm>
          <a:off x="10842791" y="1024728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526" name="直線コネクタ 525">
          <a:extLst>
            <a:ext uri="{FF2B5EF4-FFF2-40B4-BE49-F238E27FC236}">
              <a16:creationId xmlns:a16="http://schemas.microsoft.com/office/drawing/2014/main" id="{6E12C525-59F6-4F71-A0CA-DE253618E70E}"/>
            </a:ext>
          </a:extLst>
        </xdr:cNvPr>
        <xdr:cNvCxnSpPr/>
      </xdr:nvCxnSpPr>
      <xdr:spPr>
        <a:xfrm>
          <a:off x="11207750" y="10075635"/>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527" name="テキスト ボックス 526">
          <a:extLst>
            <a:ext uri="{FF2B5EF4-FFF2-40B4-BE49-F238E27FC236}">
              <a16:creationId xmlns:a16="http://schemas.microsoft.com/office/drawing/2014/main" id="{0AB61721-CD71-4A3B-AA2B-8BF4BB45B50B}"/>
            </a:ext>
          </a:extLst>
        </xdr:cNvPr>
        <xdr:cNvSpPr txBox="1"/>
      </xdr:nvSpPr>
      <xdr:spPr>
        <a:xfrm>
          <a:off x="10842791" y="993341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528" name="直線コネクタ 527">
          <a:extLst>
            <a:ext uri="{FF2B5EF4-FFF2-40B4-BE49-F238E27FC236}">
              <a16:creationId xmlns:a16="http://schemas.microsoft.com/office/drawing/2014/main" id="{5A2355AF-059E-4797-965D-4178D4D8127A}"/>
            </a:ext>
          </a:extLst>
        </xdr:cNvPr>
        <xdr:cNvCxnSpPr/>
      </xdr:nvCxnSpPr>
      <xdr:spPr>
        <a:xfrm>
          <a:off x="11207750" y="9755415"/>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529" name="テキスト ボックス 528">
          <a:extLst>
            <a:ext uri="{FF2B5EF4-FFF2-40B4-BE49-F238E27FC236}">
              <a16:creationId xmlns:a16="http://schemas.microsoft.com/office/drawing/2014/main" id="{6D60B91B-7DBC-4BC9-9033-7880A81563F1}"/>
            </a:ext>
          </a:extLst>
        </xdr:cNvPr>
        <xdr:cNvSpPr txBox="1"/>
      </xdr:nvSpPr>
      <xdr:spPr>
        <a:xfrm>
          <a:off x="10842791" y="961954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530" name="直線コネクタ 529">
          <a:extLst>
            <a:ext uri="{FF2B5EF4-FFF2-40B4-BE49-F238E27FC236}">
              <a16:creationId xmlns:a16="http://schemas.microsoft.com/office/drawing/2014/main" id="{50A630D7-4BDE-469A-8D7B-E1B19928AEC5}"/>
            </a:ext>
          </a:extLst>
        </xdr:cNvPr>
        <xdr:cNvCxnSpPr/>
      </xdr:nvCxnSpPr>
      <xdr:spPr>
        <a:xfrm>
          <a:off x="11207750" y="9441543"/>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531" name="テキスト ボックス 530">
          <a:extLst>
            <a:ext uri="{FF2B5EF4-FFF2-40B4-BE49-F238E27FC236}">
              <a16:creationId xmlns:a16="http://schemas.microsoft.com/office/drawing/2014/main" id="{0F208472-E67C-4BEC-B68D-1F27E9647094}"/>
            </a:ext>
          </a:extLst>
        </xdr:cNvPr>
        <xdr:cNvSpPr txBox="1"/>
      </xdr:nvSpPr>
      <xdr:spPr>
        <a:xfrm>
          <a:off x="10842791" y="930567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532" name="直線コネクタ 531">
          <a:extLst>
            <a:ext uri="{FF2B5EF4-FFF2-40B4-BE49-F238E27FC236}">
              <a16:creationId xmlns:a16="http://schemas.microsoft.com/office/drawing/2014/main" id="{14E06162-3A40-4D1A-A2B0-BB291A3A5F6A}"/>
            </a:ext>
          </a:extLst>
        </xdr:cNvPr>
        <xdr:cNvCxnSpPr/>
      </xdr:nvCxnSpPr>
      <xdr:spPr>
        <a:xfrm>
          <a:off x="11207750" y="9127672"/>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54</xdr:row>
      <xdr:rowOff>70049</xdr:rowOff>
    </xdr:from>
    <xdr:ext cx="338939" cy="259045"/>
    <xdr:sp macro="" textlink="">
      <xdr:nvSpPr>
        <xdr:cNvPr id="533" name="テキスト ボックス 532">
          <a:extLst>
            <a:ext uri="{FF2B5EF4-FFF2-40B4-BE49-F238E27FC236}">
              <a16:creationId xmlns:a16="http://schemas.microsoft.com/office/drawing/2014/main" id="{3D95590E-5FBB-4F04-9657-D8ADC7D9A24D}"/>
            </a:ext>
          </a:extLst>
        </xdr:cNvPr>
        <xdr:cNvSpPr txBox="1"/>
      </xdr:nvSpPr>
      <xdr:spPr>
        <a:xfrm>
          <a:off x="10906911" y="899179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34" name="直線コネクタ 533">
          <a:extLst>
            <a:ext uri="{FF2B5EF4-FFF2-40B4-BE49-F238E27FC236}">
              <a16:creationId xmlns:a16="http://schemas.microsoft.com/office/drawing/2014/main" id="{E797244B-4FFB-49E7-861F-917926BE9745}"/>
            </a:ext>
          </a:extLst>
        </xdr:cNvPr>
        <xdr:cNvCxnSpPr/>
      </xdr:nvCxnSpPr>
      <xdr:spPr>
        <a:xfrm>
          <a:off x="11207750" y="88138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53</xdr:row>
      <xdr:rowOff>57150</xdr:rowOff>
    </xdr:from>
    <xdr:to>
      <xdr:col>90</xdr:col>
      <xdr:colOff>25400</xdr:colOff>
      <xdr:row>66</xdr:row>
      <xdr:rowOff>114300</xdr:rowOff>
    </xdr:to>
    <xdr:sp macro="" textlink="">
      <xdr:nvSpPr>
        <xdr:cNvPr id="535" name="【保健センター・保健所】&#10;有形固定資産減価償却率グラフ枠">
          <a:extLst>
            <a:ext uri="{FF2B5EF4-FFF2-40B4-BE49-F238E27FC236}">
              <a16:creationId xmlns:a16="http://schemas.microsoft.com/office/drawing/2014/main" id="{5667DBFC-45DB-49E2-820B-163E67A01491}"/>
            </a:ext>
          </a:extLst>
        </xdr:cNvPr>
        <xdr:cNvSpPr/>
      </xdr:nvSpPr>
      <xdr:spPr>
        <a:xfrm>
          <a:off x="11207750" y="8813800"/>
          <a:ext cx="42481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80010</xdr:rowOff>
    </xdr:from>
    <xdr:to>
      <xdr:col>85</xdr:col>
      <xdr:colOff>126364</xdr:colOff>
      <xdr:row>64</xdr:row>
      <xdr:rowOff>115933</xdr:rowOff>
    </xdr:to>
    <xdr:cxnSp macro="">
      <xdr:nvCxnSpPr>
        <xdr:cNvPr id="536" name="直線コネクタ 535">
          <a:extLst>
            <a:ext uri="{FF2B5EF4-FFF2-40B4-BE49-F238E27FC236}">
              <a16:creationId xmlns:a16="http://schemas.microsoft.com/office/drawing/2014/main" id="{6A961AFC-44F4-4C22-B5AD-F13AD0D9F595}"/>
            </a:ext>
          </a:extLst>
        </xdr:cNvPr>
        <xdr:cNvCxnSpPr/>
      </xdr:nvCxnSpPr>
      <xdr:spPr>
        <a:xfrm flipV="1">
          <a:off x="14699614" y="9166860"/>
          <a:ext cx="0" cy="15218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119760</xdr:rowOff>
    </xdr:from>
    <xdr:ext cx="405111" cy="259045"/>
    <xdr:sp macro="" textlink="">
      <xdr:nvSpPr>
        <xdr:cNvPr id="537" name="【保健センター・保健所】&#10;有形固定資産減価償却率最小値テキスト">
          <a:extLst>
            <a:ext uri="{FF2B5EF4-FFF2-40B4-BE49-F238E27FC236}">
              <a16:creationId xmlns:a16="http://schemas.microsoft.com/office/drawing/2014/main" id="{494408AA-C5B6-4D9A-ABEE-17D75A1B15F7}"/>
            </a:ext>
          </a:extLst>
        </xdr:cNvPr>
        <xdr:cNvSpPr txBox="1"/>
      </xdr:nvSpPr>
      <xdr:spPr>
        <a:xfrm>
          <a:off x="14738350" y="106925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115933</xdr:rowOff>
    </xdr:from>
    <xdr:to>
      <xdr:col>86</xdr:col>
      <xdr:colOff>25400</xdr:colOff>
      <xdr:row>64</xdr:row>
      <xdr:rowOff>115933</xdr:rowOff>
    </xdr:to>
    <xdr:cxnSp macro="">
      <xdr:nvCxnSpPr>
        <xdr:cNvPr id="538" name="直線コネクタ 537">
          <a:extLst>
            <a:ext uri="{FF2B5EF4-FFF2-40B4-BE49-F238E27FC236}">
              <a16:creationId xmlns:a16="http://schemas.microsoft.com/office/drawing/2014/main" id="{C0305419-C66A-4747-BDBA-94B8ADEBA935}"/>
            </a:ext>
          </a:extLst>
        </xdr:cNvPr>
        <xdr:cNvCxnSpPr/>
      </xdr:nvCxnSpPr>
      <xdr:spPr>
        <a:xfrm>
          <a:off x="14611350" y="10688683"/>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26687</xdr:rowOff>
    </xdr:from>
    <xdr:ext cx="340478" cy="259045"/>
    <xdr:sp macro="" textlink="">
      <xdr:nvSpPr>
        <xdr:cNvPr id="539" name="【保健センター・保健所】&#10;有形固定資産減価償却率最大値テキスト">
          <a:extLst>
            <a:ext uri="{FF2B5EF4-FFF2-40B4-BE49-F238E27FC236}">
              <a16:creationId xmlns:a16="http://schemas.microsoft.com/office/drawing/2014/main" id="{269553EE-0D33-4A0C-9867-C4EBB6A1F118}"/>
            </a:ext>
          </a:extLst>
        </xdr:cNvPr>
        <xdr:cNvSpPr txBox="1"/>
      </xdr:nvSpPr>
      <xdr:spPr>
        <a:xfrm>
          <a:off x="14738350" y="894843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80010</xdr:rowOff>
    </xdr:from>
    <xdr:to>
      <xdr:col>86</xdr:col>
      <xdr:colOff>25400</xdr:colOff>
      <xdr:row>55</xdr:row>
      <xdr:rowOff>80010</xdr:rowOff>
    </xdr:to>
    <xdr:cxnSp macro="">
      <xdr:nvCxnSpPr>
        <xdr:cNvPr id="540" name="直線コネクタ 539">
          <a:extLst>
            <a:ext uri="{FF2B5EF4-FFF2-40B4-BE49-F238E27FC236}">
              <a16:creationId xmlns:a16="http://schemas.microsoft.com/office/drawing/2014/main" id="{C82C514B-0F13-4312-A281-B472E2A316CF}"/>
            </a:ext>
          </a:extLst>
        </xdr:cNvPr>
        <xdr:cNvCxnSpPr/>
      </xdr:nvCxnSpPr>
      <xdr:spPr>
        <a:xfrm>
          <a:off x="14611350" y="916686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151328</xdr:rowOff>
    </xdr:from>
    <xdr:ext cx="405111" cy="259045"/>
    <xdr:sp macro="" textlink="">
      <xdr:nvSpPr>
        <xdr:cNvPr id="541" name="【保健センター・保健所】&#10;有形固定資産減価償却率平均値テキスト">
          <a:extLst>
            <a:ext uri="{FF2B5EF4-FFF2-40B4-BE49-F238E27FC236}">
              <a16:creationId xmlns:a16="http://schemas.microsoft.com/office/drawing/2014/main" id="{2D7E3C53-D08E-43AE-BD94-DCECD81AA573}"/>
            </a:ext>
          </a:extLst>
        </xdr:cNvPr>
        <xdr:cNvSpPr txBox="1"/>
      </xdr:nvSpPr>
      <xdr:spPr>
        <a:xfrm>
          <a:off x="14738350" y="989857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1451</xdr:rowOff>
    </xdr:from>
    <xdr:to>
      <xdr:col>85</xdr:col>
      <xdr:colOff>177800</xdr:colOff>
      <xdr:row>60</xdr:row>
      <xdr:rowOff>103051</xdr:rowOff>
    </xdr:to>
    <xdr:sp macro="" textlink="">
      <xdr:nvSpPr>
        <xdr:cNvPr id="542" name="フローチャート: 判断 541">
          <a:extLst>
            <a:ext uri="{FF2B5EF4-FFF2-40B4-BE49-F238E27FC236}">
              <a16:creationId xmlns:a16="http://schemas.microsoft.com/office/drawing/2014/main" id="{7431DDFE-110C-4DD7-98E1-C62A32BF64E3}"/>
            </a:ext>
          </a:extLst>
        </xdr:cNvPr>
        <xdr:cNvSpPr/>
      </xdr:nvSpPr>
      <xdr:spPr>
        <a:xfrm>
          <a:off x="14649450" y="9913801"/>
          <a:ext cx="952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9616</xdr:rowOff>
    </xdr:from>
    <xdr:to>
      <xdr:col>81</xdr:col>
      <xdr:colOff>101600</xdr:colOff>
      <xdr:row>60</xdr:row>
      <xdr:rowOff>111216</xdr:rowOff>
    </xdr:to>
    <xdr:sp macro="" textlink="">
      <xdr:nvSpPr>
        <xdr:cNvPr id="543" name="フローチャート: 判断 542">
          <a:extLst>
            <a:ext uri="{FF2B5EF4-FFF2-40B4-BE49-F238E27FC236}">
              <a16:creationId xmlns:a16="http://schemas.microsoft.com/office/drawing/2014/main" id="{134AE1C6-A85C-40C1-BF73-66CE474F04CD}"/>
            </a:ext>
          </a:extLst>
        </xdr:cNvPr>
        <xdr:cNvSpPr/>
      </xdr:nvSpPr>
      <xdr:spPr>
        <a:xfrm>
          <a:off x="13887450" y="99219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140244</xdr:rowOff>
    </xdr:from>
    <xdr:to>
      <xdr:col>76</xdr:col>
      <xdr:colOff>165100</xdr:colOff>
      <xdr:row>60</xdr:row>
      <xdr:rowOff>70394</xdr:rowOff>
    </xdr:to>
    <xdr:sp macro="" textlink="">
      <xdr:nvSpPr>
        <xdr:cNvPr id="544" name="フローチャート: 判断 543">
          <a:extLst>
            <a:ext uri="{FF2B5EF4-FFF2-40B4-BE49-F238E27FC236}">
              <a16:creationId xmlns:a16="http://schemas.microsoft.com/office/drawing/2014/main" id="{F012772E-A1F8-4A88-AB67-78016AD130D1}"/>
            </a:ext>
          </a:extLst>
        </xdr:cNvPr>
        <xdr:cNvSpPr/>
      </xdr:nvSpPr>
      <xdr:spPr>
        <a:xfrm>
          <a:off x="13093700" y="9887494"/>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136978</xdr:rowOff>
    </xdr:from>
    <xdr:to>
      <xdr:col>72</xdr:col>
      <xdr:colOff>38100</xdr:colOff>
      <xdr:row>60</xdr:row>
      <xdr:rowOff>67128</xdr:rowOff>
    </xdr:to>
    <xdr:sp macro="" textlink="">
      <xdr:nvSpPr>
        <xdr:cNvPr id="545" name="フローチャート: 判断 544">
          <a:extLst>
            <a:ext uri="{FF2B5EF4-FFF2-40B4-BE49-F238E27FC236}">
              <a16:creationId xmlns:a16="http://schemas.microsoft.com/office/drawing/2014/main" id="{9B821CFA-077A-43D1-BBF3-1131CF4B1B14}"/>
            </a:ext>
          </a:extLst>
        </xdr:cNvPr>
        <xdr:cNvSpPr/>
      </xdr:nvSpPr>
      <xdr:spPr>
        <a:xfrm>
          <a:off x="12299950" y="9884228"/>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120650</xdr:rowOff>
    </xdr:from>
    <xdr:to>
      <xdr:col>67</xdr:col>
      <xdr:colOff>101600</xdr:colOff>
      <xdr:row>60</xdr:row>
      <xdr:rowOff>50800</xdr:rowOff>
    </xdr:to>
    <xdr:sp macro="" textlink="">
      <xdr:nvSpPr>
        <xdr:cNvPr id="546" name="フローチャート: 判断 545">
          <a:extLst>
            <a:ext uri="{FF2B5EF4-FFF2-40B4-BE49-F238E27FC236}">
              <a16:creationId xmlns:a16="http://schemas.microsoft.com/office/drawing/2014/main" id="{D5F701FD-D8CE-49F4-8FF7-9990C2EFC67E}"/>
            </a:ext>
          </a:extLst>
        </xdr:cNvPr>
        <xdr:cNvSpPr/>
      </xdr:nvSpPr>
      <xdr:spPr>
        <a:xfrm>
          <a:off x="11487150" y="986790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47" name="テキスト ボックス 546">
          <a:extLst>
            <a:ext uri="{FF2B5EF4-FFF2-40B4-BE49-F238E27FC236}">
              <a16:creationId xmlns:a16="http://schemas.microsoft.com/office/drawing/2014/main" id="{20EC90B4-8BD7-4CC9-9853-69E708BA5442}"/>
            </a:ext>
          </a:extLst>
        </xdr:cNvPr>
        <xdr:cNvSpPr txBox="1"/>
      </xdr:nvSpPr>
      <xdr:spPr>
        <a:xfrm>
          <a:off x="1452880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48" name="テキスト ボックス 547">
          <a:extLst>
            <a:ext uri="{FF2B5EF4-FFF2-40B4-BE49-F238E27FC236}">
              <a16:creationId xmlns:a16="http://schemas.microsoft.com/office/drawing/2014/main" id="{C803E6DD-8A89-4D4E-8877-CA44CC619A9A}"/>
            </a:ext>
          </a:extLst>
        </xdr:cNvPr>
        <xdr:cNvSpPr txBox="1"/>
      </xdr:nvSpPr>
      <xdr:spPr>
        <a:xfrm>
          <a:off x="1376680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49" name="テキスト ボックス 548">
          <a:extLst>
            <a:ext uri="{FF2B5EF4-FFF2-40B4-BE49-F238E27FC236}">
              <a16:creationId xmlns:a16="http://schemas.microsoft.com/office/drawing/2014/main" id="{640CDD9A-4E8D-44BC-B77E-D6458AB462FA}"/>
            </a:ext>
          </a:extLst>
        </xdr:cNvPr>
        <xdr:cNvSpPr txBox="1"/>
      </xdr:nvSpPr>
      <xdr:spPr>
        <a:xfrm>
          <a:off x="129730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50" name="テキスト ボックス 549">
          <a:extLst>
            <a:ext uri="{FF2B5EF4-FFF2-40B4-BE49-F238E27FC236}">
              <a16:creationId xmlns:a16="http://schemas.microsoft.com/office/drawing/2014/main" id="{A1274C41-2C7D-4C7D-8637-79C5A970F9B4}"/>
            </a:ext>
          </a:extLst>
        </xdr:cNvPr>
        <xdr:cNvSpPr txBox="1"/>
      </xdr:nvSpPr>
      <xdr:spPr>
        <a:xfrm>
          <a:off x="121729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51" name="テキスト ボックス 550">
          <a:extLst>
            <a:ext uri="{FF2B5EF4-FFF2-40B4-BE49-F238E27FC236}">
              <a16:creationId xmlns:a16="http://schemas.microsoft.com/office/drawing/2014/main" id="{C1C3A510-D233-4D54-AB51-E869B4BE70C9}"/>
            </a:ext>
          </a:extLst>
        </xdr:cNvPr>
        <xdr:cNvSpPr txBox="1"/>
      </xdr:nvSpPr>
      <xdr:spPr>
        <a:xfrm>
          <a:off x="1136650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166370</xdr:rowOff>
    </xdr:from>
    <xdr:to>
      <xdr:col>85</xdr:col>
      <xdr:colOff>177800</xdr:colOff>
      <xdr:row>60</xdr:row>
      <xdr:rowOff>96520</xdr:rowOff>
    </xdr:to>
    <xdr:sp macro="" textlink="">
      <xdr:nvSpPr>
        <xdr:cNvPr id="552" name="楕円 551">
          <a:extLst>
            <a:ext uri="{FF2B5EF4-FFF2-40B4-BE49-F238E27FC236}">
              <a16:creationId xmlns:a16="http://schemas.microsoft.com/office/drawing/2014/main" id="{126FA206-1842-49A6-87FA-B3AF7AEC9582}"/>
            </a:ext>
          </a:extLst>
        </xdr:cNvPr>
        <xdr:cNvSpPr/>
      </xdr:nvSpPr>
      <xdr:spPr>
        <a:xfrm>
          <a:off x="14649450" y="9913620"/>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59</xdr:row>
      <xdr:rowOff>17797</xdr:rowOff>
    </xdr:from>
    <xdr:ext cx="405111" cy="259045"/>
    <xdr:sp macro="" textlink="">
      <xdr:nvSpPr>
        <xdr:cNvPr id="553" name="【保健センター・保健所】&#10;有形固定資産減価償却率該当値テキスト">
          <a:extLst>
            <a:ext uri="{FF2B5EF4-FFF2-40B4-BE49-F238E27FC236}">
              <a16:creationId xmlns:a16="http://schemas.microsoft.com/office/drawing/2014/main" id="{6D515C86-DE20-466B-B88F-3D69B0AA71C3}"/>
            </a:ext>
          </a:extLst>
        </xdr:cNvPr>
        <xdr:cNvSpPr txBox="1"/>
      </xdr:nvSpPr>
      <xdr:spPr>
        <a:xfrm>
          <a:off x="14738350" y="97650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59</xdr:row>
      <xdr:rowOff>130447</xdr:rowOff>
    </xdr:from>
    <xdr:to>
      <xdr:col>81</xdr:col>
      <xdr:colOff>101600</xdr:colOff>
      <xdr:row>60</xdr:row>
      <xdr:rowOff>60597</xdr:rowOff>
    </xdr:to>
    <xdr:sp macro="" textlink="">
      <xdr:nvSpPr>
        <xdr:cNvPr id="554" name="楕円 553">
          <a:extLst>
            <a:ext uri="{FF2B5EF4-FFF2-40B4-BE49-F238E27FC236}">
              <a16:creationId xmlns:a16="http://schemas.microsoft.com/office/drawing/2014/main" id="{1F90EBCC-EEBA-44D5-8D84-BF0EED8E84BC}"/>
            </a:ext>
          </a:extLst>
        </xdr:cNvPr>
        <xdr:cNvSpPr/>
      </xdr:nvSpPr>
      <xdr:spPr>
        <a:xfrm>
          <a:off x="13887450" y="9877697"/>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60</xdr:row>
      <xdr:rowOff>9797</xdr:rowOff>
    </xdr:from>
    <xdr:to>
      <xdr:col>85</xdr:col>
      <xdr:colOff>127000</xdr:colOff>
      <xdr:row>60</xdr:row>
      <xdr:rowOff>45720</xdr:rowOff>
    </xdr:to>
    <xdr:cxnSp macro="">
      <xdr:nvCxnSpPr>
        <xdr:cNvPr id="555" name="直線コネクタ 554">
          <a:extLst>
            <a:ext uri="{FF2B5EF4-FFF2-40B4-BE49-F238E27FC236}">
              <a16:creationId xmlns:a16="http://schemas.microsoft.com/office/drawing/2014/main" id="{25FAEADA-1C53-428E-BBB6-D46AE7D5FDFA}"/>
            </a:ext>
          </a:extLst>
        </xdr:cNvPr>
        <xdr:cNvCxnSpPr/>
      </xdr:nvCxnSpPr>
      <xdr:spPr>
        <a:xfrm>
          <a:off x="13938250" y="9922147"/>
          <a:ext cx="76200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59</xdr:row>
      <xdr:rowOff>94524</xdr:rowOff>
    </xdr:from>
    <xdr:to>
      <xdr:col>76</xdr:col>
      <xdr:colOff>165100</xdr:colOff>
      <xdr:row>60</xdr:row>
      <xdr:rowOff>24674</xdr:rowOff>
    </xdr:to>
    <xdr:sp macro="" textlink="">
      <xdr:nvSpPr>
        <xdr:cNvPr id="556" name="楕円 555">
          <a:extLst>
            <a:ext uri="{FF2B5EF4-FFF2-40B4-BE49-F238E27FC236}">
              <a16:creationId xmlns:a16="http://schemas.microsoft.com/office/drawing/2014/main" id="{26F931A7-C95B-4B67-B8A2-1F3489E86BDD}"/>
            </a:ext>
          </a:extLst>
        </xdr:cNvPr>
        <xdr:cNvSpPr/>
      </xdr:nvSpPr>
      <xdr:spPr>
        <a:xfrm>
          <a:off x="13093700" y="9841774"/>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59</xdr:row>
      <xdr:rowOff>145324</xdr:rowOff>
    </xdr:from>
    <xdr:to>
      <xdr:col>81</xdr:col>
      <xdr:colOff>50800</xdr:colOff>
      <xdr:row>60</xdr:row>
      <xdr:rowOff>9797</xdr:rowOff>
    </xdr:to>
    <xdr:cxnSp macro="">
      <xdr:nvCxnSpPr>
        <xdr:cNvPr id="557" name="直線コネクタ 556">
          <a:extLst>
            <a:ext uri="{FF2B5EF4-FFF2-40B4-BE49-F238E27FC236}">
              <a16:creationId xmlns:a16="http://schemas.microsoft.com/office/drawing/2014/main" id="{19F0B411-0813-41DD-BA2C-3726F03C6B0E}"/>
            </a:ext>
          </a:extLst>
        </xdr:cNvPr>
        <xdr:cNvCxnSpPr/>
      </xdr:nvCxnSpPr>
      <xdr:spPr>
        <a:xfrm>
          <a:off x="13144500" y="9892574"/>
          <a:ext cx="793750" cy="295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59</xdr:row>
      <xdr:rowOff>58601</xdr:rowOff>
    </xdr:from>
    <xdr:to>
      <xdr:col>72</xdr:col>
      <xdr:colOff>38100</xdr:colOff>
      <xdr:row>59</xdr:row>
      <xdr:rowOff>160201</xdr:rowOff>
    </xdr:to>
    <xdr:sp macro="" textlink="">
      <xdr:nvSpPr>
        <xdr:cNvPr id="558" name="楕円 557">
          <a:extLst>
            <a:ext uri="{FF2B5EF4-FFF2-40B4-BE49-F238E27FC236}">
              <a16:creationId xmlns:a16="http://schemas.microsoft.com/office/drawing/2014/main" id="{E5C90979-F614-40E9-8AEC-7DFA199C1835}"/>
            </a:ext>
          </a:extLst>
        </xdr:cNvPr>
        <xdr:cNvSpPr/>
      </xdr:nvSpPr>
      <xdr:spPr>
        <a:xfrm>
          <a:off x="12299950" y="9805851"/>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59</xdr:row>
      <xdr:rowOff>109401</xdr:rowOff>
    </xdr:from>
    <xdr:to>
      <xdr:col>76</xdr:col>
      <xdr:colOff>114300</xdr:colOff>
      <xdr:row>59</xdr:row>
      <xdr:rowOff>145324</xdr:rowOff>
    </xdr:to>
    <xdr:cxnSp macro="">
      <xdr:nvCxnSpPr>
        <xdr:cNvPr id="559" name="直線コネクタ 558">
          <a:extLst>
            <a:ext uri="{FF2B5EF4-FFF2-40B4-BE49-F238E27FC236}">
              <a16:creationId xmlns:a16="http://schemas.microsoft.com/office/drawing/2014/main" id="{1759B04C-8878-4376-9F05-A7614E3DD0E1}"/>
            </a:ext>
          </a:extLst>
        </xdr:cNvPr>
        <xdr:cNvCxnSpPr/>
      </xdr:nvCxnSpPr>
      <xdr:spPr>
        <a:xfrm>
          <a:off x="12344400" y="9856651"/>
          <a:ext cx="80010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59</xdr:row>
      <xdr:rowOff>22678</xdr:rowOff>
    </xdr:from>
    <xdr:to>
      <xdr:col>67</xdr:col>
      <xdr:colOff>101600</xdr:colOff>
      <xdr:row>59</xdr:row>
      <xdr:rowOff>124278</xdr:rowOff>
    </xdr:to>
    <xdr:sp macro="" textlink="">
      <xdr:nvSpPr>
        <xdr:cNvPr id="560" name="楕円 559">
          <a:extLst>
            <a:ext uri="{FF2B5EF4-FFF2-40B4-BE49-F238E27FC236}">
              <a16:creationId xmlns:a16="http://schemas.microsoft.com/office/drawing/2014/main" id="{FE449E29-22D9-43E9-A9C8-50C6F56EF66E}"/>
            </a:ext>
          </a:extLst>
        </xdr:cNvPr>
        <xdr:cNvSpPr/>
      </xdr:nvSpPr>
      <xdr:spPr>
        <a:xfrm>
          <a:off x="11487150" y="9769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59</xdr:row>
      <xdr:rowOff>73478</xdr:rowOff>
    </xdr:from>
    <xdr:to>
      <xdr:col>71</xdr:col>
      <xdr:colOff>177800</xdr:colOff>
      <xdr:row>59</xdr:row>
      <xdr:rowOff>109401</xdr:rowOff>
    </xdr:to>
    <xdr:cxnSp macro="">
      <xdr:nvCxnSpPr>
        <xdr:cNvPr id="561" name="直線コネクタ 560">
          <a:extLst>
            <a:ext uri="{FF2B5EF4-FFF2-40B4-BE49-F238E27FC236}">
              <a16:creationId xmlns:a16="http://schemas.microsoft.com/office/drawing/2014/main" id="{6AE41873-0D93-4515-8EAD-30C770B235FB}"/>
            </a:ext>
          </a:extLst>
        </xdr:cNvPr>
        <xdr:cNvCxnSpPr/>
      </xdr:nvCxnSpPr>
      <xdr:spPr>
        <a:xfrm>
          <a:off x="11537950" y="9820728"/>
          <a:ext cx="80645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60</xdr:row>
      <xdr:rowOff>102343</xdr:rowOff>
    </xdr:from>
    <xdr:ext cx="405111" cy="259045"/>
    <xdr:sp macro="" textlink="">
      <xdr:nvSpPr>
        <xdr:cNvPr id="562" name="n_1aveValue【保健センター・保健所】&#10;有形固定資産減価償却率">
          <a:extLst>
            <a:ext uri="{FF2B5EF4-FFF2-40B4-BE49-F238E27FC236}">
              <a16:creationId xmlns:a16="http://schemas.microsoft.com/office/drawing/2014/main" id="{0BA63CA3-3966-481A-B170-3E299FE3F678}"/>
            </a:ext>
          </a:extLst>
        </xdr:cNvPr>
        <xdr:cNvSpPr txBox="1"/>
      </xdr:nvSpPr>
      <xdr:spPr>
        <a:xfrm>
          <a:off x="13742044" y="100146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61521</xdr:rowOff>
    </xdr:from>
    <xdr:ext cx="405111" cy="259045"/>
    <xdr:sp macro="" textlink="">
      <xdr:nvSpPr>
        <xdr:cNvPr id="563" name="n_2aveValue【保健センター・保健所】&#10;有形固定資産減価償却率">
          <a:extLst>
            <a:ext uri="{FF2B5EF4-FFF2-40B4-BE49-F238E27FC236}">
              <a16:creationId xmlns:a16="http://schemas.microsoft.com/office/drawing/2014/main" id="{DD52A679-9634-4BA9-9FC4-74EBB9E949D7}"/>
            </a:ext>
          </a:extLst>
        </xdr:cNvPr>
        <xdr:cNvSpPr txBox="1"/>
      </xdr:nvSpPr>
      <xdr:spPr>
        <a:xfrm>
          <a:off x="12960994" y="99738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60</xdr:row>
      <xdr:rowOff>58255</xdr:rowOff>
    </xdr:from>
    <xdr:ext cx="405111" cy="259045"/>
    <xdr:sp macro="" textlink="">
      <xdr:nvSpPr>
        <xdr:cNvPr id="564" name="n_3aveValue【保健センター・保健所】&#10;有形固定資産減価償却率">
          <a:extLst>
            <a:ext uri="{FF2B5EF4-FFF2-40B4-BE49-F238E27FC236}">
              <a16:creationId xmlns:a16="http://schemas.microsoft.com/office/drawing/2014/main" id="{6F674445-DA02-4F16-A94B-371D01F6FBC1}"/>
            </a:ext>
          </a:extLst>
        </xdr:cNvPr>
        <xdr:cNvSpPr txBox="1"/>
      </xdr:nvSpPr>
      <xdr:spPr>
        <a:xfrm>
          <a:off x="12167244" y="99706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60</xdr:row>
      <xdr:rowOff>41927</xdr:rowOff>
    </xdr:from>
    <xdr:ext cx="405111" cy="259045"/>
    <xdr:sp macro="" textlink="">
      <xdr:nvSpPr>
        <xdr:cNvPr id="565" name="n_4aveValue【保健センター・保健所】&#10;有形固定資産減価償却率">
          <a:extLst>
            <a:ext uri="{FF2B5EF4-FFF2-40B4-BE49-F238E27FC236}">
              <a16:creationId xmlns:a16="http://schemas.microsoft.com/office/drawing/2014/main" id="{5E8F484E-E895-4718-9224-4FDBABD66237}"/>
            </a:ext>
          </a:extLst>
        </xdr:cNvPr>
        <xdr:cNvSpPr txBox="1"/>
      </xdr:nvSpPr>
      <xdr:spPr>
        <a:xfrm>
          <a:off x="11354444" y="99542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58</xdr:row>
      <xdr:rowOff>77124</xdr:rowOff>
    </xdr:from>
    <xdr:ext cx="405111" cy="259045"/>
    <xdr:sp macro="" textlink="">
      <xdr:nvSpPr>
        <xdr:cNvPr id="566" name="n_1mainValue【保健センター・保健所】&#10;有形固定資産減価償却率">
          <a:extLst>
            <a:ext uri="{FF2B5EF4-FFF2-40B4-BE49-F238E27FC236}">
              <a16:creationId xmlns:a16="http://schemas.microsoft.com/office/drawing/2014/main" id="{291A23B8-8A14-496A-B9E3-A63CE7D39153}"/>
            </a:ext>
          </a:extLst>
        </xdr:cNvPr>
        <xdr:cNvSpPr txBox="1"/>
      </xdr:nvSpPr>
      <xdr:spPr>
        <a:xfrm>
          <a:off x="13742044" y="965927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41201</xdr:rowOff>
    </xdr:from>
    <xdr:ext cx="405111" cy="259045"/>
    <xdr:sp macro="" textlink="">
      <xdr:nvSpPr>
        <xdr:cNvPr id="567" name="n_2mainValue【保健センター・保健所】&#10;有形固定資産減価償却率">
          <a:extLst>
            <a:ext uri="{FF2B5EF4-FFF2-40B4-BE49-F238E27FC236}">
              <a16:creationId xmlns:a16="http://schemas.microsoft.com/office/drawing/2014/main" id="{4DCD278A-A726-4490-B492-D6C9618C819F}"/>
            </a:ext>
          </a:extLst>
        </xdr:cNvPr>
        <xdr:cNvSpPr txBox="1"/>
      </xdr:nvSpPr>
      <xdr:spPr>
        <a:xfrm>
          <a:off x="12960994" y="96233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5278</xdr:rowOff>
    </xdr:from>
    <xdr:ext cx="405111" cy="259045"/>
    <xdr:sp macro="" textlink="">
      <xdr:nvSpPr>
        <xdr:cNvPr id="568" name="n_3mainValue【保健センター・保健所】&#10;有形固定資産減価償却率">
          <a:extLst>
            <a:ext uri="{FF2B5EF4-FFF2-40B4-BE49-F238E27FC236}">
              <a16:creationId xmlns:a16="http://schemas.microsoft.com/office/drawing/2014/main" id="{6B3E0A10-F4F3-4175-8879-7AA29ABB1725}"/>
            </a:ext>
          </a:extLst>
        </xdr:cNvPr>
        <xdr:cNvSpPr txBox="1"/>
      </xdr:nvSpPr>
      <xdr:spPr>
        <a:xfrm>
          <a:off x="12167244" y="95874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57</xdr:row>
      <xdr:rowOff>140805</xdr:rowOff>
    </xdr:from>
    <xdr:ext cx="405111" cy="259045"/>
    <xdr:sp macro="" textlink="">
      <xdr:nvSpPr>
        <xdr:cNvPr id="569" name="n_4mainValue【保健センター・保健所】&#10;有形固定資産減価償却率">
          <a:extLst>
            <a:ext uri="{FF2B5EF4-FFF2-40B4-BE49-F238E27FC236}">
              <a16:creationId xmlns:a16="http://schemas.microsoft.com/office/drawing/2014/main" id="{35676DE9-7104-4F0E-848F-2E6D7B0D79BE}"/>
            </a:ext>
          </a:extLst>
        </xdr:cNvPr>
        <xdr:cNvSpPr txBox="1"/>
      </xdr:nvSpPr>
      <xdr:spPr>
        <a:xfrm>
          <a:off x="11354444" y="95578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70" name="正方形/長方形 569">
          <a:extLst>
            <a:ext uri="{FF2B5EF4-FFF2-40B4-BE49-F238E27FC236}">
              <a16:creationId xmlns:a16="http://schemas.microsoft.com/office/drawing/2014/main" id="{4A28A0FE-58B3-418B-BE40-A67C32D10E15}"/>
            </a:ext>
          </a:extLst>
        </xdr:cNvPr>
        <xdr:cNvSpPr/>
      </xdr:nvSpPr>
      <xdr:spPr>
        <a:xfrm>
          <a:off x="16459200" y="7715250"/>
          <a:ext cx="426720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71" name="正方形/長方形 570">
          <a:extLst>
            <a:ext uri="{FF2B5EF4-FFF2-40B4-BE49-F238E27FC236}">
              <a16:creationId xmlns:a16="http://schemas.microsoft.com/office/drawing/2014/main" id="{26D047CA-4350-4402-9A9D-58D47D4B9351}"/>
            </a:ext>
          </a:extLst>
        </xdr:cNvPr>
        <xdr:cNvSpPr/>
      </xdr:nvSpPr>
      <xdr:spPr>
        <a:xfrm>
          <a:off x="165862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72" name="正方形/長方形 571">
          <a:extLst>
            <a:ext uri="{FF2B5EF4-FFF2-40B4-BE49-F238E27FC236}">
              <a16:creationId xmlns:a16="http://schemas.microsoft.com/office/drawing/2014/main" id="{13BE54A7-9131-4DC8-AF9C-ACB2179F9B11}"/>
            </a:ext>
          </a:extLst>
        </xdr:cNvPr>
        <xdr:cNvSpPr/>
      </xdr:nvSpPr>
      <xdr:spPr>
        <a:xfrm>
          <a:off x="165862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73" name="正方形/長方形 572">
          <a:extLst>
            <a:ext uri="{FF2B5EF4-FFF2-40B4-BE49-F238E27FC236}">
              <a16:creationId xmlns:a16="http://schemas.microsoft.com/office/drawing/2014/main" id="{771A60F7-559E-4FC2-9B2C-EE9C7691D90F}"/>
            </a:ext>
          </a:extLst>
        </xdr:cNvPr>
        <xdr:cNvSpPr/>
      </xdr:nvSpPr>
      <xdr:spPr>
        <a:xfrm>
          <a:off x="174879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74" name="正方形/長方形 573">
          <a:extLst>
            <a:ext uri="{FF2B5EF4-FFF2-40B4-BE49-F238E27FC236}">
              <a16:creationId xmlns:a16="http://schemas.microsoft.com/office/drawing/2014/main" id="{660115EC-EF0F-4B8D-8F1B-4322D4CA00D0}"/>
            </a:ext>
          </a:extLst>
        </xdr:cNvPr>
        <xdr:cNvSpPr/>
      </xdr:nvSpPr>
      <xdr:spPr>
        <a:xfrm>
          <a:off x="174879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75" name="正方形/長方形 574">
          <a:extLst>
            <a:ext uri="{FF2B5EF4-FFF2-40B4-BE49-F238E27FC236}">
              <a16:creationId xmlns:a16="http://schemas.microsoft.com/office/drawing/2014/main" id="{F1F68FF3-C491-411B-A0C7-2D6BC7E2C385}"/>
            </a:ext>
          </a:extLst>
        </xdr:cNvPr>
        <xdr:cNvSpPr/>
      </xdr:nvSpPr>
      <xdr:spPr>
        <a:xfrm>
          <a:off x="185166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76" name="正方形/長方形 575">
          <a:extLst>
            <a:ext uri="{FF2B5EF4-FFF2-40B4-BE49-F238E27FC236}">
              <a16:creationId xmlns:a16="http://schemas.microsoft.com/office/drawing/2014/main" id="{5DEEA822-3E61-4556-A27F-E8A8C2A41BE7}"/>
            </a:ext>
          </a:extLst>
        </xdr:cNvPr>
        <xdr:cNvSpPr/>
      </xdr:nvSpPr>
      <xdr:spPr>
        <a:xfrm>
          <a:off x="185166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77" name="正方形/長方形 576">
          <a:extLst>
            <a:ext uri="{FF2B5EF4-FFF2-40B4-BE49-F238E27FC236}">
              <a16:creationId xmlns:a16="http://schemas.microsoft.com/office/drawing/2014/main" id="{389B2232-3859-44E7-9232-107A3C8A8698}"/>
            </a:ext>
          </a:extLst>
        </xdr:cNvPr>
        <xdr:cNvSpPr/>
      </xdr:nvSpPr>
      <xdr:spPr>
        <a:xfrm>
          <a:off x="16459200" y="8813800"/>
          <a:ext cx="42672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78" name="テキスト ボックス 577">
          <a:extLst>
            <a:ext uri="{FF2B5EF4-FFF2-40B4-BE49-F238E27FC236}">
              <a16:creationId xmlns:a16="http://schemas.microsoft.com/office/drawing/2014/main" id="{007C107B-3A84-4E24-8939-9903D9CE45A5}"/>
            </a:ext>
          </a:extLst>
        </xdr:cNvPr>
        <xdr:cNvSpPr txBox="1"/>
      </xdr:nvSpPr>
      <xdr:spPr>
        <a:xfrm>
          <a:off x="16440150" y="862965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79" name="直線コネクタ 578">
          <a:extLst>
            <a:ext uri="{FF2B5EF4-FFF2-40B4-BE49-F238E27FC236}">
              <a16:creationId xmlns:a16="http://schemas.microsoft.com/office/drawing/2014/main" id="{5F15A022-811F-450F-908A-1F7EB9FB1A9A}"/>
            </a:ext>
          </a:extLst>
        </xdr:cNvPr>
        <xdr:cNvCxnSpPr/>
      </xdr:nvCxnSpPr>
      <xdr:spPr>
        <a:xfrm>
          <a:off x="16459200" y="110172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0</xdr:rowOff>
    </xdr:from>
    <xdr:to>
      <xdr:col>120</xdr:col>
      <xdr:colOff>114300</xdr:colOff>
      <xdr:row>64</xdr:row>
      <xdr:rowOff>0</xdr:rowOff>
    </xdr:to>
    <xdr:cxnSp macro="">
      <xdr:nvCxnSpPr>
        <xdr:cNvPr id="580" name="直線コネクタ 579">
          <a:extLst>
            <a:ext uri="{FF2B5EF4-FFF2-40B4-BE49-F238E27FC236}">
              <a16:creationId xmlns:a16="http://schemas.microsoft.com/office/drawing/2014/main" id="{A6EC3F5B-DBAF-42D8-B302-0FF3F6C6570C}"/>
            </a:ext>
          </a:extLst>
        </xdr:cNvPr>
        <xdr:cNvCxnSpPr/>
      </xdr:nvCxnSpPr>
      <xdr:spPr>
        <a:xfrm>
          <a:off x="16459200" y="105727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29227</xdr:rowOff>
    </xdr:from>
    <xdr:ext cx="467179" cy="259045"/>
    <xdr:sp macro="" textlink="">
      <xdr:nvSpPr>
        <xdr:cNvPr id="581" name="テキスト ボックス 580">
          <a:extLst>
            <a:ext uri="{FF2B5EF4-FFF2-40B4-BE49-F238E27FC236}">
              <a16:creationId xmlns:a16="http://schemas.microsoft.com/office/drawing/2014/main" id="{4AE254D8-17C2-404F-A96A-560ED21D19FF}"/>
            </a:ext>
          </a:extLst>
        </xdr:cNvPr>
        <xdr:cNvSpPr txBox="1"/>
      </xdr:nvSpPr>
      <xdr:spPr>
        <a:xfrm>
          <a:off x="16049171" y="104368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57150</xdr:rowOff>
    </xdr:from>
    <xdr:to>
      <xdr:col>120</xdr:col>
      <xdr:colOff>114300</xdr:colOff>
      <xdr:row>61</xdr:row>
      <xdr:rowOff>57150</xdr:rowOff>
    </xdr:to>
    <xdr:cxnSp macro="">
      <xdr:nvCxnSpPr>
        <xdr:cNvPr id="582" name="直線コネクタ 581">
          <a:extLst>
            <a:ext uri="{FF2B5EF4-FFF2-40B4-BE49-F238E27FC236}">
              <a16:creationId xmlns:a16="http://schemas.microsoft.com/office/drawing/2014/main" id="{9DA0B05D-A4C4-4E8C-A2F8-37292E509928}"/>
            </a:ext>
          </a:extLst>
        </xdr:cNvPr>
        <xdr:cNvCxnSpPr/>
      </xdr:nvCxnSpPr>
      <xdr:spPr>
        <a:xfrm>
          <a:off x="16459200" y="101346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86377</xdr:rowOff>
    </xdr:from>
    <xdr:ext cx="467179" cy="259045"/>
    <xdr:sp macro="" textlink="">
      <xdr:nvSpPr>
        <xdr:cNvPr id="583" name="テキスト ボックス 582">
          <a:extLst>
            <a:ext uri="{FF2B5EF4-FFF2-40B4-BE49-F238E27FC236}">
              <a16:creationId xmlns:a16="http://schemas.microsoft.com/office/drawing/2014/main" id="{53C014AD-37DA-41FE-814D-C6B03BBC3DEB}"/>
            </a:ext>
          </a:extLst>
        </xdr:cNvPr>
        <xdr:cNvSpPr txBox="1"/>
      </xdr:nvSpPr>
      <xdr:spPr>
        <a:xfrm>
          <a:off x="16049171" y="99987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58</xdr:row>
      <xdr:rowOff>114300</xdr:rowOff>
    </xdr:from>
    <xdr:to>
      <xdr:col>120</xdr:col>
      <xdr:colOff>114300</xdr:colOff>
      <xdr:row>58</xdr:row>
      <xdr:rowOff>114300</xdr:rowOff>
    </xdr:to>
    <xdr:cxnSp macro="">
      <xdr:nvCxnSpPr>
        <xdr:cNvPr id="584" name="直線コネクタ 583">
          <a:extLst>
            <a:ext uri="{FF2B5EF4-FFF2-40B4-BE49-F238E27FC236}">
              <a16:creationId xmlns:a16="http://schemas.microsoft.com/office/drawing/2014/main" id="{32F38109-DA46-4B73-8225-47CA103962F0}"/>
            </a:ext>
          </a:extLst>
        </xdr:cNvPr>
        <xdr:cNvCxnSpPr/>
      </xdr:nvCxnSpPr>
      <xdr:spPr>
        <a:xfrm>
          <a:off x="16459200" y="96964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57</xdr:row>
      <xdr:rowOff>143527</xdr:rowOff>
    </xdr:from>
    <xdr:ext cx="467179" cy="259045"/>
    <xdr:sp macro="" textlink="">
      <xdr:nvSpPr>
        <xdr:cNvPr id="585" name="テキスト ボックス 584">
          <a:extLst>
            <a:ext uri="{FF2B5EF4-FFF2-40B4-BE49-F238E27FC236}">
              <a16:creationId xmlns:a16="http://schemas.microsoft.com/office/drawing/2014/main" id="{B1E8BF38-8609-41DF-9FFA-06F90E07D963}"/>
            </a:ext>
          </a:extLst>
        </xdr:cNvPr>
        <xdr:cNvSpPr txBox="1"/>
      </xdr:nvSpPr>
      <xdr:spPr>
        <a:xfrm>
          <a:off x="16049171" y="956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0</xdr:rowOff>
    </xdr:from>
    <xdr:to>
      <xdr:col>120</xdr:col>
      <xdr:colOff>114300</xdr:colOff>
      <xdr:row>56</xdr:row>
      <xdr:rowOff>0</xdr:rowOff>
    </xdr:to>
    <xdr:cxnSp macro="">
      <xdr:nvCxnSpPr>
        <xdr:cNvPr id="586" name="直線コネクタ 585">
          <a:extLst>
            <a:ext uri="{FF2B5EF4-FFF2-40B4-BE49-F238E27FC236}">
              <a16:creationId xmlns:a16="http://schemas.microsoft.com/office/drawing/2014/main" id="{E373EA02-AF94-4685-81D6-325C87E069CC}"/>
            </a:ext>
          </a:extLst>
        </xdr:cNvPr>
        <xdr:cNvCxnSpPr/>
      </xdr:nvCxnSpPr>
      <xdr:spPr>
        <a:xfrm>
          <a:off x="16459200" y="92519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29227</xdr:rowOff>
    </xdr:from>
    <xdr:ext cx="467179" cy="259045"/>
    <xdr:sp macro="" textlink="">
      <xdr:nvSpPr>
        <xdr:cNvPr id="587" name="テキスト ボックス 586">
          <a:extLst>
            <a:ext uri="{FF2B5EF4-FFF2-40B4-BE49-F238E27FC236}">
              <a16:creationId xmlns:a16="http://schemas.microsoft.com/office/drawing/2014/main" id="{BA64FF87-FCF4-4FDB-91A8-2C0F195FD04D}"/>
            </a:ext>
          </a:extLst>
        </xdr:cNvPr>
        <xdr:cNvSpPr txBox="1"/>
      </xdr:nvSpPr>
      <xdr:spPr>
        <a:xfrm>
          <a:off x="16049171" y="91160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88" name="直線コネクタ 587">
          <a:extLst>
            <a:ext uri="{FF2B5EF4-FFF2-40B4-BE49-F238E27FC236}">
              <a16:creationId xmlns:a16="http://schemas.microsoft.com/office/drawing/2014/main" id="{FB4EB927-FB77-4961-BC7A-3BBBDFF5CAE3}"/>
            </a:ext>
          </a:extLst>
        </xdr:cNvPr>
        <xdr:cNvCxnSpPr/>
      </xdr:nvCxnSpPr>
      <xdr:spPr>
        <a:xfrm>
          <a:off x="16459200" y="88138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89" name="テキスト ボックス 588">
          <a:extLst>
            <a:ext uri="{FF2B5EF4-FFF2-40B4-BE49-F238E27FC236}">
              <a16:creationId xmlns:a16="http://schemas.microsoft.com/office/drawing/2014/main" id="{EACB8F2B-2880-4C07-9E5C-349F62916037}"/>
            </a:ext>
          </a:extLst>
        </xdr:cNvPr>
        <xdr:cNvSpPr txBox="1"/>
      </xdr:nvSpPr>
      <xdr:spPr>
        <a:xfrm>
          <a:off x="16049171" y="8677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90" name="【保健センター・保健所】&#10;一人当たり面積グラフ枠">
          <a:extLst>
            <a:ext uri="{FF2B5EF4-FFF2-40B4-BE49-F238E27FC236}">
              <a16:creationId xmlns:a16="http://schemas.microsoft.com/office/drawing/2014/main" id="{5782C28C-2F52-4DC1-9D73-F19249DD2AC9}"/>
            </a:ext>
          </a:extLst>
        </xdr:cNvPr>
        <xdr:cNvSpPr/>
      </xdr:nvSpPr>
      <xdr:spPr>
        <a:xfrm>
          <a:off x="16459200" y="8813800"/>
          <a:ext cx="42672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54864</xdr:rowOff>
    </xdr:from>
    <xdr:to>
      <xdr:col>116</xdr:col>
      <xdr:colOff>62864</xdr:colOff>
      <xdr:row>63</xdr:row>
      <xdr:rowOff>59436</xdr:rowOff>
    </xdr:to>
    <xdr:cxnSp macro="">
      <xdr:nvCxnSpPr>
        <xdr:cNvPr id="591" name="直線コネクタ 590">
          <a:extLst>
            <a:ext uri="{FF2B5EF4-FFF2-40B4-BE49-F238E27FC236}">
              <a16:creationId xmlns:a16="http://schemas.microsoft.com/office/drawing/2014/main" id="{D1333E64-3E8B-4E56-A1CA-934507F41F8B}"/>
            </a:ext>
          </a:extLst>
        </xdr:cNvPr>
        <xdr:cNvCxnSpPr/>
      </xdr:nvCxnSpPr>
      <xdr:spPr>
        <a:xfrm flipV="1">
          <a:off x="19951064" y="9141714"/>
          <a:ext cx="0" cy="13253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63263</xdr:rowOff>
    </xdr:from>
    <xdr:ext cx="469744" cy="259045"/>
    <xdr:sp macro="" textlink="">
      <xdr:nvSpPr>
        <xdr:cNvPr id="592" name="【保健センター・保健所】&#10;一人当たり面積最小値テキスト">
          <a:extLst>
            <a:ext uri="{FF2B5EF4-FFF2-40B4-BE49-F238E27FC236}">
              <a16:creationId xmlns:a16="http://schemas.microsoft.com/office/drawing/2014/main" id="{9C50AF8A-EE96-412B-BA1E-A03D1C95CE47}"/>
            </a:ext>
          </a:extLst>
        </xdr:cNvPr>
        <xdr:cNvSpPr txBox="1"/>
      </xdr:nvSpPr>
      <xdr:spPr>
        <a:xfrm>
          <a:off x="19989800" y="104709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59436</xdr:rowOff>
    </xdr:from>
    <xdr:to>
      <xdr:col>116</xdr:col>
      <xdr:colOff>152400</xdr:colOff>
      <xdr:row>63</xdr:row>
      <xdr:rowOff>59436</xdr:rowOff>
    </xdr:to>
    <xdr:cxnSp macro="">
      <xdr:nvCxnSpPr>
        <xdr:cNvPr id="593" name="直線コネクタ 592">
          <a:extLst>
            <a:ext uri="{FF2B5EF4-FFF2-40B4-BE49-F238E27FC236}">
              <a16:creationId xmlns:a16="http://schemas.microsoft.com/office/drawing/2014/main" id="{89069554-EB03-4F18-AC60-DCCC4E62DE53}"/>
            </a:ext>
          </a:extLst>
        </xdr:cNvPr>
        <xdr:cNvCxnSpPr/>
      </xdr:nvCxnSpPr>
      <xdr:spPr>
        <a:xfrm>
          <a:off x="19881850" y="10467086"/>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1541</xdr:rowOff>
    </xdr:from>
    <xdr:ext cx="469744" cy="259045"/>
    <xdr:sp macro="" textlink="">
      <xdr:nvSpPr>
        <xdr:cNvPr id="594" name="【保健センター・保健所】&#10;一人当たり面積最大値テキスト">
          <a:extLst>
            <a:ext uri="{FF2B5EF4-FFF2-40B4-BE49-F238E27FC236}">
              <a16:creationId xmlns:a16="http://schemas.microsoft.com/office/drawing/2014/main" id="{111A4D1A-C7C9-4443-91B9-435175BF9EE7}"/>
            </a:ext>
          </a:extLst>
        </xdr:cNvPr>
        <xdr:cNvSpPr txBox="1"/>
      </xdr:nvSpPr>
      <xdr:spPr>
        <a:xfrm>
          <a:off x="19989800" y="89232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54864</xdr:rowOff>
    </xdr:from>
    <xdr:to>
      <xdr:col>116</xdr:col>
      <xdr:colOff>152400</xdr:colOff>
      <xdr:row>55</xdr:row>
      <xdr:rowOff>54864</xdr:rowOff>
    </xdr:to>
    <xdr:cxnSp macro="">
      <xdr:nvCxnSpPr>
        <xdr:cNvPr id="595" name="直線コネクタ 594">
          <a:extLst>
            <a:ext uri="{FF2B5EF4-FFF2-40B4-BE49-F238E27FC236}">
              <a16:creationId xmlns:a16="http://schemas.microsoft.com/office/drawing/2014/main" id="{6FE8D17B-CCB7-48C3-A188-989D3F27BD3A}"/>
            </a:ext>
          </a:extLst>
        </xdr:cNvPr>
        <xdr:cNvCxnSpPr/>
      </xdr:nvCxnSpPr>
      <xdr:spPr>
        <a:xfrm>
          <a:off x="19881850" y="9141714"/>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60215</xdr:rowOff>
    </xdr:from>
    <xdr:ext cx="469744" cy="259045"/>
    <xdr:sp macro="" textlink="">
      <xdr:nvSpPr>
        <xdr:cNvPr id="596" name="【保健センター・保健所】&#10;一人当たり面積平均値テキスト">
          <a:extLst>
            <a:ext uri="{FF2B5EF4-FFF2-40B4-BE49-F238E27FC236}">
              <a16:creationId xmlns:a16="http://schemas.microsoft.com/office/drawing/2014/main" id="{18DF03E8-1072-4A53-A1AD-E67A6508DCF4}"/>
            </a:ext>
          </a:extLst>
        </xdr:cNvPr>
        <xdr:cNvSpPr txBox="1"/>
      </xdr:nvSpPr>
      <xdr:spPr>
        <a:xfrm>
          <a:off x="19989800" y="1013766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81788</xdr:rowOff>
    </xdr:from>
    <xdr:to>
      <xdr:col>116</xdr:col>
      <xdr:colOff>114300</xdr:colOff>
      <xdr:row>62</xdr:row>
      <xdr:rowOff>11938</xdr:rowOff>
    </xdr:to>
    <xdr:sp macro="" textlink="">
      <xdr:nvSpPr>
        <xdr:cNvPr id="597" name="フローチャート: 判断 596">
          <a:extLst>
            <a:ext uri="{FF2B5EF4-FFF2-40B4-BE49-F238E27FC236}">
              <a16:creationId xmlns:a16="http://schemas.microsoft.com/office/drawing/2014/main" id="{1CC739F3-A087-4583-BFAE-A16982951C18}"/>
            </a:ext>
          </a:extLst>
        </xdr:cNvPr>
        <xdr:cNvSpPr/>
      </xdr:nvSpPr>
      <xdr:spPr>
        <a:xfrm>
          <a:off x="19900900" y="10159238"/>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68072</xdr:rowOff>
    </xdr:from>
    <xdr:to>
      <xdr:col>112</xdr:col>
      <xdr:colOff>38100</xdr:colOff>
      <xdr:row>61</xdr:row>
      <xdr:rowOff>169672</xdr:rowOff>
    </xdr:to>
    <xdr:sp macro="" textlink="">
      <xdr:nvSpPr>
        <xdr:cNvPr id="598" name="フローチャート: 判断 597">
          <a:extLst>
            <a:ext uri="{FF2B5EF4-FFF2-40B4-BE49-F238E27FC236}">
              <a16:creationId xmlns:a16="http://schemas.microsoft.com/office/drawing/2014/main" id="{3AED4E95-F28C-4C45-AE21-BE3A4D9D22AF}"/>
            </a:ext>
          </a:extLst>
        </xdr:cNvPr>
        <xdr:cNvSpPr/>
      </xdr:nvSpPr>
      <xdr:spPr>
        <a:xfrm>
          <a:off x="19157950" y="10145522"/>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70358</xdr:rowOff>
    </xdr:from>
    <xdr:to>
      <xdr:col>107</xdr:col>
      <xdr:colOff>101600</xdr:colOff>
      <xdr:row>62</xdr:row>
      <xdr:rowOff>508</xdr:rowOff>
    </xdr:to>
    <xdr:sp macro="" textlink="">
      <xdr:nvSpPr>
        <xdr:cNvPr id="599" name="フローチャート: 判断 598">
          <a:extLst>
            <a:ext uri="{FF2B5EF4-FFF2-40B4-BE49-F238E27FC236}">
              <a16:creationId xmlns:a16="http://schemas.microsoft.com/office/drawing/2014/main" id="{16895E63-CDFD-4F3C-BD8C-826A422F6F30}"/>
            </a:ext>
          </a:extLst>
        </xdr:cNvPr>
        <xdr:cNvSpPr/>
      </xdr:nvSpPr>
      <xdr:spPr>
        <a:xfrm>
          <a:off x="18345150" y="10147808"/>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61</xdr:row>
      <xdr:rowOff>109220</xdr:rowOff>
    </xdr:from>
    <xdr:to>
      <xdr:col>102</xdr:col>
      <xdr:colOff>165100</xdr:colOff>
      <xdr:row>62</xdr:row>
      <xdr:rowOff>39370</xdr:rowOff>
    </xdr:to>
    <xdr:sp macro="" textlink="">
      <xdr:nvSpPr>
        <xdr:cNvPr id="600" name="フローチャート: 判断 599">
          <a:extLst>
            <a:ext uri="{FF2B5EF4-FFF2-40B4-BE49-F238E27FC236}">
              <a16:creationId xmlns:a16="http://schemas.microsoft.com/office/drawing/2014/main" id="{5C4027C0-621B-4DD2-B597-BB7298AEE3CB}"/>
            </a:ext>
          </a:extLst>
        </xdr:cNvPr>
        <xdr:cNvSpPr/>
      </xdr:nvSpPr>
      <xdr:spPr>
        <a:xfrm>
          <a:off x="17551400" y="1018667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61</xdr:row>
      <xdr:rowOff>90932</xdr:rowOff>
    </xdr:from>
    <xdr:to>
      <xdr:col>98</xdr:col>
      <xdr:colOff>38100</xdr:colOff>
      <xdr:row>62</xdr:row>
      <xdr:rowOff>21082</xdr:rowOff>
    </xdr:to>
    <xdr:sp macro="" textlink="">
      <xdr:nvSpPr>
        <xdr:cNvPr id="601" name="フローチャート: 判断 600">
          <a:extLst>
            <a:ext uri="{FF2B5EF4-FFF2-40B4-BE49-F238E27FC236}">
              <a16:creationId xmlns:a16="http://schemas.microsoft.com/office/drawing/2014/main" id="{73622DBE-D626-4D0D-9681-10DA229B14DD}"/>
            </a:ext>
          </a:extLst>
        </xdr:cNvPr>
        <xdr:cNvSpPr/>
      </xdr:nvSpPr>
      <xdr:spPr>
        <a:xfrm>
          <a:off x="16757650" y="10168382"/>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02" name="テキスト ボックス 601">
          <a:extLst>
            <a:ext uri="{FF2B5EF4-FFF2-40B4-BE49-F238E27FC236}">
              <a16:creationId xmlns:a16="http://schemas.microsoft.com/office/drawing/2014/main" id="{32EF2D7B-9569-445A-B7F4-A98521869EAA}"/>
            </a:ext>
          </a:extLst>
        </xdr:cNvPr>
        <xdr:cNvSpPr txBox="1"/>
      </xdr:nvSpPr>
      <xdr:spPr>
        <a:xfrm>
          <a:off x="197802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03" name="テキスト ボックス 602">
          <a:extLst>
            <a:ext uri="{FF2B5EF4-FFF2-40B4-BE49-F238E27FC236}">
              <a16:creationId xmlns:a16="http://schemas.microsoft.com/office/drawing/2014/main" id="{77A13660-0316-479C-B237-4B6EF18046B0}"/>
            </a:ext>
          </a:extLst>
        </xdr:cNvPr>
        <xdr:cNvSpPr txBox="1"/>
      </xdr:nvSpPr>
      <xdr:spPr>
        <a:xfrm>
          <a:off x="190309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04" name="テキスト ボックス 603">
          <a:extLst>
            <a:ext uri="{FF2B5EF4-FFF2-40B4-BE49-F238E27FC236}">
              <a16:creationId xmlns:a16="http://schemas.microsoft.com/office/drawing/2014/main" id="{3AA43212-B365-405F-8A40-B9527608C5F5}"/>
            </a:ext>
          </a:extLst>
        </xdr:cNvPr>
        <xdr:cNvSpPr txBox="1"/>
      </xdr:nvSpPr>
      <xdr:spPr>
        <a:xfrm>
          <a:off x="1822450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05" name="テキスト ボックス 604">
          <a:extLst>
            <a:ext uri="{FF2B5EF4-FFF2-40B4-BE49-F238E27FC236}">
              <a16:creationId xmlns:a16="http://schemas.microsoft.com/office/drawing/2014/main" id="{A78AA3B5-D032-49ED-A878-7834CC742099}"/>
            </a:ext>
          </a:extLst>
        </xdr:cNvPr>
        <xdr:cNvSpPr txBox="1"/>
      </xdr:nvSpPr>
      <xdr:spPr>
        <a:xfrm>
          <a:off x="174307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06" name="テキスト ボックス 605">
          <a:extLst>
            <a:ext uri="{FF2B5EF4-FFF2-40B4-BE49-F238E27FC236}">
              <a16:creationId xmlns:a16="http://schemas.microsoft.com/office/drawing/2014/main" id="{5AEFD83A-2312-4FDB-AF73-58F38A2E5E5F}"/>
            </a:ext>
          </a:extLst>
        </xdr:cNvPr>
        <xdr:cNvSpPr txBox="1"/>
      </xdr:nvSpPr>
      <xdr:spPr>
        <a:xfrm>
          <a:off x="166306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102362</xdr:rowOff>
    </xdr:from>
    <xdr:to>
      <xdr:col>116</xdr:col>
      <xdr:colOff>114300</xdr:colOff>
      <xdr:row>58</xdr:row>
      <xdr:rowOff>32512</xdr:rowOff>
    </xdr:to>
    <xdr:sp macro="" textlink="">
      <xdr:nvSpPr>
        <xdr:cNvPr id="607" name="楕円 606">
          <a:extLst>
            <a:ext uri="{FF2B5EF4-FFF2-40B4-BE49-F238E27FC236}">
              <a16:creationId xmlns:a16="http://schemas.microsoft.com/office/drawing/2014/main" id="{B89E4C42-EB8C-448F-9026-894FF50D3A55}"/>
            </a:ext>
          </a:extLst>
        </xdr:cNvPr>
        <xdr:cNvSpPr/>
      </xdr:nvSpPr>
      <xdr:spPr>
        <a:xfrm>
          <a:off x="19900900" y="9519412"/>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56</xdr:row>
      <xdr:rowOff>125239</xdr:rowOff>
    </xdr:from>
    <xdr:ext cx="469744" cy="259045"/>
    <xdr:sp macro="" textlink="">
      <xdr:nvSpPr>
        <xdr:cNvPr id="608" name="【保健センター・保健所】&#10;一人当たり面積該当値テキスト">
          <a:extLst>
            <a:ext uri="{FF2B5EF4-FFF2-40B4-BE49-F238E27FC236}">
              <a16:creationId xmlns:a16="http://schemas.microsoft.com/office/drawing/2014/main" id="{9F208C06-A263-4C2E-9786-E83E33D88B45}"/>
            </a:ext>
          </a:extLst>
        </xdr:cNvPr>
        <xdr:cNvSpPr txBox="1"/>
      </xdr:nvSpPr>
      <xdr:spPr>
        <a:xfrm>
          <a:off x="19989800" y="93771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57</xdr:row>
      <xdr:rowOff>111506</xdr:rowOff>
    </xdr:from>
    <xdr:to>
      <xdr:col>112</xdr:col>
      <xdr:colOff>38100</xdr:colOff>
      <xdr:row>58</xdr:row>
      <xdr:rowOff>41656</xdr:rowOff>
    </xdr:to>
    <xdr:sp macro="" textlink="">
      <xdr:nvSpPr>
        <xdr:cNvPr id="609" name="楕円 608">
          <a:extLst>
            <a:ext uri="{FF2B5EF4-FFF2-40B4-BE49-F238E27FC236}">
              <a16:creationId xmlns:a16="http://schemas.microsoft.com/office/drawing/2014/main" id="{698A2867-84A0-4416-B5FB-724ABAB3FD25}"/>
            </a:ext>
          </a:extLst>
        </xdr:cNvPr>
        <xdr:cNvSpPr/>
      </xdr:nvSpPr>
      <xdr:spPr>
        <a:xfrm>
          <a:off x="19157950" y="9528556"/>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57</xdr:row>
      <xdr:rowOff>153162</xdr:rowOff>
    </xdr:from>
    <xdr:to>
      <xdr:col>116</xdr:col>
      <xdr:colOff>63500</xdr:colOff>
      <xdr:row>57</xdr:row>
      <xdr:rowOff>162306</xdr:rowOff>
    </xdr:to>
    <xdr:cxnSp macro="">
      <xdr:nvCxnSpPr>
        <xdr:cNvPr id="610" name="直線コネクタ 609">
          <a:extLst>
            <a:ext uri="{FF2B5EF4-FFF2-40B4-BE49-F238E27FC236}">
              <a16:creationId xmlns:a16="http://schemas.microsoft.com/office/drawing/2014/main" id="{6216B394-B54C-4FD3-AA98-34455EF7CE88}"/>
            </a:ext>
          </a:extLst>
        </xdr:cNvPr>
        <xdr:cNvCxnSpPr/>
      </xdr:nvCxnSpPr>
      <xdr:spPr>
        <a:xfrm flipV="1">
          <a:off x="19202400" y="9570212"/>
          <a:ext cx="7493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113792</xdr:rowOff>
    </xdr:from>
    <xdr:to>
      <xdr:col>107</xdr:col>
      <xdr:colOff>101600</xdr:colOff>
      <xdr:row>58</xdr:row>
      <xdr:rowOff>43942</xdr:rowOff>
    </xdr:to>
    <xdr:sp macro="" textlink="">
      <xdr:nvSpPr>
        <xdr:cNvPr id="611" name="楕円 610">
          <a:extLst>
            <a:ext uri="{FF2B5EF4-FFF2-40B4-BE49-F238E27FC236}">
              <a16:creationId xmlns:a16="http://schemas.microsoft.com/office/drawing/2014/main" id="{8B146721-C8C2-483C-B713-D1EB62D65A25}"/>
            </a:ext>
          </a:extLst>
        </xdr:cNvPr>
        <xdr:cNvSpPr/>
      </xdr:nvSpPr>
      <xdr:spPr>
        <a:xfrm>
          <a:off x="18345150" y="9530842"/>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57</xdr:row>
      <xdr:rowOff>162306</xdr:rowOff>
    </xdr:from>
    <xdr:to>
      <xdr:col>111</xdr:col>
      <xdr:colOff>177800</xdr:colOff>
      <xdr:row>57</xdr:row>
      <xdr:rowOff>164592</xdr:rowOff>
    </xdr:to>
    <xdr:cxnSp macro="">
      <xdr:nvCxnSpPr>
        <xdr:cNvPr id="612" name="直線コネクタ 611">
          <a:extLst>
            <a:ext uri="{FF2B5EF4-FFF2-40B4-BE49-F238E27FC236}">
              <a16:creationId xmlns:a16="http://schemas.microsoft.com/office/drawing/2014/main" id="{F5939DA1-420A-426A-A3EE-2097E323F206}"/>
            </a:ext>
          </a:extLst>
        </xdr:cNvPr>
        <xdr:cNvCxnSpPr/>
      </xdr:nvCxnSpPr>
      <xdr:spPr>
        <a:xfrm flipV="1">
          <a:off x="18395950" y="9579356"/>
          <a:ext cx="80645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113792</xdr:rowOff>
    </xdr:from>
    <xdr:to>
      <xdr:col>102</xdr:col>
      <xdr:colOff>165100</xdr:colOff>
      <xdr:row>58</xdr:row>
      <xdr:rowOff>43942</xdr:rowOff>
    </xdr:to>
    <xdr:sp macro="" textlink="">
      <xdr:nvSpPr>
        <xdr:cNvPr id="613" name="楕円 612">
          <a:extLst>
            <a:ext uri="{FF2B5EF4-FFF2-40B4-BE49-F238E27FC236}">
              <a16:creationId xmlns:a16="http://schemas.microsoft.com/office/drawing/2014/main" id="{8F452F45-AC47-4FA1-8571-6FE038EF8D0E}"/>
            </a:ext>
          </a:extLst>
        </xdr:cNvPr>
        <xdr:cNvSpPr/>
      </xdr:nvSpPr>
      <xdr:spPr>
        <a:xfrm>
          <a:off x="17551400" y="9530842"/>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57</xdr:row>
      <xdr:rowOff>164592</xdr:rowOff>
    </xdr:from>
    <xdr:to>
      <xdr:col>107</xdr:col>
      <xdr:colOff>50800</xdr:colOff>
      <xdr:row>57</xdr:row>
      <xdr:rowOff>164592</xdr:rowOff>
    </xdr:to>
    <xdr:cxnSp macro="">
      <xdr:nvCxnSpPr>
        <xdr:cNvPr id="614" name="直線コネクタ 613">
          <a:extLst>
            <a:ext uri="{FF2B5EF4-FFF2-40B4-BE49-F238E27FC236}">
              <a16:creationId xmlns:a16="http://schemas.microsoft.com/office/drawing/2014/main" id="{1E8071FA-F4BE-453D-9768-FB9B76A64464}"/>
            </a:ext>
          </a:extLst>
        </xdr:cNvPr>
        <xdr:cNvCxnSpPr/>
      </xdr:nvCxnSpPr>
      <xdr:spPr>
        <a:xfrm>
          <a:off x="17602200" y="9581642"/>
          <a:ext cx="7937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57</xdr:row>
      <xdr:rowOff>116078</xdr:rowOff>
    </xdr:from>
    <xdr:to>
      <xdr:col>98</xdr:col>
      <xdr:colOff>38100</xdr:colOff>
      <xdr:row>58</xdr:row>
      <xdr:rowOff>46228</xdr:rowOff>
    </xdr:to>
    <xdr:sp macro="" textlink="">
      <xdr:nvSpPr>
        <xdr:cNvPr id="615" name="楕円 614">
          <a:extLst>
            <a:ext uri="{FF2B5EF4-FFF2-40B4-BE49-F238E27FC236}">
              <a16:creationId xmlns:a16="http://schemas.microsoft.com/office/drawing/2014/main" id="{22290E6C-5024-4F84-AAF7-C98BC74D094E}"/>
            </a:ext>
          </a:extLst>
        </xdr:cNvPr>
        <xdr:cNvSpPr/>
      </xdr:nvSpPr>
      <xdr:spPr>
        <a:xfrm>
          <a:off x="16757650" y="9533128"/>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57</xdr:row>
      <xdr:rowOff>164592</xdr:rowOff>
    </xdr:from>
    <xdr:to>
      <xdr:col>102</xdr:col>
      <xdr:colOff>114300</xdr:colOff>
      <xdr:row>57</xdr:row>
      <xdr:rowOff>166878</xdr:rowOff>
    </xdr:to>
    <xdr:cxnSp macro="">
      <xdr:nvCxnSpPr>
        <xdr:cNvPr id="616" name="直線コネクタ 615">
          <a:extLst>
            <a:ext uri="{FF2B5EF4-FFF2-40B4-BE49-F238E27FC236}">
              <a16:creationId xmlns:a16="http://schemas.microsoft.com/office/drawing/2014/main" id="{76DA621C-4BD4-4CF0-BCD8-D6A4ED992972}"/>
            </a:ext>
          </a:extLst>
        </xdr:cNvPr>
        <xdr:cNvCxnSpPr/>
      </xdr:nvCxnSpPr>
      <xdr:spPr>
        <a:xfrm flipV="1">
          <a:off x="16802100" y="9581642"/>
          <a:ext cx="8001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61</xdr:row>
      <xdr:rowOff>160799</xdr:rowOff>
    </xdr:from>
    <xdr:ext cx="469744" cy="259045"/>
    <xdr:sp macro="" textlink="">
      <xdr:nvSpPr>
        <xdr:cNvPr id="617" name="n_1aveValue【保健センター・保健所】&#10;一人当たり面積">
          <a:extLst>
            <a:ext uri="{FF2B5EF4-FFF2-40B4-BE49-F238E27FC236}">
              <a16:creationId xmlns:a16="http://schemas.microsoft.com/office/drawing/2014/main" id="{A936BBE2-22CC-40D6-84D8-D28614EBB74F}"/>
            </a:ext>
          </a:extLst>
        </xdr:cNvPr>
        <xdr:cNvSpPr txBox="1"/>
      </xdr:nvSpPr>
      <xdr:spPr>
        <a:xfrm>
          <a:off x="18980227" y="102382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163085</xdr:rowOff>
    </xdr:from>
    <xdr:ext cx="469744" cy="259045"/>
    <xdr:sp macro="" textlink="">
      <xdr:nvSpPr>
        <xdr:cNvPr id="618" name="n_2aveValue【保健センター・保健所】&#10;一人当たり面積">
          <a:extLst>
            <a:ext uri="{FF2B5EF4-FFF2-40B4-BE49-F238E27FC236}">
              <a16:creationId xmlns:a16="http://schemas.microsoft.com/office/drawing/2014/main" id="{BCAE8B19-A380-43F3-816E-2E0D70FEEF4B}"/>
            </a:ext>
          </a:extLst>
        </xdr:cNvPr>
        <xdr:cNvSpPr txBox="1"/>
      </xdr:nvSpPr>
      <xdr:spPr>
        <a:xfrm>
          <a:off x="18180127" y="102405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62</xdr:row>
      <xdr:rowOff>30497</xdr:rowOff>
    </xdr:from>
    <xdr:ext cx="469744" cy="259045"/>
    <xdr:sp macro="" textlink="">
      <xdr:nvSpPr>
        <xdr:cNvPr id="619" name="n_3aveValue【保健センター・保健所】&#10;一人当たり面積">
          <a:extLst>
            <a:ext uri="{FF2B5EF4-FFF2-40B4-BE49-F238E27FC236}">
              <a16:creationId xmlns:a16="http://schemas.microsoft.com/office/drawing/2014/main" id="{AB6AEE53-6D60-4CD0-9DA7-47A96CA37B32}"/>
            </a:ext>
          </a:extLst>
        </xdr:cNvPr>
        <xdr:cNvSpPr txBox="1"/>
      </xdr:nvSpPr>
      <xdr:spPr>
        <a:xfrm>
          <a:off x="17386377" y="102730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62</xdr:row>
      <xdr:rowOff>12209</xdr:rowOff>
    </xdr:from>
    <xdr:ext cx="469744" cy="259045"/>
    <xdr:sp macro="" textlink="">
      <xdr:nvSpPr>
        <xdr:cNvPr id="620" name="n_4aveValue【保健センター・保健所】&#10;一人当たり面積">
          <a:extLst>
            <a:ext uri="{FF2B5EF4-FFF2-40B4-BE49-F238E27FC236}">
              <a16:creationId xmlns:a16="http://schemas.microsoft.com/office/drawing/2014/main" id="{17665ABF-E191-47DB-A056-FE06132D3CB5}"/>
            </a:ext>
          </a:extLst>
        </xdr:cNvPr>
        <xdr:cNvSpPr txBox="1"/>
      </xdr:nvSpPr>
      <xdr:spPr>
        <a:xfrm>
          <a:off x="16592627" y="102547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56</xdr:row>
      <xdr:rowOff>58183</xdr:rowOff>
    </xdr:from>
    <xdr:ext cx="469744" cy="259045"/>
    <xdr:sp macro="" textlink="">
      <xdr:nvSpPr>
        <xdr:cNvPr id="621" name="n_1mainValue【保健センター・保健所】&#10;一人当たり面積">
          <a:extLst>
            <a:ext uri="{FF2B5EF4-FFF2-40B4-BE49-F238E27FC236}">
              <a16:creationId xmlns:a16="http://schemas.microsoft.com/office/drawing/2014/main" id="{AB9A4C43-5DE9-4BB2-83E5-6BCD98C63F45}"/>
            </a:ext>
          </a:extLst>
        </xdr:cNvPr>
        <xdr:cNvSpPr txBox="1"/>
      </xdr:nvSpPr>
      <xdr:spPr>
        <a:xfrm>
          <a:off x="18980227" y="93101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56</xdr:row>
      <xdr:rowOff>60469</xdr:rowOff>
    </xdr:from>
    <xdr:ext cx="469744" cy="259045"/>
    <xdr:sp macro="" textlink="">
      <xdr:nvSpPr>
        <xdr:cNvPr id="622" name="n_2mainValue【保健センター・保健所】&#10;一人当たり面積">
          <a:extLst>
            <a:ext uri="{FF2B5EF4-FFF2-40B4-BE49-F238E27FC236}">
              <a16:creationId xmlns:a16="http://schemas.microsoft.com/office/drawing/2014/main" id="{F69D6AB1-090E-4EE8-9755-38F4764EAD2C}"/>
            </a:ext>
          </a:extLst>
        </xdr:cNvPr>
        <xdr:cNvSpPr txBox="1"/>
      </xdr:nvSpPr>
      <xdr:spPr>
        <a:xfrm>
          <a:off x="18180127" y="93124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56</xdr:row>
      <xdr:rowOff>60469</xdr:rowOff>
    </xdr:from>
    <xdr:ext cx="469744" cy="259045"/>
    <xdr:sp macro="" textlink="">
      <xdr:nvSpPr>
        <xdr:cNvPr id="623" name="n_3mainValue【保健センター・保健所】&#10;一人当たり面積">
          <a:extLst>
            <a:ext uri="{FF2B5EF4-FFF2-40B4-BE49-F238E27FC236}">
              <a16:creationId xmlns:a16="http://schemas.microsoft.com/office/drawing/2014/main" id="{2B77E260-0C26-4076-8623-27709C070C46}"/>
            </a:ext>
          </a:extLst>
        </xdr:cNvPr>
        <xdr:cNvSpPr txBox="1"/>
      </xdr:nvSpPr>
      <xdr:spPr>
        <a:xfrm>
          <a:off x="17386377" y="93124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56</xdr:row>
      <xdr:rowOff>62755</xdr:rowOff>
    </xdr:from>
    <xdr:ext cx="469744" cy="259045"/>
    <xdr:sp macro="" textlink="">
      <xdr:nvSpPr>
        <xdr:cNvPr id="624" name="n_4mainValue【保健センター・保健所】&#10;一人当たり面積">
          <a:extLst>
            <a:ext uri="{FF2B5EF4-FFF2-40B4-BE49-F238E27FC236}">
              <a16:creationId xmlns:a16="http://schemas.microsoft.com/office/drawing/2014/main" id="{85779441-ECCF-4802-B16E-2274F74FFB3B}"/>
            </a:ext>
          </a:extLst>
        </xdr:cNvPr>
        <xdr:cNvSpPr txBox="1"/>
      </xdr:nvSpPr>
      <xdr:spPr>
        <a:xfrm>
          <a:off x="16592627" y="93147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25" name="正方形/長方形 624">
          <a:extLst>
            <a:ext uri="{FF2B5EF4-FFF2-40B4-BE49-F238E27FC236}">
              <a16:creationId xmlns:a16="http://schemas.microsoft.com/office/drawing/2014/main" id="{D5757FF7-E5D8-49B4-830F-1C54FE5B2DDA}"/>
            </a:ext>
          </a:extLst>
        </xdr:cNvPr>
        <xdr:cNvSpPr/>
      </xdr:nvSpPr>
      <xdr:spPr>
        <a:xfrm>
          <a:off x="11207750" y="11385550"/>
          <a:ext cx="424815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26" name="正方形/長方形 625">
          <a:extLst>
            <a:ext uri="{FF2B5EF4-FFF2-40B4-BE49-F238E27FC236}">
              <a16:creationId xmlns:a16="http://schemas.microsoft.com/office/drawing/2014/main" id="{31173126-5659-40E4-A5D6-274F0FA00D6D}"/>
            </a:ext>
          </a:extLst>
        </xdr:cNvPr>
        <xdr:cNvSpPr/>
      </xdr:nvSpPr>
      <xdr:spPr>
        <a:xfrm>
          <a:off x="113157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27" name="正方形/長方形 626">
          <a:extLst>
            <a:ext uri="{FF2B5EF4-FFF2-40B4-BE49-F238E27FC236}">
              <a16:creationId xmlns:a16="http://schemas.microsoft.com/office/drawing/2014/main" id="{5B00DD03-4109-450C-A051-AF01BDDC90A1}"/>
            </a:ext>
          </a:extLst>
        </xdr:cNvPr>
        <xdr:cNvSpPr/>
      </xdr:nvSpPr>
      <xdr:spPr>
        <a:xfrm>
          <a:off x="113157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28" name="正方形/長方形 627">
          <a:extLst>
            <a:ext uri="{FF2B5EF4-FFF2-40B4-BE49-F238E27FC236}">
              <a16:creationId xmlns:a16="http://schemas.microsoft.com/office/drawing/2014/main" id="{6FAEE588-B21A-42DB-99C3-583B24DC1B5F}"/>
            </a:ext>
          </a:extLst>
        </xdr:cNvPr>
        <xdr:cNvSpPr/>
      </xdr:nvSpPr>
      <xdr:spPr>
        <a:xfrm>
          <a:off x="1223645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29" name="正方形/長方形 628">
          <a:extLst>
            <a:ext uri="{FF2B5EF4-FFF2-40B4-BE49-F238E27FC236}">
              <a16:creationId xmlns:a16="http://schemas.microsoft.com/office/drawing/2014/main" id="{D0894000-F003-4EFD-B6F0-81749FCE0133}"/>
            </a:ext>
          </a:extLst>
        </xdr:cNvPr>
        <xdr:cNvSpPr/>
      </xdr:nvSpPr>
      <xdr:spPr>
        <a:xfrm>
          <a:off x="1223645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30" name="正方形/長方形 629">
          <a:extLst>
            <a:ext uri="{FF2B5EF4-FFF2-40B4-BE49-F238E27FC236}">
              <a16:creationId xmlns:a16="http://schemas.microsoft.com/office/drawing/2014/main" id="{6D7E6083-5FFA-4FDD-B5AF-CBA45F6EB2DE}"/>
            </a:ext>
          </a:extLst>
        </xdr:cNvPr>
        <xdr:cNvSpPr/>
      </xdr:nvSpPr>
      <xdr:spPr>
        <a:xfrm>
          <a:off x="1326515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31" name="正方形/長方形 630">
          <a:extLst>
            <a:ext uri="{FF2B5EF4-FFF2-40B4-BE49-F238E27FC236}">
              <a16:creationId xmlns:a16="http://schemas.microsoft.com/office/drawing/2014/main" id="{252C895A-DF87-473F-A552-3E6C7970C9D1}"/>
            </a:ext>
          </a:extLst>
        </xdr:cNvPr>
        <xdr:cNvSpPr/>
      </xdr:nvSpPr>
      <xdr:spPr>
        <a:xfrm>
          <a:off x="1326515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32" name="正方形/長方形 631">
          <a:extLst>
            <a:ext uri="{FF2B5EF4-FFF2-40B4-BE49-F238E27FC236}">
              <a16:creationId xmlns:a16="http://schemas.microsoft.com/office/drawing/2014/main" id="{2435582E-1AC1-4869-8F69-9BD39AAAD0A8}"/>
            </a:ext>
          </a:extLst>
        </xdr:cNvPr>
        <xdr:cNvSpPr/>
      </xdr:nvSpPr>
      <xdr:spPr>
        <a:xfrm>
          <a:off x="11207750" y="12484100"/>
          <a:ext cx="42481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633" name="テキスト ボックス 632">
          <a:extLst>
            <a:ext uri="{FF2B5EF4-FFF2-40B4-BE49-F238E27FC236}">
              <a16:creationId xmlns:a16="http://schemas.microsoft.com/office/drawing/2014/main" id="{F0FF3024-F532-48A0-8382-F05063166484}"/>
            </a:ext>
          </a:extLst>
        </xdr:cNvPr>
        <xdr:cNvSpPr txBox="1"/>
      </xdr:nvSpPr>
      <xdr:spPr>
        <a:xfrm>
          <a:off x="11169650" y="122999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634" name="直線コネクタ 633">
          <a:extLst>
            <a:ext uri="{FF2B5EF4-FFF2-40B4-BE49-F238E27FC236}">
              <a16:creationId xmlns:a16="http://schemas.microsoft.com/office/drawing/2014/main" id="{BF857915-13A2-4FC4-BF5C-DF86942E92D6}"/>
            </a:ext>
          </a:extLst>
        </xdr:cNvPr>
        <xdr:cNvCxnSpPr/>
      </xdr:nvCxnSpPr>
      <xdr:spPr>
        <a:xfrm>
          <a:off x="11207750" y="146875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635" name="テキスト ボックス 634">
          <a:extLst>
            <a:ext uri="{FF2B5EF4-FFF2-40B4-BE49-F238E27FC236}">
              <a16:creationId xmlns:a16="http://schemas.microsoft.com/office/drawing/2014/main" id="{434905A4-C195-4DE8-A330-ED9EAFFB092E}"/>
            </a:ext>
          </a:extLst>
        </xdr:cNvPr>
        <xdr:cNvSpPr txBox="1"/>
      </xdr:nvSpPr>
      <xdr:spPr>
        <a:xfrm>
          <a:off x="10797721" y="145453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636" name="直線コネクタ 635">
          <a:extLst>
            <a:ext uri="{FF2B5EF4-FFF2-40B4-BE49-F238E27FC236}">
              <a16:creationId xmlns:a16="http://schemas.microsoft.com/office/drawing/2014/main" id="{DE925183-33B0-46DB-934E-EE16446AB97E}"/>
            </a:ext>
          </a:extLst>
        </xdr:cNvPr>
        <xdr:cNvCxnSpPr/>
      </xdr:nvCxnSpPr>
      <xdr:spPr>
        <a:xfrm>
          <a:off x="11207750" y="143192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637" name="テキスト ボックス 636">
          <a:extLst>
            <a:ext uri="{FF2B5EF4-FFF2-40B4-BE49-F238E27FC236}">
              <a16:creationId xmlns:a16="http://schemas.microsoft.com/office/drawing/2014/main" id="{3FABC843-DBF7-4C69-B14D-9F21D2FCB9B4}"/>
            </a:ext>
          </a:extLst>
        </xdr:cNvPr>
        <xdr:cNvSpPr txBox="1"/>
      </xdr:nvSpPr>
      <xdr:spPr>
        <a:xfrm>
          <a:off x="107977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638" name="直線コネクタ 637">
          <a:extLst>
            <a:ext uri="{FF2B5EF4-FFF2-40B4-BE49-F238E27FC236}">
              <a16:creationId xmlns:a16="http://schemas.microsoft.com/office/drawing/2014/main" id="{72DADB62-25A7-4557-97B2-A096371DCD02}"/>
            </a:ext>
          </a:extLst>
        </xdr:cNvPr>
        <xdr:cNvCxnSpPr/>
      </xdr:nvCxnSpPr>
      <xdr:spPr>
        <a:xfrm>
          <a:off x="11207750" y="139509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639" name="テキスト ボックス 638">
          <a:extLst>
            <a:ext uri="{FF2B5EF4-FFF2-40B4-BE49-F238E27FC236}">
              <a16:creationId xmlns:a16="http://schemas.microsoft.com/office/drawing/2014/main" id="{03E149A5-8AA2-4238-9738-1586EDFB02B3}"/>
            </a:ext>
          </a:extLst>
        </xdr:cNvPr>
        <xdr:cNvSpPr txBox="1"/>
      </xdr:nvSpPr>
      <xdr:spPr>
        <a:xfrm>
          <a:off x="10842791" y="138150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640" name="直線コネクタ 639">
          <a:extLst>
            <a:ext uri="{FF2B5EF4-FFF2-40B4-BE49-F238E27FC236}">
              <a16:creationId xmlns:a16="http://schemas.microsoft.com/office/drawing/2014/main" id="{8E4291D3-6ACC-4F8E-A43E-EB07FCD867BC}"/>
            </a:ext>
          </a:extLst>
        </xdr:cNvPr>
        <xdr:cNvCxnSpPr/>
      </xdr:nvCxnSpPr>
      <xdr:spPr>
        <a:xfrm>
          <a:off x="11207750" y="135826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641" name="テキスト ボックス 640">
          <a:extLst>
            <a:ext uri="{FF2B5EF4-FFF2-40B4-BE49-F238E27FC236}">
              <a16:creationId xmlns:a16="http://schemas.microsoft.com/office/drawing/2014/main" id="{A0A922CE-A80F-4848-86C0-272D1171FAC0}"/>
            </a:ext>
          </a:extLst>
        </xdr:cNvPr>
        <xdr:cNvSpPr txBox="1"/>
      </xdr:nvSpPr>
      <xdr:spPr>
        <a:xfrm>
          <a:off x="10842791" y="1344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642" name="直線コネクタ 641">
          <a:extLst>
            <a:ext uri="{FF2B5EF4-FFF2-40B4-BE49-F238E27FC236}">
              <a16:creationId xmlns:a16="http://schemas.microsoft.com/office/drawing/2014/main" id="{0639F3EB-3DB3-4B4D-AF35-F3F86F84ABA3}"/>
            </a:ext>
          </a:extLst>
        </xdr:cNvPr>
        <xdr:cNvCxnSpPr/>
      </xdr:nvCxnSpPr>
      <xdr:spPr>
        <a:xfrm>
          <a:off x="11207750" y="132143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643" name="テキスト ボックス 642">
          <a:extLst>
            <a:ext uri="{FF2B5EF4-FFF2-40B4-BE49-F238E27FC236}">
              <a16:creationId xmlns:a16="http://schemas.microsoft.com/office/drawing/2014/main" id="{1771D640-2C53-4F85-BFFB-A7E9FDF2F224}"/>
            </a:ext>
          </a:extLst>
        </xdr:cNvPr>
        <xdr:cNvSpPr txBox="1"/>
      </xdr:nvSpPr>
      <xdr:spPr>
        <a:xfrm>
          <a:off x="10842791" y="130784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644" name="直線コネクタ 643">
          <a:extLst>
            <a:ext uri="{FF2B5EF4-FFF2-40B4-BE49-F238E27FC236}">
              <a16:creationId xmlns:a16="http://schemas.microsoft.com/office/drawing/2014/main" id="{68616B9A-6024-4B2E-802B-B2AABC9F2DFF}"/>
            </a:ext>
          </a:extLst>
        </xdr:cNvPr>
        <xdr:cNvCxnSpPr/>
      </xdr:nvCxnSpPr>
      <xdr:spPr>
        <a:xfrm>
          <a:off x="11207750" y="128524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76</xdr:row>
      <xdr:rowOff>162577</xdr:rowOff>
    </xdr:from>
    <xdr:ext cx="403059" cy="259045"/>
    <xdr:sp macro="" textlink="">
      <xdr:nvSpPr>
        <xdr:cNvPr id="645" name="テキスト ボックス 644">
          <a:extLst>
            <a:ext uri="{FF2B5EF4-FFF2-40B4-BE49-F238E27FC236}">
              <a16:creationId xmlns:a16="http://schemas.microsoft.com/office/drawing/2014/main" id="{E3BD1D70-2E46-4E0B-AE83-B3CFAD021F80}"/>
            </a:ext>
          </a:extLst>
        </xdr:cNvPr>
        <xdr:cNvSpPr txBox="1"/>
      </xdr:nvSpPr>
      <xdr:spPr>
        <a:xfrm>
          <a:off x="10842791" y="127165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646" name="直線コネクタ 645">
          <a:extLst>
            <a:ext uri="{FF2B5EF4-FFF2-40B4-BE49-F238E27FC236}">
              <a16:creationId xmlns:a16="http://schemas.microsoft.com/office/drawing/2014/main" id="{DA55ABC0-11D1-4964-9FCE-42AAC6638CF3}"/>
            </a:ext>
          </a:extLst>
        </xdr:cNvPr>
        <xdr:cNvCxnSpPr/>
      </xdr:nvCxnSpPr>
      <xdr:spPr>
        <a:xfrm>
          <a:off x="11207750" y="124841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74</xdr:row>
      <xdr:rowOff>124477</xdr:rowOff>
    </xdr:from>
    <xdr:ext cx="338939" cy="259045"/>
    <xdr:sp macro="" textlink="">
      <xdr:nvSpPr>
        <xdr:cNvPr id="647" name="テキスト ボックス 646">
          <a:extLst>
            <a:ext uri="{FF2B5EF4-FFF2-40B4-BE49-F238E27FC236}">
              <a16:creationId xmlns:a16="http://schemas.microsoft.com/office/drawing/2014/main" id="{20F85FFE-2B16-4DB4-91A9-97501F297CD5}"/>
            </a:ext>
          </a:extLst>
        </xdr:cNvPr>
        <xdr:cNvSpPr txBox="1"/>
      </xdr:nvSpPr>
      <xdr:spPr>
        <a:xfrm>
          <a:off x="10906911" y="1234822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648" name="【消防施設】&#10;有形固定資産減価償却率グラフ枠">
          <a:extLst>
            <a:ext uri="{FF2B5EF4-FFF2-40B4-BE49-F238E27FC236}">
              <a16:creationId xmlns:a16="http://schemas.microsoft.com/office/drawing/2014/main" id="{FCB51342-D960-4620-9D8C-3FD3B2572988}"/>
            </a:ext>
          </a:extLst>
        </xdr:cNvPr>
        <xdr:cNvSpPr/>
      </xdr:nvSpPr>
      <xdr:spPr>
        <a:xfrm>
          <a:off x="11207750" y="12484100"/>
          <a:ext cx="42481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26670</xdr:rowOff>
    </xdr:from>
    <xdr:to>
      <xdr:col>85</xdr:col>
      <xdr:colOff>126364</xdr:colOff>
      <xdr:row>86</xdr:row>
      <xdr:rowOff>49530</xdr:rowOff>
    </xdr:to>
    <xdr:cxnSp macro="">
      <xdr:nvCxnSpPr>
        <xdr:cNvPr id="649" name="直線コネクタ 648">
          <a:extLst>
            <a:ext uri="{FF2B5EF4-FFF2-40B4-BE49-F238E27FC236}">
              <a16:creationId xmlns:a16="http://schemas.microsoft.com/office/drawing/2014/main" id="{F484C17C-EFC8-4CFD-8858-3FF68577A2E0}"/>
            </a:ext>
          </a:extLst>
        </xdr:cNvPr>
        <xdr:cNvCxnSpPr/>
      </xdr:nvCxnSpPr>
      <xdr:spPr>
        <a:xfrm flipV="1">
          <a:off x="14699614" y="12910820"/>
          <a:ext cx="0" cy="13436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53357</xdr:rowOff>
    </xdr:from>
    <xdr:ext cx="405111" cy="259045"/>
    <xdr:sp macro="" textlink="">
      <xdr:nvSpPr>
        <xdr:cNvPr id="650" name="【消防施設】&#10;有形固定資産減価償却率最小値テキスト">
          <a:extLst>
            <a:ext uri="{FF2B5EF4-FFF2-40B4-BE49-F238E27FC236}">
              <a16:creationId xmlns:a16="http://schemas.microsoft.com/office/drawing/2014/main" id="{B46B9E4E-45FC-4036-82F6-7B6E3D0E5882}"/>
            </a:ext>
          </a:extLst>
        </xdr:cNvPr>
        <xdr:cNvSpPr txBox="1"/>
      </xdr:nvSpPr>
      <xdr:spPr>
        <a:xfrm>
          <a:off x="14738350" y="142583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49530</xdr:rowOff>
    </xdr:from>
    <xdr:to>
      <xdr:col>86</xdr:col>
      <xdr:colOff>25400</xdr:colOff>
      <xdr:row>86</xdr:row>
      <xdr:rowOff>49530</xdr:rowOff>
    </xdr:to>
    <xdr:cxnSp macro="">
      <xdr:nvCxnSpPr>
        <xdr:cNvPr id="651" name="直線コネクタ 650">
          <a:extLst>
            <a:ext uri="{FF2B5EF4-FFF2-40B4-BE49-F238E27FC236}">
              <a16:creationId xmlns:a16="http://schemas.microsoft.com/office/drawing/2014/main" id="{73E0F72A-5FA3-45C1-A8FB-656E474ED71F}"/>
            </a:ext>
          </a:extLst>
        </xdr:cNvPr>
        <xdr:cNvCxnSpPr/>
      </xdr:nvCxnSpPr>
      <xdr:spPr>
        <a:xfrm>
          <a:off x="14611350" y="1425448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144797</xdr:rowOff>
    </xdr:from>
    <xdr:ext cx="405111" cy="259045"/>
    <xdr:sp macro="" textlink="">
      <xdr:nvSpPr>
        <xdr:cNvPr id="652" name="【消防施設】&#10;有形固定資産減価償却率最大値テキスト">
          <a:extLst>
            <a:ext uri="{FF2B5EF4-FFF2-40B4-BE49-F238E27FC236}">
              <a16:creationId xmlns:a16="http://schemas.microsoft.com/office/drawing/2014/main" id="{D20F6734-4938-4F6E-A894-34E35F86469F}"/>
            </a:ext>
          </a:extLst>
        </xdr:cNvPr>
        <xdr:cNvSpPr txBox="1"/>
      </xdr:nvSpPr>
      <xdr:spPr>
        <a:xfrm>
          <a:off x="14738350" y="126987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26670</xdr:rowOff>
    </xdr:from>
    <xdr:to>
      <xdr:col>86</xdr:col>
      <xdr:colOff>25400</xdr:colOff>
      <xdr:row>78</xdr:row>
      <xdr:rowOff>26670</xdr:rowOff>
    </xdr:to>
    <xdr:cxnSp macro="">
      <xdr:nvCxnSpPr>
        <xdr:cNvPr id="653" name="直線コネクタ 652">
          <a:extLst>
            <a:ext uri="{FF2B5EF4-FFF2-40B4-BE49-F238E27FC236}">
              <a16:creationId xmlns:a16="http://schemas.microsoft.com/office/drawing/2014/main" id="{1589486D-7ADC-4E8C-B8A4-0323B5EB3B35}"/>
            </a:ext>
          </a:extLst>
        </xdr:cNvPr>
        <xdr:cNvCxnSpPr/>
      </xdr:nvCxnSpPr>
      <xdr:spPr>
        <a:xfrm>
          <a:off x="14611350" y="1291082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120666</xdr:rowOff>
    </xdr:from>
    <xdr:ext cx="405111" cy="259045"/>
    <xdr:sp macro="" textlink="">
      <xdr:nvSpPr>
        <xdr:cNvPr id="654" name="【消防施設】&#10;有形固定資産減価償却率平均値テキスト">
          <a:extLst>
            <a:ext uri="{FF2B5EF4-FFF2-40B4-BE49-F238E27FC236}">
              <a16:creationId xmlns:a16="http://schemas.microsoft.com/office/drawing/2014/main" id="{AE704B06-8FEC-4D31-9A78-A9D3F7EBB9D0}"/>
            </a:ext>
          </a:extLst>
        </xdr:cNvPr>
        <xdr:cNvSpPr txBox="1"/>
      </xdr:nvSpPr>
      <xdr:spPr>
        <a:xfrm>
          <a:off x="14738350" y="1350011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97789</xdr:rowOff>
    </xdr:from>
    <xdr:to>
      <xdr:col>85</xdr:col>
      <xdr:colOff>177800</xdr:colOff>
      <xdr:row>83</xdr:row>
      <xdr:rowOff>27939</xdr:rowOff>
    </xdr:to>
    <xdr:sp macro="" textlink="">
      <xdr:nvSpPr>
        <xdr:cNvPr id="655" name="フローチャート: 判断 654">
          <a:extLst>
            <a:ext uri="{FF2B5EF4-FFF2-40B4-BE49-F238E27FC236}">
              <a16:creationId xmlns:a16="http://schemas.microsoft.com/office/drawing/2014/main" id="{D5896290-21B7-470D-9541-E01474A44970}"/>
            </a:ext>
          </a:extLst>
        </xdr:cNvPr>
        <xdr:cNvSpPr/>
      </xdr:nvSpPr>
      <xdr:spPr>
        <a:xfrm>
          <a:off x="14649450" y="13642339"/>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78739</xdr:rowOff>
    </xdr:from>
    <xdr:to>
      <xdr:col>81</xdr:col>
      <xdr:colOff>101600</xdr:colOff>
      <xdr:row>83</xdr:row>
      <xdr:rowOff>8889</xdr:rowOff>
    </xdr:to>
    <xdr:sp macro="" textlink="">
      <xdr:nvSpPr>
        <xdr:cNvPr id="656" name="フローチャート: 判断 655">
          <a:extLst>
            <a:ext uri="{FF2B5EF4-FFF2-40B4-BE49-F238E27FC236}">
              <a16:creationId xmlns:a16="http://schemas.microsoft.com/office/drawing/2014/main" id="{FE09DE14-E6F5-4F10-9132-5FD33FACA195}"/>
            </a:ext>
          </a:extLst>
        </xdr:cNvPr>
        <xdr:cNvSpPr/>
      </xdr:nvSpPr>
      <xdr:spPr>
        <a:xfrm>
          <a:off x="13887450" y="13623289"/>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82</xdr:row>
      <xdr:rowOff>55880</xdr:rowOff>
    </xdr:from>
    <xdr:to>
      <xdr:col>76</xdr:col>
      <xdr:colOff>165100</xdr:colOff>
      <xdr:row>82</xdr:row>
      <xdr:rowOff>157480</xdr:rowOff>
    </xdr:to>
    <xdr:sp macro="" textlink="">
      <xdr:nvSpPr>
        <xdr:cNvPr id="657" name="フローチャート: 判断 656">
          <a:extLst>
            <a:ext uri="{FF2B5EF4-FFF2-40B4-BE49-F238E27FC236}">
              <a16:creationId xmlns:a16="http://schemas.microsoft.com/office/drawing/2014/main" id="{E117C053-4CD6-41C1-B195-B0B6A89E03B0}"/>
            </a:ext>
          </a:extLst>
        </xdr:cNvPr>
        <xdr:cNvSpPr/>
      </xdr:nvSpPr>
      <xdr:spPr>
        <a:xfrm>
          <a:off x="13093700" y="13600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82</xdr:row>
      <xdr:rowOff>15875</xdr:rowOff>
    </xdr:from>
    <xdr:to>
      <xdr:col>72</xdr:col>
      <xdr:colOff>38100</xdr:colOff>
      <xdr:row>82</xdr:row>
      <xdr:rowOff>117475</xdr:rowOff>
    </xdr:to>
    <xdr:sp macro="" textlink="">
      <xdr:nvSpPr>
        <xdr:cNvPr id="658" name="フローチャート: 判断 657">
          <a:extLst>
            <a:ext uri="{FF2B5EF4-FFF2-40B4-BE49-F238E27FC236}">
              <a16:creationId xmlns:a16="http://schemas.microsoft.com/office/drawing/2014/main" id="{E94145FF-312A-48B6-9E4D-4E26FED7550A}"/>
            </a:ext>
          </a:extLst>
        </xdr:cNvPr>
        <xdr:cNvSpPr/>
      </xdr:nvSpPr>
      <xdr:spPr>
        <a:xfrm>
          <a:off x="12299950" y="13560425"/>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82</xdr:row>
      <xdr:rowOff>120650</xdr:rowOff>
    </xdr:from>
    <xdr:to>
      <xdr:col>67</xdr:col>
      <xdr:colOff>101600</xdr:colOff>
      <xdr:row>83</xdr:row>
      <xdr:rowOff>50800</xdr:rowOff>
    </xdr:to>
    <xdr:sp macro="" textlink="">
      <xdr:nvSpPr>
        <xdr:cNvPr id="659" name="フローチャート: 判断 658">
          <a:extLst>
            <a:ext uri="{FF2B5EF4-FFF2-40B4-BE49-F238E27FC236}">
              <a16:creationId xmlns:a16="http://schemas.microsoft.com/office/drawing/2014/main" id="{24F1F92F-711D-4E06-9DA2-061AB4D24603}"/>
            </a:ext>
          </a:extLst>
        </xdr:cNvPr>
        <xdr:cNvSpPr/>
      </xdr:nvSpPr>
      <xdr:spPr>
        <a:xfrm>
          <a:off x="11487150" y="1366520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660" name="テキスト ボックス 659">
          <a:extLst>
            <a:ext uri="{FF2B5EF4-FFF2-40B4-BE49-F238E27FC236}">
              <a16:creationId xmlns:a16="http://schemas.microsoft.com/office/drawing/2014/main" id="{65ECA26E-A265-43CD-B9C6-05C79A8515B3}"/>
            </a:ext>
          </a:extLst>
        </xdr:cNvPr>
        <xdr:cNvSpPr txBox="1"/>
      </xdr:nvSpPr>
      <xdr:spPr>
        <a:xfrm>
          <a:off x="1452880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61" name="テキスト ボックス 660">
          <a:extLst>
            <a:ext uri="{FF2B5EF4-FFF2-40B4-BE49-F238E27FC236}">
              <a16:creationId xmlns:a16="http://schemas.microsoft.com/office/drawing/2014/main" id="{2A4DE94E-2F67-4082-AA5F-6BB09559A28E}"/>
            </a:ext>
          </a:extLst>
        </xdr:cNvPr>
        <xdr:cNvSpPr txBox="1"/>
      </xdr:nvSpPr>
      <xdr:spPr>
        <a:xfrm>
          <a:off x="1376680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62" name="テキスト ボックス 661">
          <a:extLst>
            <a:ext uri="{FF2B5EF4-FFF2-40B4-BE49-F238E27FC236}">
              <a16:creationId xmlns:a16="http://schemas.microsoft.com/office/drawing/2014/main" id="{C9C34A86-96F5-4CB9-B0E8-E9B5C5727146}"/>
            </a:ext>
          </a:extLst>
        </xdr:cNvPr>
        <xdr:cNvSpPr txBox="1"/>
      </xdr:nvSpPr>
      <xdr:spPr>
        <a:xfrm>
          <a:off x="129730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63" name="テキスト ボックス 662">
          <a:extLst>
            <a:ext uri="{FF2B5EF4-FFF2-40B4-BE49-F238E27FC236}">
              <a16:creationId xmlns:a16="http://schemas.microsoft.com/office/drawing/2014/main" id="{B4C4DFB3-B816-4B89-8956-0741D5370BA7}"/>
            </a:ext>
          </a:extLst>
        </xdr:cNvPr>
        <xdr:cNvSpPr txBox="1"/>
      </xdr:nvSpPr>
      <xdr:spPr>
        <a:xfrm>
          <a:off x="121729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64" name="テキスト ボックス 663">
          <a:extLst>
            <a:ext uri="{FF2B5EF4-FFF2-40B4-BE49-F238E27FC236}">
              <a16:creationId xmlns:a16="http://schemas.microsoft.com/office/drawing/2014/main" id="{814D9519-BF74-4888-83F2-DDBA7C3B6496}"/>
            </a:ext>
          </a:extLst>
        </xdr:cNvPr>
        <xdr:cNvSpPr txBox="1"/>
      </xdr:nvSpPr>
      <xdr:spPr>
        <a:xfrm>
          <a:off x="1136650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83</xdr:row>
      <xdr:rowOff>46355</xdr:rowOff>
    </xdr:from>
    <xdr:to>
      <xdr:col>85</xdr:col>
      <xdr:colOff>177800</xdr:colOff>
      <xdr:row>83</xdr:row>
      <xdr:rowOff>147955</xdr:rowOff>
    </xdr:to>
    <xdr:sp macro="" textlink="">
      <xdr:nvSpPr>
        <xdr:cNvPr id="665" name="楕円 664">
          <a:extLst>
            <a:ext uri="{FF2B5EF4-FFF2-40B4-BE49-F238E27FC236}">
              <a16:creationId xmlns:a16="http://schemas.microsoft.com/office/drawing/2014/main" id="{507CB549-D830-4AFC-B1DE-A656BD2FD2E8}"/>
            </a:ext>
          </a:extLst>
        </xdr:cNvPr>
        <xdr:cNvSpPr/>
      </xdr:nvSpPr>
      <xdr:spPr>
        <a:xfrm>
          <a:off x="14649450" y="13756005"/>
          <a:ext cx="952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83</xdr:row>
      <xdr:rowOff>24782</xdr:rowOff>
    </xdr:from>
    <xdr:ext cx="405111" cy="259045"/>
    <xdr:sp macro="" textlink="">
      <xdr:nvSpPr>
        <xdr:cNvPr id="666" name="【消防施設】&#10;有形固定資産減価償却率該当値テキスト">
          <a:extLst>
            <a:ext uri="{FF2B5EF4-FFF2-40B4-BE49-F238E27FC236}">
              <a16:creationId xmlns:a16="http://schemas.microsoft.com/office/drawing/2014/main" id="{9CE0E94B-5A0B-48D4-A0D8-5488F97654EA}"/>
            </a:ext>
          </a:extLst>
        </xdr:cNvPr>
        <xdr:cNvSpPr txBox="1"/>
      </xdr:nvSpPr>
      <xdr:spPr>
        <a:xfrm>
          <a:off x="14738350" y="137344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83</xdr:row>
      <xdr:rowOff>8255</xdr:rowOff>
    </xdr:from>
    <xdr:to>
      <xdr:col>81</xdr:col>
      <xdr:colOff>101600</xdr:colOff>
      <xdr:row>83</xdr:row>
      <xdr:rowOff>109855</xdr:rowOff>
    </xdr:to>
    <xdr:sp macro="" textlink="">
      <xdr:nvSpPr>
        <xdr:cNvPr id="667" name="楕円 666">
          <a:extLst>
            <a:ext uri="{FF2B5EF4-FFF2-40B4-BE49-F238E27FC236}">
              <a16:creationId xmlns:a16="http://schemas.microsoft.com/office/drawing/2014/main" id="{905BE4B7-A346-40AF-BD20-331145426796}"/>
            </a:ext>
          </a:extLst>
        </xdr:cNvPr>
        <xdr:cNvSpPr/>
      </xdr:nvSpPr>
      <xdr:spPr>
        <a:xfrm>
          <a:off x="13887450" y="137179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83</xdr:row>
      <xdr:rowOff>59055</xdr:rowOff>
    </xdr:from>
    <xdr:to>
      <xdr:col>85</xdr:col>
      <xdr:colOff>127000</xdr:colOff>
      <xdr:row>83</xdr:row>
      <xdr:rowOff>97155</xdr:rowOff>
    </xdr:to>
    <xdr:cxnSp macro="">
      <xdr:nvCxnSpPr>
        <xdr:cNvPr id="668" name="直線コネクタ 667">
          <a:extLst>
            <a:ext uri="{FF2B5EF4-FFF2-40B4-BE49-F238E27FC236}">
              <a16:creationId xmlns:a16="http://schemas.microsoft.com/office/drawing/2014/main" id="{C47D1309-8D69-4AE8-BD71-CC4108FAD664}"/>
            </a:ext>
          </a:extLst>
        </xdr:cNvPr>
        <xdr:cNvCxnSpPr/>
      </xdr:nvCxnSpPr>
      <xdr:spPr>
        <a:xfrm>
          <a:off x="13938250" y="13768705"/>
          <a:ext cx="762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82</xdr:row>
      <xdr:rowOff>141605</xdr:rowOff>
    </xdr:from>
    <xdr:to>
      <xdr:col>76</xdr:col>
      <xdr:colOff>165100</xdr:colOff>
      <xdr:row>83</xdr:row>
      <xdr:rowOff>71755</xdr:rowOff>
    </xdr:to>
    <xdr:sp macro="" textlink="">
      <xdr:nvSpPr>
        <xdr:cNvPr id="669" name="楕円 668">
          <a:extLst>
            <a:ext uri="{FF2B5EF4-FFF2-40B4-BE49-F238E27FC236}">
              <a16:creationId xmlns:a16="http://schemas.microsoft.com/office/drawing/2014/main" id="{21954FEE-88B8-4DB6-AE25-D3263F4CF27E}"/>
            </a:ext>
          </a:extLst>
        </xdr:cNvPr>
        <xdr:cNvSpPr/>
      </xdr:nvSpPr>
      <xdr:spPr>
        <a:xfrm>
          <a:off x="13093700" y="13686155"/>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83</xdr:row>
      <xdr:rowOff>20955</xdr:rowOff>
    </xdr:from>
    <xdr:to>
      <xdr:col>81</xdr:col>
      <xdr:colOff>50800</xdr:colOff>
      <xdr:row>83</xdr:row>
      <xdr:rowOff>59055</xdr:rowOff>
    </xdr:to>
    <xdr:cxnSp macro="">
      <xdr:nvCxnSpPr>
        <xdr:cNvPr id="670" name="直線コネクタ 669">
          <a:extLst>
            <a:ext uri="{FF2B5EF4-FFF2-40B4-BE49-F238E27FC236}">
              <a16:creationId xmlns:a16="http://schemas.microsoft.com/office/drawing/2014/main" id="{A8E40DA2-E5FB-43D1-A18F-E8C58D68E592}"/>
            </a:ext>
          </a:extLst>
        </xdr:cNvPr>
        <xdr:cNvCxnSpPr/>
      </xdr:nvCxnSpPr>
      <xdr:spPr>
        <a:xfrm>
          <a:off x="13144500" y="13730605"/>
          <a:ext cx="79375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82</xdr:row>
      <xdr:rowOff>103505</xdr:rowOff>
    </xdr:from>
    <xdr:to>
      <xdr:col>72</xdr:col>
      <xdr:colOff>38100</xdr:colOff>
      <xdr:row>83</xdr:row>
      <xdr:rowOff>33655</xdr:rowOff>
    </xdr:to>
    <xdr:sp macro="" textlink="">
      <xdr:nvSpPr>
        <xdr:cNvPr id="671" name="楕円 670">
          <a:extLst>
            <a:ext uri="{FF2B5EF4-FFF2-40B4-BE49-F238E27FC236}">
              <a16:creationId xmlns:a16="http://schemas.microsoft.com/office/drawing/2014/main" id="{87C6C0F8-6ACF-41DC-8D86-A0D5FD3C0FA6}"/>
            </a:ext>
          </a:extLst>
        </xdr:cNvPr>
        <xdr:cNvSpPr/>
      </xdr:nvSpPr>
      <xdr:spPr>
        <a:xfrm>
          <a:off x="12299950" y="13648055"/>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82</xdr:row>
      <xdr:rowOff>154305</xdr:rowOff>
    </xdr:from>
    <xdr:to>
      <xdr:col>76</xdr:col>
      <xdr:colOff>114300</xdr:colOff>
      <xdr:row>83</xdr:row>
      <xdr:rowOff>20955</xdr:rowOff>
    </xdr:to>
    <xdr:cxnSp macro="">
      <xdr:nvCxnSpPr>
        <xdr:cNvPr id="672" name="直線コネクタ 671">
          <a:extLst>
            <a:ext uri="{FF2B5EF4-FFF2-40B4-BE49-F238E27FC236}">
              <a16:creationId xmlns:a16="http://schemas.microsoft.com/office/drawing/2014/main" id="{F6B7D654-47A4-496D-893E-DDC7D7D595A8}"/>
            </a:ext>
          </a:extLst>
        </xdr:cNvPr>
        <xdr:cNvCxnSpPr/>
      </xdr:nvCxnSpPr>
      <xdr:spPr>
        <a:xfrm>
          <a:off x="12344400" y="13698855"/>
          <a:ext cx="800100" cy="317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82</xdr:row>
      <xdr:rowOff>65405</xdr:rowOff>
    </xdr:from>
    <xdr:to>
      <xdr:col>67</xdr:col>
      <xdr:colOff>101600</xdr:colOff>
      <xdr:row>82</xdr:row>
      <xdr:rowOff>167005</xdr:rowOff>
    </xdr:to>
    <xdr:sp macro="" textlink="">
      <xdr:nvSpPr>
        <xdr:cNvPr id="673" name="楕円 672">
          <a:extLst>
            <a:ext uri="{FF2B5EF4-FFF2-40B4-BE49-F238E27FC236}">
              <a16:creationId xmlns:a16="http://schemas.microsoft.com/office/drawing/2014/main" id="{16CC8320-4505-4FDA-AE21-E158607A4E55}"/>
            </a:ext>
          </a:extLst>
        </xdr:cNvPr>
        <xdr:cNvSpPr/>
      </xdr:nvSpPr>
      <xdr:spPr>
        <a:xfrm>
          <a:off x="11487150" y="13609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82</xdr:row>
      <xdr:rowOff>116205</xdr:rowOff>
    </xdr:from>
    <xdr:to>
      <xdr:col>71</xdr:col>
      <xdr:colOff>177800</xdr:colOff>
      <xdr:row>82</xdr:row>
      <xdr:rowOff>154305</xdr:rowOff>
    </xdr:to>
    <xdr:cxnSp macro="">
      <xdr:nvCxnSpPr>
        <xdr:cNvPr id="674" name="直線コネクタ 673">
          <a:extLst>
            <a:ext uri="{FF2B5EF4-FFF2-40B4-BE49-F238E27FC236}">
              <a16:creationId xmlns:a16="http://schemas.microsoft.com/office/drawing/2014/main" id="{25D3FA96-EC69-44E4-A6C7-8E7D949B2312}"/>
            </a:ext>
          </a:extLst>
        </xdr:cNvPr>
        <xdr:cNvCxnSpPr/>
      </xdr:nvCxnSpPr>
      <xdr:spPr>
        <a:xfrm>
          <a:off x="11537950" y="13660755"/>
          <a:ext cx="80645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81</xdr:row>
      <xdr:rowOff>25416</xdr:rowOff>
    </xdr:from>
    <xdr:ext cx="405111" cy="259045"/>
    <xdr:sp macro="" textlink="">
      <xdr:nvSpPr>
        <xdr:cNvPr id="675" name="n_1aveValue【消防施設】&#10;有形固定資産減価償却率">
          <a:extLst>
            <a:ext uri="{FF2B5EF4-FFF2-40B4-BE49-F238E27FC236}">
              <a16:creationId xmlns:a16="http://schemas.microsoft.com/office/drawing/2014/main" id="{0DC798DD-6B92-4A20-8F90-40F34B5510D6}"/>
            </a:ext>
          </a:extLst>
        </xdr:cNvPr>
        <xdr:cNvSpPr txBox="1"/>
      </xdr:nvSpPr>
      <xdr:spPr>
        <a:xfrm>
          <a:off x="13742044" y="134048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81</xdr:row>
      <xdr:rowOff>2557</xdr:rowOff>
    </xdr:from>
    <xdr:ext cx="405111" cy="259045"/>
    <xdr:sp macro="" textlink="">
      <xdr:nvSpPr>
        <xdr:cNvPr id="676" name="n_2aveValue【消防施設】&#10;有形固定資産減価償却率">
          <a:extLst>
            <a:ext uri="{FF2B5EF4-FFF2-40B4-BE49-F238E27FC236}">
              <a16:creationId xmlns:a16="http://schemas.microsoft.com/office/drawing/2014/main" id="{DDCF69BE-B508-448C-AFD7-D957B48BCFF1}"/>
            </a:ext>
          </a:extLst>
        </xdr:cNvPr>
        <xdr:cNvSpPr txBox="1"/>
      </xdr:nvSpPr>
      <xdr:spPr>
        <a:xfrm>
          <a:off x="12960994" y="133820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80</xdr:row>
      <xdr:rowOff>134002</xdr:rowOff>
    </xdr:from>
    <xdr:ext cx="405111" cy="259045"/>
    <xdr:sp macro="" textlink="">
      <xdr:nvSpPr>
        <xdr:cNvPr id="677" name="n_3aveValue【消防施設】&#10;有形固定資産減価償却率">
          <a:extLst>
            <a:ext uri="{FF2B5EF4-FFF2-40B4-BE49-F238E27FC236}">
              <a16:creationId xmlns:a16="http://schemas.microsoft.com/office/drawing/2014/main" id="{B16069F7-B5AF-44E2-B4A5-942060EC5EE6}"/>
            </a:ext>
          </a:extLst>
        </xdr:cNvPr>
        <xdr:cNvSpPr txBox="1"/>
      </xdr:nvSpPr>
      <xdr:spPr>
        <a:xfrm>
          <a:off x="12167244" y="133483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83</xdr:row>
      <xdr:rowOff>41927</xdr:rowOff>
    </xdr:from>
    <xdr:ext cx="405111" cy="259045"/>
    <xdr:sp macro="" textlink="">
      <xdr:nvSpPr>
        <xdr:cNvPr id="678" name="n_4aveValue【消防施設】&#10;有形固定資産減価償却率">
          <a:extLst>
            <a:ext uri="{FF2B5EF4-FFF2-40B4-BE49-F238E27FC236}">
              <a16:creationId xmlns:a16="http://schemas.microsoft.com/office/drawing/2014/main" id="{CD7BAA4D-38A5-43A0-A579-C9A0804300BC}"/>
            </a:ext>
          </a:extLst>
        </xdr:cNvPr>
        <xdr:cNvSpPr txBox="1"/>
      </xdr:nvSpPr>
      <xdr:spPr>
        <a:xfrm>
          <a:off x="11354444" y="137515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83</xdr:row>
      <xdr:rowOff>100982</xdr:rowOff>
    </xdr:from>
    <xdr:ext cx="405111" cy="259045"/>
    <xdr:sp macro="" textlink="">
      <xdr:nvSpPr>
        <xdr:cNvPr id="679" name="n_1mainValue【消防施設】&#10;有形固定資産減価償却率">
          <a:extLst>
            <a:ext uri="{FF2B5EF4-FFF2-40B4-BE49-F238E27FC236}">
              <a16:creationId xmlns:a16="http://schemas.microsoft.com/office/drawing/2014/main" id="{E0DE6760-E2BE-4C09-AE1E-32189832E64B}"/>
            </a:ext>
          </a:extLst>
        </xdr:cNvPr>
        <xdr:cNvSpPr txBox="1"/>
      </xdr:nvSpPr>
      <xdr:spPr>
        <a:xfrm>
          <a:off x="13742044" y="138106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83</xdr:row>
      <xdr:rowOff>62882</xdr:rowOff>
    </xdr:from>
    <xdr:ext cx="405111" cy="259045"/>
    <xdr:sp macro="" textlink="">
      <xdr:nvSpPr>
        <xdr:cNvPr id="680" name="n_2mainValue【消防施設】&#10;有形固定資産減価償却率">
          <a:extLst>
            <a:ext uri="{FF2B5EF4-FFF2-40B4-BE49-F238E27FC236}">
              <a16:creationId xmlns:a16="http://schemas.microsoft.com/office/drawing/2014/main" id="{225573F5-C8D2-493C-96C9-2B0EDECC3B88}"/>
            </a:ext>
          </a:extLst>
        </xdr:cNvPr>
        <xdr:cNvSpPr txBox="1"/>
      </xdr:nvSpPr>
      <xdr:spPr>
        <a:xfrm>
          <a:off x="12960994" y="137725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83</xdr:row>
      <xdr:rowOff>24782</xdr:rowOff>
    </xdr:from>
    <xdr:ext cx="405111" cy="259045"/>
    <xdr:sp macro="" textlink="">
      <xdr:nvSpPr>
        <xdr:cNvPr id="681" name="n_3mainValue【消防施設】&#10;有形固定資産減価償却率">
          <a:extLst>
            <a:ext uri="{FF2B5EF4-FFF2-40B4-BE49-F238E27FC236}">
              <a16:creationId xmlns:a16="http://schemas.microsoft.com/office/drawing/2014/main" id="{0DC5B785-9850-4CC6-84C2-38F300823333}"/>
            </a:ext>
          </a:extLst>
        </xdr:cNvPr>
        <xdr:cNvSpPr txBox="1"/>
      </xdr:nvSpPr>
      <xdr:spPr>
        <a:xfrm>
          <a:off x="12167244" y="137344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81</xdr:row>
      <xdr:rowOff>12082</xdr:rowOff>
    </xdr:from>
    <xdr:ext cx="405111" cy="259045"/>
    <xdr:sp macro="" textlink="">
      <xdr:nvSpPr>
        <xdr:cNvPr id="682" name="n_4mainValue【消防施設】&#10;有形固定資産減価償却率">
          <a:extLst>
            <a:ext uri="{FF2B5EF4-FFF2-40B4-BE49-F238E27FC236}">
              <a16:creationId xmlns:a16="http://schemas.microsoft.com/office/drawing/2014/main" id="{B9640D0D-C6BC-4752-8F25-8E76B93D85FA}"/>
            </a:ext>
          </a:extLst>
        </xdr:cNvPr>
        <xdr:cNvSpPr txBox="1"/>
      </xdr:nvSpPr>
      <xdr:spPr>
        <a:xfrm>
          <a:off x="11354444" y="133915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83" name="正方形/長方形 682">
          <a:extLst>
            <a:ext uri="{FF2B5EF4-FFF2-40B4-BE49-F238E27FC236}">
              <a16:creationId xmlns:a16="http://schemas.microsoft.com/office/drawing/2014/main" id="{AA661068-B640-4784-BF5B-935C10FD2EF5}"/>
            </a:ext>
          </a:extLst>
        </xdr:cNvPr>
        <xdr:cNvSpPr/>
      </xdr:nvSpPr>
      <xdr:spPr>
        <a:xfrm>
          <a:off x="16459200" y="11385550"/>
          <a:ext cx="426720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84" name="正方形/長方形 683">
          <a:extLst>
            <a:ext uri="{FF2B5EF4-FFF2-40B4-BE49-F238E27FC236}">
              <a16:creationId xmlns:a16="http://schemas.microsoft.com/office/drawing/2014/main" id="{DB744CD8-EFAF-4D5F-A882-E7C37E55640C}"/>
            </a:ext>
          </a:extLst>
        </xdr:cNvPr>
        <xdr:cNvSpPr/>
      </xdr:nvSpPr>
      <xdr:spPr>
        <a:xfrm>
          <a:off x="165862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85" name="正方形/長方形 684">
          <a:extLst>
            <a:ext uri="{FF2B5EF4-FFF2-40B4-BE49-F238E27FC236}">
              <a16:creationId xmlns:a16="http://schemas.microsoft.com/office/drawing/2014/main" id="{43C612D6-A4DB-42FE-A58B-4F57C67EBD59}"/>
            </a:ext>
          </a:extLst>
        </xdr:cNvPr>
        <xdr:cNvSpPr/>
      </xdr:nvSpPr>
      <xdr:spPr>
        <a:xfrm>
          <a:off x="165862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86" name="正方形/長方形 685">
          <a:extLst>
            <a:ext uri="{FF2B5EF4-FFF2-40B4-BE49-F238E27FC236}">
              <a16:creationId xmlns:a16="http://schemas.microsoft.com/office/drawing/2014/main" id="{81EF84C9-CCD5-4F41-AE7E-DFF0FA1B6E4B}"/>
            </a:ext>
          </a:extLst>
        </xdr:cNvPr>
        <xdr:cNvSpPr/>
      </xdr:nvSpPr>
      <xdr:spPr>
        <a:xfrm>
          <a:off x="174879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87" name="正方形/長方形 686">
          <a:extLst>
            <a:ext uri="{FF2B5EF4-FFF2-40B4-BE49-F238E27FC236}">
              <a16:creationId xmlns:a16="http://schemas.microsoft.com/office/drawing/2014/main" id="{66E700A5-683B-46C4-A463-8CB05C68B642}"/>
            </a:ext>
          </a:extLst>
        </xdr:cNvPr>
        <xdr:cNvSpPr/>
      </xdr:nvSpPr>
      <xdr:spPr>
        <a:xfrm>
          <a:off x="174879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88" name="正方形/長方形 687">
          <a:extLst>
            <a:ext uri="{FF2B5EF4-FFF2-40B4-BE49-F238E27FC236}">
              <a16:creationId xmlns:a16="http://schemas.microsoft.com/office/drawing/2014/main" id="{F5CA8CFA-AD9A-4A69-92F6-8560323CE29C}"/>
            </a:ext>
          </a:extLst>
        </xdr:cNvPr>
        <xdr:cNvSpPr/>
      </xdr:nvSpPr>
      <xdr:spPr>
        <a:xfrm>
          <a:off x="185166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89" name="正方形/長方形 688">
          <a:extLst>
            <a:ext uri="{FF2B5EF4-FFF2-40B4-BE49-F238E27FC236}">
              <a16:creationId xmlns:a16="http://schemas.microsoft.com/office/drawing/2014/main" id="{3E88817E-1E93-4368-8890-47F7EC9C65BD}"/>
            </a:ext>
          </a:extLst>
        </xdr:cNvPr>
        <xdr:cNvSpPr/>
      </xdr:nvSpPr>
      <xdr:spPr>
        <a:xfrm>
          <a:off x="185166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90" name="正方形/長方形 689">
          <a:extLst>
            <a:ext uri="{FF2B5EF4-FFF2-40B4-BE49-F238E27FC236}">
              <a16:creationId xmlns:a16="http://schemas.microsoft.com/office/drawing/2014/main" id="{86F588B2-B71B-4D8C-BE16-CAD45F6FE1C2}"/>
            </a:ext>
          </a:extLst>
        </xdr:cNvPr>
        <xdr:cNvSpPr/>
      </xdr:nvSpPr>
      <xdr:spPr>
        <a:xfrm>
          <a:off x="16459200" y="12484100"/>
          <a:ext cx="42672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91" name="テキスト ボックス 690">
          <a:extLst>
            <a:ext uri="{FF2B5EF4-FFF2-40B4-BE49-F238E27FC236}">
              <a16:creationId xmlns:a16="http://schemas.microsoft.com/office/drawing/2014/main" id="{7B725D0C-7625-4F27-913D-3FA2BA7B790E}"/>
            </a:ext>
          </a:extLst>
        </xdr:cNvPr>
        <xdr:cNvSpPr txBox="1"/>
      </xdr:nvSpPr>
      <xdr:spPr>
        <a:xfrm>
          <a:off x="16440150" y="1229995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92" name="直線コネクタ 691">
          <a:extLst>
            <a:ext uri="{FF2B5EF4-FFF2-40B4-BE49-F238E27FC236}">
              <a16:creationId xmlns:a16="http://schemas.microsoft.com/office/drawing/2014/main" id="{46773C36-9B17-4050-A9F9-B3A00640C6B7}"/>
            </a:ext>
          </a:extLst>
        </xdr:cNvPr>
        <xdr:cNvCxnSpPr/>
      </xdr:nvCxnSpPr>
      <xdr:spPr>
        <a:xfrm>
          <a:off x="16459200" y="146875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38100</xdr:rowOff>
    </xdr:from>
    <xdr:to>
      <xdr:col>120</xdr:col>
      <xdr:colOff>114300</xdr:colOff>
      <xdr:row>86</xdr:row>
      <xdr:rowOff>38100</xdr:rowOff>
    </xdr:to>
    <xdr:cxnSp macro="">
      <xdr:nvCxnSpPr>
        <xdr:cNvPr id="693" name="直線コネクタ 692">
          <a:extLst>
            <a:ext uri="{FF2B5EF4-FFF2-40B4-BE49-F238E27FC236}">
              <a16:creationId xmlns:a16="http://schemas.microsoft.com/office/drawing/2014/main" id="{E90E43C8-0B80-4B87-924F-6C001D977DD5}"/>
            </a:ext>
          </a:extLst>
        </xdr:cNvPr>
        <xdr:cNvCxnSpPr/>
      </xdr:nvCxnSpPr>
      <xdr:spPr>
        <a:xfrm>
          <a:off x="16459200" y="142430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67327</xdr:rowOff>
    </xdr:from>
    <xdr:ext cx="467179" cy="259045"/>
    <xdr:sp macro="" textlink="">
      <xdr:nvSpPr>
        <xdr:cNvPr id="694" name="テキスト ボックス 693">
          <a:extLst>
            <a:ext uri="{FF2B5EF4-FFF2-40B4-BE49-F238E27FC236}">
              <a16:creationId xmlns:a16="http://schemas.microsoft.com/office/drawing/2014/main" id="{C14FDB74-3F2C-4A62-B8B5-6E6FE02BA599}"/>
            </a:ext>
          </a:extLst>
        </xdr:cNvPr>
        <xdr:cNvSpPr txBox="1"/>
      </xdr:nvSpPr>
      <xdr:spPr>
        <a:xfrm>
          <a:off x="16049171" y="14107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95250</xdr:rowOff>
    </xdr:from>
    <xdr:to>
      <xdr:col>120</xdr:col>
      <xdr:colOff>114300</xdr:colOff>
      <xdr:row>83</xdr:row>
      <xdr:rowOff>95250</xdr:rowOff>
    </xdr:to>
    <xdr:cxnSp macro="">
      <xdr:nvCxnSpPr>
        <xdr:cNvPr id="695" name="直線コネクタ 694">
          <a:extLst>
            <a:ext uri="{FF2B5EF4-FFF2-40B4-BE49-F238E27FC236}">
              <a16:creationId xmlns:a16="http://schemas.microsoft.com/office/drawing/2014/main" id="{404B39B6-CA34-447E-9895-8A7527281610}"/>
            </a:ext>
          </a:extLst>
        </xdr:cNvPr>
        <xdr:cNvCxnSpPr/>
      </xdr:nvCxnSpPr>
      <xdr:spPr>
        <a:xfrm>
          <a:off x="16459200" y="138049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124477</xdr:rowOff>
    </xdr:from>
    <xdr:ext cx="467179" cy="259045"/>
    <xdr:sp macro="" textlink="">
      <xdr:nvSpPr>
        <xdr:cNvPr id="696" name="テキスト ボックス 695">
          <a:extLst>
            <a:ext uri="{FF2B5EF4-FFF2-40B4-BE49-F238E27FC236}">
              <a16:creationId xmlns:a16="http://schemas.microsoft.com/office/drawing/2014/main" id="{492204F1-D358-4F08-9459-7205865BD17D}"/>
            </a:ext>
          </a:extLst>
        </xdr:cNvPr>
        <xdr:cNvSpPr txBox="1"/>
      </xdr:nvSpPr>
      <xdr:spPr>
        <a:xfrm>
          <a:off x="16049171" y="136690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152400</xdr:rowOff>
    </xdr:from>
    <xdr:to>
      <xdr:col>120</xdr:col>
      <xdr:colOff>114300</xdr:colOff>
      <xdr:row>80</xdr:row>
      <xdr:rowOff>152400</xdr:rowOff>
    </xdr:to>
    <xdr:cxnSp macro="">
      <xdr:nvCxnSpPr>
        <xdr:cNvPr id="697" name="直線コネクタ 696">
          <a:extLst>
            <a:ext uri="{FF2B5EF4-FFF2-40B4-BE49-F238E27FC236}">
              <a16:creationId xmlns:a16="http://schemas.microsoft.com/office/drawing/2014/main" id="{22B1F974-C9FC-442D-A448-9DFA9882F6CF}"/>
            </a:ext>
          </a:extLst>
        </xdr:cNvPr>
        <xdr:cNvCxnSpPr/>
      </xdr:nvCxnSpPr>
      <xdr:spPr>
        <a:xfrm>
          <a:off x="16459200" y="133667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10177</xdr:rowOff>
    </xdr:from>
    <xdr:ext cx="467179" cy="259045"/>
    <xdr:sp macro="" textlink="">
      <xdr:nvSpPr>
        <xdr:cNvPr id="698" name="テキスト ボックス 697">
          <a:extLst>
            <a:ext uri="{FF2B5EF4-FFF2-40B4-BE49-F238E27FC236}">
              <a16:creationId xmlns:a16="http://schemas.microsoft.com/office/drawing/2014/main" id="{48B038EF-4717-47B9-8416-9B61693D1B55}"/>
            </a:ext>
          </a:extLst>
        </xdr:cNvPr>
        <xdr:cNvSpPr txBox="1"/>
      </xdr:nvSpPr>
      <xdr:spPr>
        <a:xfrm>
          <a:off x="16049171" y="132245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38100</xdr:rowOff>
    </xdr:from>
    <xdr:to>
      <xdr:col>120</xdr:col>
      <xdr:colOff>114300</xdr:colOff>
      <xdr:row>78</xdr:row>
      <xdr:rowOff>38100</xdr:rowOff>
    </xdr:to>
    <xdr:cxnSp macro="">
      <xdr:nvCxnSpPr>
        <xdr:cNvPr id="699" name="直線コネクタ 698">
          <a:extLst>
            <a:ext uri="{FF2B5EF4-FFF2-40B4-BE49-F238E27FC236}">
              <a16:creationId xmlns:a16="http://schemas.microsoft.com/office/drawing/2014/main" id="{E000F28A-E836-4A78-A671-79EB99C30453}"/>
            </a:ext>
          </a:extLst>
        </xdr:cNvPr>
        <xdr:cNvCxnSpPr/>
      </xdr:nvCxnSpPr>
      <xdr:spPr>
        <a:xfrm>
          <a:off x="16459200" y="129222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77</xdr:row>
      <xdr:rowOff>67327</xdr:rowOff>
    </xdr:from>
    <xdr:ext cx="467179" cy="259045"/>
    <xdr:sp macro="" textlink="">
      <xdr:nvSpPr>
        <xdr:cNvPr id="700" name="テキスト ボックス 699">
          <a:extLst>
            <a:ext uri="{FF2B5EF4-FFF2-40B4-BE49-F238E27FC236}">
              <a16:creationId xmlns:a16="http://schemas.microsoft.com/office/drawing/2014/main" id="{EAC749D0-B374-463E-925E-AA70E9447DA8}"/>
            </a:ext>
          </a:extLst>
        </xdr:cNvPr>
        <xdr:cNvSpPr txBox="1"/>
      </xdr:nvSpPr>
      <xdr:spPr>
        <a:xfrm>
          <a:off x="16049171" y="12786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701" name="直線コネクタ 700">
          <a:extLst>
            <a:ext uri="{FF2B5EF4-FFF2-40B4-BE49-F238E27FC236}">
              <a16:creationId xmlns:a16="http://schemas.microsoft.com/office/drawing/2014/main" id="{227A7602-4793-4257-971F-3309715658A4}"/>
            </a:ext>
          </a:extLst>
        </xdr:cNvPr>
        <xdr:cNvCxnSpPr/>
      </xdr:nvCxnSpPr>
      <xdr:spPr>
        <a:xfrm>
          <a:off x="16459200" y="124841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702" name="テキスト ボックス 701">
          <a:extLst>
            <a:ext uri="{FF2B5EF4-FFF2-40B4-BE49-F238E27FC236}">
              <a16:creationId xmlns:a16="http://schemas.microsoft.com/office/drawing/2014/main" id="{34AC4940-0CA4-48F9-8852-FA752B71FA2E}"/>
            </a:ext>
          </a:extLst>
        </xdr:cNvPr>
        <xdr:cNvSpPr txBox="1"/>
      </xdr:nvSpPr>
      <xdr:spPr>
        <a:xfrm>
          <a:off x="16049171" y="123482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703" name="【消防施設】&#10;一人当たり面積グラフ枠">
          <a:extLst>
            <a:ext uri="{FF2B5EF4-FFF2-40B4-BE49-F238E27FC236}">
              <a16:creationId xmlns:a16="http://schemas.microsoft.com/office/drawing/2014/main" id="{626BABBA-F7BA-4891-BB5A-BE5695A78EB7}"/>
            </a:ext>
          </a:extLst>
        </xdr:cNvPr>
        <xdr:cNvSpPr/>
      </xdr:nvSpPr>
      <xdr:spPr>
        <a:xfrm>
          <a:off x="16459200" y="12484100"/>
          <a:ext cx="42672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101194</xdr:rowOff>
    </xdr:from>
    <xdr:to>
      <xdr:col>116</xdr:col>
      <xdr:colOff>62864</xdr:colOff>
      <xdr:row>86</xdr:row>
      <xdr:rowOff>27127</xdr:rowOff>
    </xdr:to>
    <xdr:cxnSp macro="">
      <xdr:nvCxnSpPr>
        <xdr:cNvPr id="704" name="直線コネクタ 703">
          <a:extLst>
            <a:ext uri="{FF2B5EF4-FFF2-40B4-BE49-F238E27FC236}">
              <a16:creationId xmlns:a16="http://schemas.microsoft.com/office/drawing/2014/main" id="{02CA4069-D04A-4F61-95E3-40CDF5314286}"/>
            </a:ext>
          </a:extLst>
        </xdr:cNvPr>
        <xdr:cNvCxnSpPr/>
      </xdr:nvCxnSpPr>
      <xdr:spPr>
        <a:xfrm flipV="1">
          <a:off x="19951064" y="12985344"/>
          <a:ext cx="0" cy="12467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30954</xdr:rowOff>
    </xdr:from>
    <xdr:ext cx="469744" cy="259045"/>
    <xdr:sp macro="" textlink="">
      <xdr:nvSpPr>
        <xdr:cNvPr id="705" name="【消防施設】&#10;一人当たり面積最小値テキスト">
          <a:extLst>
            <a:ext uri="{FF2B5EF4-FFF2-40B4-BE49-F238E27FC236}">
              <a16:creationId xmlns:a16="http://schemas.microsoft.com/office/drawing/2014/main" id="{264E47CD-295B-41AF-A992-C68BD77C6411}"/>
            </a:ext>
          </a:extLst>
        </xdr:cNvPr>
        <xdr:cNvSpPr txBox="1"/>
      </xdr:nvSpPr>
      <xdr:spPr>
        <a:xfrm>
          <a:off x="19989800" y="142359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27127</xdr:rowOff>
    </xdr:from>
    <xdr:to>
      <xdr:col>116</xdr:col>
      <xdr:colOff>152400</xdr:colOff>
      <xdr:row>86</xdr:row>
      <xdr:rowOff>27127</xdr:rowOff>
    </xdr:to>
    <xdr:cxnSp macro="">
      <xdr:nvCxnSpPr>
        <xdr:cNvPr id="706" name="直線コネクタ 705">
          <a:extLst>
            <a:ext uri="{FF2B5EF4-FFF2-40B4-BE49-F238E27FC236}">
              <a16:creationId xmlns:a16="http://schemas.microsoft.com/office/drawing/2014/main" id="{3C998C40-D6CD-474F-942B-6613B5A86644}"/>
            </a:ext>
          </a:extLst>
        </xdr:cNvPr>
        <xdr:cNvCxnSpPr/>
      </xdr:nvCxnSpPr>
      <xdr:spPr>
        <a:xfrm>
          <a:off x="19881850" y="14232077"/>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47871</xdr:rowOff>
    </xdr:from>
    <xdr:ext cx="469744" cy="259045"/>
    <xdr:sp macro="" textlink="">
      <xdr:nvSpPr>
        <xdr:cNvPr id="707" name="【消防施設】&#10;一人当たり面積最大値テキスト">
          <a:extLst>
            <a:ext uri="{FF2B5EF4-FFF2-40B4-BE49-F238E27FC236}">
              <a16:creationId xmlns:a16="http://schemas.microsoft.com/office/drawing/2014/main" id="{DD661DD6-7FFD-4F86-82E2-18C10A45977E}"/>
            </a:ext>
          </a:extLst>
        </xdr:cNvPr>
        <xdr:cNvSpPr txBox="1"/>
      </xdr:nvSpPr>
      <xdr:spPr>
        <a:xfrm>
          <a:off x="19989800" y="127669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101194</xdr:rowOff>
    </xdr:from>
    <xdr:to>
      <xdr:col>116</xdr:col>
      <xdr:colOff>152400</xdr:colOff>
      <xdr:row>78</xdr:row>
      <xdr:rowOff>101194</xdr:rowOff>
    </xdr:to>
    <xdr:cxnSp macro="">
      <xdr:nvCxnSpPr>
        <xdr:cNvPr id="708" name="直線コネクタ 707">
          <a:extLst>
            <a:ext uri="{FF2B5EF4-FFF2-40B4-BE49-F238E27FC236}">
              <a16:creationId xmlns:a16="http://schemas.microsoft.com/office/drawing/2014/main" id="{4C32F223-F06D-46DD-A1DE-1061E81FD30E}"/>
            </a:ext>
          </a:extLst>
        </xdr:cNvPr>
        <xdr:cNvCxnSpPr/>
      </xdr:nvCxnSpPr>
      <xdr:spPr>
        <a:xfrm>
          <a:off x="19881850" y="12985344"/>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84</xdr:row>
      <xdr:rowOff>76013</xdr:rowOff>
    </xdr:from>
    <xdr:ext cx="469744" cy="259045"/>
    <xdr:sp macro="" textlink="">
      <xdr:nvSpPr>
        <xdr:cNvPr id="709" name="【消防施設】&#10;一人当たり面積平均値テキスト">
          <a:extLst>
            <a:ext uri="{FF2B5EF4-FFF2-40B4-BE49-F238E27FC236}">
              <a16:creationId xmlns:a16="http://schemas.microsoft.com/office/drawing/2014/main" id="{5DCAF130-21EB-4747-B0FA-AB331C90373C}"/>
            </a:ext>
          </a:extLst>
        </xdr:cNvPr>
        <xdr:cNvSpPr txBox="1"/>
      </xdr:nvSpPr>
      <xdr:spPr>
        <a:xfrm>
          <a:off x="19989800" y="1395076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53136</xdr:rowOff>
    </xdr:from>
    <xdr:to>
      <xdr:col>116</xdr:col>
      <xdr:colOff>114300</xdr:colOff>
      <xdr:row>85</xdr:row>
      <xdr:rowOff>154736</xdr:rowOff>
    </xdr:to>
    <xdr:sp macro="" textlink="">
      <xdr:nvSpPr>
        <xdr:cNvPr id="710" name="フローチャート: 判断 709">
          <a:extLst>
            <a:ext uri="{FF2B5EF4-FFF2-40B4-BE49-F238E27FC236}">
              <a16:creationId xmlns:a16="http://schemas.microsoft.com/office/drawing/2014/main" id="{C94FEF64-C45A-47B0-83FA-2ADC080F1B1C}"/>
            </a:ext>
          </a:extLst>
        </xdr:cNvPr>
        <xdr:cNvSpPr/>
      </xdr:nvSpPr>
      <xdr:spPr>
        <a:xfrm>
          <a:off x="19900900" y="140929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85</xdr:row>
      <xdr:rowOff>53136</xdr:rowOff>
    </xdr:from>
    <xdr:to>
      <xdr:col>112</xdr:col>
      <xdr:colOff>38100</xdr:colOff>
      <xdr:row>85</xdr:row>
      <xdr:rowOff>154736</xdr:rowOff>
    </xdr:to>
    <xdr:sp macro="" textlink="">
      <xdr:nvSpPr>
        <xdr:cNvPr id="711" name="フローチャート: 判断 710">
          <a:extLst>
            <a:ext uri="{FF2B5EF4-FFF2-40B4-BE49-F238E27FC236}">
              <a16:creationId xmlns:a16="http://schemas.microsoft.com/office/drawing/2014/main" id="{8BC9B679-7545-45CC-A9F3-340E627EF240}"/>
            </a:ext>
          </a:extLst>
        </xdr:cNvPr>
        <xdr:cNvSpPr/>
      </xdr:nvSpPr>
      <xdr:spPr>
        <a:xfrm>
          <a:off x="19157950" y="14092986"/>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85</xdr:row>
      <xdr:rowOff>58623</xdr:rowOff>
    </xdr:from>
    <xdr:to>
      <xdr:col>107</xdr:col>
      <xdr:colOff>101600</xdr:colOff>
      <xdr:row>85</xdr:row>
      <xdr:rowOff>160223</xdr:rowOff>
    </xdr:to>
    <xdr:sp macro="" textlink="">
      <xdr:nvSpPr>
        <xdr:cNvPr id="712" name="フローチャート: 判断 711">
          <a:extLst>
            <a:ext uri="{FF2B5EF4-FFF2-40B4-BE49-F238E27FC236}">
              <a16:creationId xmlns:a16="http://schemas.microsoft.com/office/drawing/2014/main" id="{D9CD071B-2B1A-4110-8A1C-04E2DDFC3E53}"/>
            </a:ext>
          </a:extLst>
        </xdr:cNvPr>
        <xdr:cNvSpPr/>
      </xdr:nvSpPr>
      <xdr:spPr>
        <a:xfrm>
          <a:off x="18345150" y="140984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85</xdr:row>
      <xdr:rowOff>52223</xdr:rowOff>
    </xdr:from>
    <xdr:to>
      <xdr:col>102</xdr:col>
      <xdr:colOff>165100</xdr:colOff>
      <xdr:row>85</xdr:row>
      <xdr:rowOff>153823</xdr:rowOff>
    </xdr:to>
    <xdr:sp macro="" textlink="">
      <xdr:nvSpPr>
        <xdr:cNvPr id="713" name="フローチャート: 判断 712">
          <a:extLst>
            <a:ext uri="{FF2B5EF4-FFF2-40B4-BE49-F238E27FC236}">
              <a16:creationId xmlns:a16="http://schemas.microsoft.com/office/drawing/2014/main" id="{EF3AE5FB-1B69-4CD9-AE98-654B62A76B13}"/>
            </a:ext>
          </a:extLst>
        </xdr:cNvPr>
        <xdr:cNvSpPr/>
      </xdr:nvSpPr>
      <xdr:spPr>
        <a:xfrm>
          <a:off x="17551400" y="140920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85</xdr:row>
      <xdr:rowOff>54508</xdr:rowOff>
    </xdr:from>
    <xdr:to>
      <xdr:col>98</xdr:col>
      <xdr:colOff>38100</xdr:colOff>
      <xdr:row>85</xdr:row>
      <xdr:rowOff>156108</xdr:rowOff>
    </xdr:to>
    <xdr:sp macro="" textlink="">
      <xdr:nvSpPr>
        <xdr:cNvPr id="714" name="フローチャート: 判断 713">
          <a:extLst>
            <a:ext uri="{FF2B5EF4-FFF2-40B4-BE49-F238E27FC236}">
              <a16:creationId xmlns:a16="http://schemas.microsoft.com/office/drawing/2014/main" id="{658B1E9C-1D57-4B61-9CC9-3572B34DFE0C}"/>
            </a:ext>
          </a:extLst>
        </xdr:cNvPr>
        <xdr:cNvSpPr/>
      </xdr:nvSpPr>
      <xdr:spPr>
        <a:xfrm>
          <a:off x="16757650" y="14094358"/>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715" name="テキスト ボックス 714">
          <a:extLst>
            <a:ext uri="{FF2B5EF4-FFF2-40B4-BE49-F238E27FC236}">
              <a16:creationId xmlns:a16="http://schemas.microsoft.com/office/drawing/2014/main" id="{8ED03184-3F10-480E-A3D2-0DA5398A536B}"/>
            </a:ext>
          </a:extLst>
        </xdr:cNvPr>
        <xdr:cNvSpPr txBox="1"/>
      </xdr:nvSpPr>
      <xdr:spPr>
        <a:xfrm>
          <a:off x="197802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716" name="テキスト ボックス 715">
          <a:extLst>
            <a:ext uri="{FF2B5EF4-FFF2-40B4-BE49-F238E27FC236}">
              <a16:creationId xmlns:a16="http://schemas.microsoft.com/office/drawing/2014/main" id="{50CDC3EF-959D-4EFE-91C9-E8DC6CA456FC}"/>
            </a:ext>
          </a:extLst>
        </xdr:cNvPr>
        <xdr:cNvSpPr txBox="1"/>
      </xdr:nvSpPr>
      <xdr:spPr>
        <a:xfrm>
          <a:off x="190309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717" name="テキスト ボックス 716">
          <a:extLst>
            <a:ext uri="{FF2B5EF4-FFF2-40B4-BE49-F238E27FC236}">
              <a16:creationId xmlns:a16="http://schemas.microsoft.com/office/drawing/2014/main" id="{05D9CB43-E3F0-49B8-8498-54BBCA2D92CC}"/>
            </a:ext>
          </a:extLst>
        </xdr:cNvPr>
        <xdr:cNvSpPr txBox="1"/>
      </xdr:nvSpPr>
      <xdr:spPr>
        <a:xfrm>
          <a:off x="1822450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718" name="テキスト ボックス 717">
          <a:extLst>
            <a:ext uri="{FF2B5EF4-FFF2-40B4-BE49-F238E27FC236}">
              <a16:creationId xmlns:a16="http://schemas.microsoft.com/office/drawing/2014/main" id="{064D7B4C-5682-4597-8D9F-AD5299164BA6}"/>
            </a:ext>
          </a:extLst>
        </xdr:cNvPr>
        <xdr:cNvSpPr txBox="1"/>
      </xdr:nvSpPr>
      <xdr:spPr>
        <a:xfrm>
          <a:off x="174307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719" name="テキスト ボックス 718">
          <a:extLst>
            <a:ext uri="{FF2B5EF4-FFF2-40B4-BE49-F238E27FC236}">
              <a16:creationId xmlns:a16="http://schemas.microsoft.com/office/drawing/2014/main" id="{7FD4514A-3C60-4F4C-A2D6-7801861EEB2B}"/>
            </a:ext>
          </a:extLst>
        </xdr:cNvPr>
        <xdr:cNvSpPr txBox="1"/>
      </xdr:nvSpPr>
      <xdr:spPr>
        <a:xfrm>
          <a:off x="166306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131318</xdr:rowOff>
    </xdr:from>
    <xdr:to>
      <xdr:col>116</xdr:col>
      <xdr:colOff>114300</xdr:colOff>
      <xdr:row>86</xdr:row>
      <xdr:rowOff>61468</xdr:rowOff>
    </xdr:to>
    <xdr:sp macro="" textlink="">
      <xdr:nvSpPr>
        <xdr:cNvPr id="720" name="楕円 719">
          <a:extLst>
            <a:ext uri="{FF2B5EF4-FFF2-40B4-BE49-F238E27FC236}">
              <a16:creationId xmlns:a16="http://schemas.microsoft.com/office/drawing/2014/main" id="{312CBA16-8258-4C48-94FF-5EEB6C17C790}"/>
            </a:ext>
          </a:extLst>
        </xdr:cNvPr>
        <xdr:cNvSpPr/>
      </xdr:nvSpPr>
      <xdr:spPr>
        <a:xfrm>
          <a:off x="19900900" y="14171168"/>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85</xdr:row>
      <xdr:rowOff>46245</xdr:rowOff>
    </xdr:from>
    <xdr:ext cx="469744" cy="259045"/>
    <xdr:sp macro="" textlink="">
      <xdr:nvSpPr>
        <xdr:cNvPr id="721" name="【消防施設】&#10;一人当たり面積該当値テキスト">
          <a:extLst>
            <a:ext uri="{FF2B5EF4-FFF2-40B4-BE49-F238E27FC236}">
              <a16:creationId xmlns:a16="http://schemas.microsoft.com/office/drawing/2014/main" id="{1F6388E7-32BF-47B9-843B-994A7DDDACCE}"/>
            </a:ext>
          </a:extLst>
        </xdr:cNvPr>
        <xdr:cNvSpPr txBox="1"/>
      </xdr:nvSpPr>
      <xdr:spPr>
        <a:xfrm>
          <a:off x="19989800" y="140860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85</xdr:row>
      <xdr:rowOff>131775</xdr:rowOff>
    </xdr:from>
    <xdr:to>
      <xdr:col>112</xdr:col>
      <xdr:colOff>38100</xdr:colOff>
      <xdr:row>86</xdr:row>
      <xdr:rowOff>61925</xdr:rowOff>
    </xdr:to>
    <xdr:sp macro="" textlink="">
      <xdr:nvSpPr>
        <xdr:cNvPr id="722" name="楕円 721">
          <a:extLst>
            <a:ext uri="{FF2B5EF4-FFF2-40B4-BE49-F238E27FC236}">
              <a16:creationId xmlns:a16="http://schemas.microsoft.com/office/drawing/2014/main" id="{6A3D12DE-1265-4182-928A-0255BA34E717}"/>
            </a:ext>
          </a:extLst>
        </xdr:cNvPr>
        <xdr:cNvSpPr/>
      </xdr:nvSpPr>
      <xdr:spPr>
        <a:xfrm>
          <a:off x="19157950" y="14171625"/>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86</xdr:row>
      <xdr:rowOff>10668</xdr:rowOff>
    </xdr:from>
    <xdr:to>
      <xdr:col>116</xdr:col>
      <xdr:colOff>63500</xdr:colOff>
      <xdr:row>86</xdr:row>
      <xdr:rowOff>11125</xdr:rowOff>
    </xdr:to>
    <xdr:cxnSp macro="">
      <xdr:nvCxnSpPr>
        <xdr:cNvPr id="723" name="直線コネクタ 722">
          <a:extLst>
            <a:ext uri="{FF2B5EF4-FFF2-40B4-BE49-F238E27FC236}">
              <a16:creationId xmlns:a16="http://schemas.microsoft.com/office/drawing/2014/main" id="{6E72C5D2-B63F-4C8F-9251-DB2274A3957E}"/>
            </a:ext>
          </a:extLst>
        </xdr:cNvPr>
        <xdr:cNvCxnSpPr/>
      </xdr:nvCxnSpPr>
      <xdr:spPr>
        <a:xfrm flipV="1">
          <a:off x="19202400" y="14215618"/>
          <a:ext cx="749300" cy="4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85</xdr:row>
      <xdr:rowOff>131775</xdr:rowOff>
    </xdr:from>
    <xdr:to>
      <xdr:col>107</xdr:col>
      <xdr:colOff>101600</xdr:colOff>
      <xdr:row>86</xdr:row>
      <xdr:rowOff>61925</xdr:rowOff>
    </xdr:to>
    <xdr:sp macro="" textlink="">
      <xdr:nvSpPr>
        <xdr:cNvPr id="724" name="楕円 723">
          <a:extLst>
            <a:ext uri="{FF2B5EF4-FFF2-40B4-BE49-F238E27FC236}">
              <a16:creationId xmlns:a16="http://schemas.microsoft.com/office/drawing/2014/main" id="{A6E8542D-E4A6-4E04-AD0C-E1909C1AFE99}"/>
            </a:ext>
          </a:extLst>
        </xdr:cNvPr>
        <xdr:cNvSpPr/>
      </xdr:nvSpPr>
      <xdr:spPr>
        <a:xfrm>
          <a:off x="18345150" y="14171625"/>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86</xdr:row>
      <xdr:rowOff>11125</xdr:rowOff>
    </xdr:from>
    <xdr:to>
      <xdr:col>111</xdr:col>
      <xdr:colOff>177800</xdr:colOff>
      <xdr:row>86</xdr:row>
      <xdr:rowOff>11125</xdr:rowOff>
    </xdr:to>
    <xdr:cxnSp macro="">
      <xdr:nvCxnSpPr>
        <xdr:cNvPr id="725" name="直線コネクタ 724">
          <a:extLst>
            <a:ext uri="{FF2B5EF4-FFF2-40B4-BE49-F238E27FC236}">
              <a16:creationId xmlns:a16="http://schemas.microsoft.com/office/drawing/2014/main" id="{1B6618EF-DE9D-4CCC-8302-5431E4AF688F}"/>
            </a:ext>
          </a:extLst>
        </xdr:cNvPr>
        <xdr:cNvCxnSpPr/>
      </xdr:nvCxnSpPr>
      <xdr:spPr>
        <a:xfrm>
          <a:off x="18395950" y="14216075"/>
          <a:ext cx="806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85</xdr:row>
      <xdr:rowOff>131775</xdr:rowOff>
    </xdr:from>
    <xdr:to>
      <xdr:col>102</xdr:col>
      <xdr:colOff>165100</xdr:colOff>
      <xdr:row>86</xdr:row>
      <xdr:rowOff>61925</xdr:rowOff>
    </xdr:to>
    <xdr:sp macro="" textlink="">
      <xdr:nvSpPr>
        <xdr:cNvPr id="726" name="楕円 725">
          <a:extLst>
            <a:ext uri="{FF2B5EF4-FFF2-40B4-BE49-F238E27FC236}">
              <a16:creationId xmlns:a16="http://schemas.microsoft.com/office/drawing/2014/main" id="{FE350815-55CD-4360-8C82-80646149FB27}"/>
            </a:ext>
          </a:extLst>
        </xdr:cNvPr>
        <xdr:cNvSpPr/>
      </xdr:nvSpPr>
      <xdr:spPr>
        <a:xfrm>
          <a:off x="17551400" y="14171625"/>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86</xdr:row>
      <xdr:rowOff>11125</xdr:rowOff>
    </xdr:from>
    <xdr:to>
      <xdr:col>107</xdr:col>
      <xdr:colOff>50800</xdr:colOff>
      <xdr:row>86</xdr:row>
      <xdr:rowOff>11125</xdr:rowOff>
    </xdr:to>
    <xdr:cxnSp macro="">
      <xdr:nvCxnSpPr>
        <xdr:cNvPr id="727" name="直線コネクタ 726">
          <a:extLst>
            <a:ext uri="{FF2B5EF4-FFF2-40B4-BE49-F238E27FC236}">
              <a16:creationId xmlns:a16="http://schemas.microsoft.com/office/drawing/2014/main" id="{C47BCE3E-F7FD-4F4A-AF07-19BCE4F9E501}"/>
            </a:ext>
          </a:extLst>
        </xdr:cNvPr>
        <xdr:cNvCxnSpPr/>
      </xdr:nvCxnSpPr>
      <xdr:spPr>
        <a:xfrm>
          <a:off x="17602200" y="14216075"/>
          <a:ext cx="7937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85</xdr:row>
      <xdr:rowOff>131775</xdr:rowOff>
    </xdr:from>
    <xdr:to>
      <xdr:col>98</xdr:col>
      <xdr:colOff>38100</xdr:colOff>
      <xdr:row>86</xdr:row>
      <xdr:rowOff>61925</xdr:rowOff>
    </xdr:to>
    <xdr:sp macro="" textlink="">
      <xdr:nvSpPr>
        <xdr:cNvPr id="728" name="楕円 727">
          <a:extLst>
            <a:ext uri="{FF2B5EF4-FFF2-40B4-BE49-F238E27FC236}">
              <a16:creationId xmlns:a16="http://schemas.microsoft.com/office/drawing/2014/main" id="{4C09A70F-F76E-4196-9943-01EB66783B64}"/>
            </a:ext>
          </a:extLst>
        </xdr:cNvPr>
        <xdr:cNvSpPr/>
      </xdr:nvSpPr>
      <xdr:spPr>
        <a:xfrm>
          <a:off x="16757650" y="14171625"/>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86</xdr:row>
      <xdr:rowOff>11125</xdr:rowOff>
    </xdr:from>
    <xdr:to>
      <xdr:col>102</xdr:col>
      <xdr:colOff>114300</xdr:colOff>
      <xdr:row>86</xdr:row>
      <xdr:rowOff>11125</xdr:rowOff>
    </xdr:to>
    <xdr:cxnSp macro="">
      <xdr:nvCxnSpPr>
        <xdr:cNvPr id="729" name="直線コネクタ 728">
          <a:extLst>
            <a:ext uri="{FF2B5EF4-FFF2-40B4-BE49-F238E27FC236}">
              <a16:creationId xmlns:a16="http://schemas.microsoft.com/office/drawing/2014/main" id="{45CC348D-545A-4B1D-961B-72C10638B8A6}"/>
            </a:ext>
          </a:extLst>
        </xdr:cNvPr>
        <xdr:cNvCxnSpPr/>
      </xdr:nvCxnSpPr>
      <xdr:spPr>
        <a:xfrm>
          <a:off x="16802100" y="14216075"/>
          <a:ext cx="8001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83</xdr:row>
      <xdr:rowOff>171263</xdr:rowOff>
    </xdr:from>
    <xdr:ext cx="469744" cy="259045"/>
    <xdr:sp macro="" textlink="">
      <xdr:nvSpPr>
        <xdr:cNvPr id="730" name="n_1aveValue【消防施設】&#10;一人当たり面積">
          <a:extLst>
            <a:ext uri="{FF2B5EF4-FFF2-40B4-BE49-F238E27FC236}">
              <a16:creationId xmlns:a16="http://schemas.microsoft.com/office/drawing/2014/main" id="{1F2BD71F-AF31-4B6E-AA5C-DA9809B3DBFD}"/>
            </a:ext>
          </a:extLst>
        </xdr:cNvPr>
        <xdr:cNvSpPr txBox="1"/>
      </xdr:nvSpPr>
      <xdr:spPr>
        <a:xfrm>
          <a:off x="18980227" y="138745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84</xdr:row>
      <xdr:rowOff>5300</xdr:rowOff>
    </xdr:from>
    <xdr:ext cx="469744" cy="259045"/>
    <xdr:sp macro="" textlink="">
      <xdr:nvSpPr>
        <xdr:cNvPr id="731" name="n_2aveValue【消防施設】&#10;一人当たり面積">
          <a:extLst>
            <a:ext uri="{FF2B5EF4-FFF2-40B4-BE49-F238E27FC236}">
              <a16:creationId xmlns:a16="http://schemas.microsoft.com/office/drawing/2014/main" id="{FF629EF7-BE4B-4280-B5E6-EC6EA984CED2}"/>
            </a:ext>
          </a:extLst>
        </xdr:cNvPr>
        <xdr:cNvSpPr txBox="1"/>
      </xdr:nvSpPr>
      <xdr:spPr>
        <a:xfrm>
          <a:off x="18180127" y="138800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83</xdr:row>
      <xdr:rowOff>170350</xdr:rowOff>
    </xdr:from>
    <xdr:ext cx="469744" cy="259045"/>
    <xdr:sp macro="" textlink="">
      <xdr:nvSpPr>
        <xdr:cNvPr id="732" name="n_3aveValue【消防施設】&#10;一人当たり面積">
          <a:extLst>
            <a:ext uri="{FF2B5EF4-FFF2-40B4-BE49-F238E27FC236}">
              <a16:creationId xmlns:a16="http://schemas.microsoft.com/office/drawing/2014/main" id="{2A613E06-BA05-452E-83F6-AE551612B3BA}"/>
            </a:ext>
          </a:extLst>
        </xdr:cNvPr>
        <xdr:cNvSpPr txBox="1"/>
      </xdr:nvSpPr>
      <xdr:spPr>
        <a:xfrm>
          <a:off x="17386377" y="138736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84</xdr:row>
      <xdr:rowOff>1185</xdr:rowOff>
    </xdr:from>
    <xdr:ext cx="469744" cy="259045"/>
    <xdr:sp macro="" textlink="">
      <xdr:nvSpPr>
        <xdr:cNvPr id="733" name="n_4aveValue【消防施設】&#10;一人当たり面積">
          <a:extLst>
            <a:ext uri="{FF2B5EF4-FFF2-40B4-BE49-F238E27FC236}">
              <a16:creationId xmlns:a16="http://schemas.microsoft.com/office/drawing/2014/main" id="{617992CF-DA20-450D-A5EF-A43FB3C7A0F9}"/>
            </a:ext>
          </a:extLst>
        </xdr:cNvPr>
        <xdr:cNvSpPr txBox="1"/>
      </xdr:nvSpPr>
      <xdr:spPr>
        <a:xfrm>
          <a:off x="16592627" y="138759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86</xdr:row>
      <xdr:rowOff>53052</xdr:rowOff>
    </xdr:from>
    <xdr:ext cx="469744" cy="259045"/>
    <xdr:sp macro="" textlink="">
      <xdr:nvSpPr>
        <xdr:cNvPr id="734" name="n_1mainValue【消防施設】&#10;一人当たり面積">
          <a:extLst>
            <a:ext uri="{FF2B5EF4-FFF2-40B4-BE49-F238E27FC236}">
              <a16:creationId xmlns:a16="http://schemas.microsoft.com/office/drawing/2014/main" id="{B7F85E60-CA6C-4BD7-AB57-8BA93915F4E9}"/>
            </a:ext>
          </a:extLst>
        </xdr:cNvPr>
        <xdr:cNvSpPr txBox="1"/>
      </xdr:nvSpPr>
      <xdr:spPr>
        <a:xfrm>
          <a:off x="18980227" y="142580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86</xdr:row>
      <xdr:rowOff>53052</xdr:rowOff>
    </xdr:from>
    <xdr:ext cx="469744" cy="259045"/>
    <xdr:sp macro="" textlink="">
      <xdr:nvSpPr>
        <xdr:cNvPr id="735" name="n_2mainValue【消防施設】&#10;一人当たり面積">
          <a:extLst>
            <a:ext uri="{FF2B5EF4-FFF2-40B4-BE49-F238E27FC236}">
              <a16:creationId xmlns:a16="http://schemas.microsoft.com/office/drawing/2014/main" id="{529CCED8-B12A-46F2-B193-904A2B2CA34A}"/>
            </a:ext>
          </a:extLst>
        </xdr:cNvPr>
        <xdr:cNvSpPr txBox="1"/>
      </xdr:nvSpPr>
      <xdr:spPr>
        <a:xfrm>
          <a:off x="18180127" y="142580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86</xdr:row>
      <xdr:rowOff>53052</xdr:rowOff>
    </xdr:from>
    <xdr:ext cx="469744" cy="259045"/>
    <xdr:sp macro="" textlink="">
      <xdr:nvSpPr>
        <xdr:cNvPr id="736" name="n_3mainValue【消防施設】&#10;一人当たり面積">
          <a:extLst>
            <a:ext uri="{FF2B5EF4-FFF2-40B4-BE49-F238E27FC236}">
              <a16:creationId xmlns:a16="http://schemas.microsoft.com/office/drawing/2014/main" id="{57D33E5F-9821-4A0F-AA87-6C4D6AF4B882}"/>
            </a:ext>
          </a:extLst>
        </xdr:cNvPr>
        <xdr:cNvSpPr txBox="1"/>
      </xdr:nvSpPr>
      <xdr:spPr>
        <a:xfrm>
          <a:off x="17386377" y="142580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86</xdr:row>
      <xdr:rowOff>53052</xdr:rowOff>
    </xdr:from>
    <xdr:ext cx="469744" cy="259045"/>
    <xdr:sp macro="" textlink="">
      <xdr:nvSpPr>
        <xdr:cNvPr id="737" name="n_4mainValue【消防施設】&#10;一人当たり面積">
          <a:extLst>
            <a:ext uri="{FF2B5EF4-FFF2-40B4-BE49-F238E27FC236}">
              <a16:creationId xmlns:a16="http://schemas.microsoft.com/office/drawing/2014/main" id="{5AAE4A12-4970-4974-B4CA-DB3F94F660C1}"/>
            </a:ext>
          </a:extLst>
        </xdr:cNvPr>
        <xdr:cNvSpPr txBox="1"/>
      </xdr:nvSpPr>
      <xdr:spPr>
        <a:xfrm>
          <a:off x="16592627" y="142580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738" name="正方形/長方形 737">
          <a:extLst>
            <a:ext uri="{FF2B5EF4-FFF2-40B4-BE49-F238E27FC236}">
              <a16:creationId xmlns:a16="http://schemas.microsoft.com/office/drawing/2014/main" id="{5492CF95-2489-4BD4-A73B-22A9C7403ED1}"/>
            </a:ext>
          </a:extLst>
        </xdr:cNvPr>
        <xdr:cNvSpPr/>
      </xdr:nvSpPr>
      <xdr:spPr>
        <a:xfrm>
          <a:off x="11207750" y="15049500"/>
          <a:ext cx="424815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39" name="正方形/長方形 738">
          <a:extLst>
            <a:ext uri="{FF2B5EF4-FFF2-40B4-BE49-F238E27FC236}">
              <a16:creationId xmlns:a16="http://schemas.microsoft.com/office/drawing/2014/main" id="{A515A1E2-05DC-40FD-90F9-1372A002B9E9}"/>
            </a:ext>
          </a:extLst>
        </xdr:cNvPr>
        <xdr:cNvSpPr/>
      </xdr:nvSpPr>
      <xdr:spPr>
        <a:xfrm>
          <a:off x="113157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40" name="正方形/長方形 739">
          <a:extLst>
            <a:ext uri="{FF2B5EF4-FFF2-40B4-BE49-F238E27FC236}">
              <a16:creationId xmlns:a16="http://schemas.microsoft.com/office/drawing/2014/main" id="{555E4384-C8CB-42AB-B1FD-7EA0EF0C5E33}"/>
            </a:ext>
          </a:extLst>
        </xdr:cNvPr>
        <xdr:cNvSpPr/>
      </xdr:nvSpPr>
      <xdr:spPr>
        <a:xfrm>
          <a:off x="113157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41" name="正方形/長方形 740">
          <a:extLst>
            <a:ext uri="{FF2B5EF4-FFF2-40B4-BE49-F238E27FC236}">
              <a16:creationId xmlns:a16="http://schemas.microsoft.com/office/drawing/2014/main" id="{730B26B1-478C-477A-A25F-4660A47D8035}"/>
            </a:ext>
          </a:extLst>
        </xdr:cNvPr>
        <xdr:cNvSpPr/>
      </xdr:nvSpPr>
      <xdr:spPr>
        <a:xfrm>
          <a:off x="1223645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42" name="正方形/長方形 741">
          <a:extLst>
            <a:ext uri="{FF2B5EF4-FFF2-40B4-BE49-F238E27FC236}">
              <a16:creationId xmlns:a16="http://schemas.microsoft.com/office/drawing/2014/main" id="{97DA980D-271D-4E2A-A4AA-89E056667DE4}"/>
            </a:ext>
          </a:extLst>
        </xdr:cNvPr>
        <xdr:cNvSpPr/>
      </xdr:nvSpPr>
      <xdr:spPr>
        <a:xfrm>
          <a:off x="1223645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43" name="正方形/長方形 742">
          <a:extLst>
            <a:ext uri="{FF2B5EF4-FFF2-40B4-BE49-F238E27FC236}">
              <a16:creationId xmlns:a16="http://schemas.microsoft.com/office/drawing/2014/main" id="{323D7331-952A-4ED9-8DC8-17A21016B61C}"/>
            </a:ext>
          </a:extLst>
        </xdr:cNvPr>
        <xdr:cNvSpPr/>
      </xdr:nvSpPr>
      <xdr:spPr>
        <a:xfrm>
          <a:off x="1326515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44" name="正方形/長方形 743">
          <a:extLst>
            <a:ext uri="{FF2B5EF4-FFF2-40B4-BE49-F238E27FC236}">
              <a16:creationId xmlns:a16="http://schemas.microsoft.com/office/drawing/2014/main" id="{2A8D76E5-29E4-4D19-8910-2662E198E449}"/>
            </a:ext>
          </a:extLst>
        </xdr:cNvPr>
        <xdr:cNvSpPr/>
      </xdr:nvSpPr>
      <xdr:spPr>
        <a:xfrm>
          <a:off x="1326515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45" name="正方形/長方形 744">
          <a:extLst>
            <a:ext uri="{FF2B5EF4-FFF2-40B4-BE49-F238E27FC236}">
              <a16:creationId xmlns:a16="http://schemas.microsoft.com/office/drawing/2014/main" id="{619AF102-D7F3-4103-89A3-3A1BA4CC9259}"/>
            </a:ext>
          </a:extLst>
        </xdr:cNvPr>
        <xdr:cNvSpPr/>
      </xdr:nvSpPr>
      <xdr:spPr>
        <a:xfrm>
          <a:off x="11207750" y="16192500"/>
          <a:ext cx="424815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746" name="テキスト ボックス 745">
          <a:extLst>
            <a:ext uri="{FF2B5EF4-FFF2-40B4-BE49-F238E27FC236}">
              <a16:creationId xmlns:a16="http://schemas.microsoft.com/office/drawing/2014/main" id="{FA23983C-1D4D-4169-852E-C81BDDF68CE4}"/>
            </a:ext>
          </a:extLst>
        </xdr:cNvPr>
        <xdr:cNvSpPr txBox="1"/>
      </xdr:nvSpPr>
      <xdr:spPr>
        <a:xfrm>
          <a:off x="11169650" y="16002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47" name="直線コネクタ 746">
          <a:extLst>
            <a:ext uri="{FF2B5EF4-FFF2-40B4-BE49-F238E27FC236}">
              <a16:creationId xmlns:a16="http://schemas.microsoft.com/office/drawing/2014/main" id="{9C30A9B4-3C2A-4280-8F89-9EEE612C89BD}"/>
            </a:ext>
          </a:extLst>
        </xdr:cNvPr>
        <xdr:cNvCxnSpPr/>
      </xdr:nvCxnSpPr>
      <xdr:spPr>
        <a:xfrm>
          <a:off x="11207750" y="184785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748" name="テキスト ボックス 747">
          <a:extLst>
            <a:ext uri="{FF2B5EF4-FFF2-40B4-BE49-F238E27FC236}">
              <a16:creationId xmlns:a16="http://schemas.microsoft.com/office/drawing/2014/main" id="{854B3D9E-7D6D-4053-8704-A5D862DA2BF8}"/>
            </a:ext>
          </a:extLst>
        </xdr:cNvPr>
        <xdr:cNvSpPr txBox="1"/>
      </xdr:nvSpPr>
      <xdr:spPr>
        <a:xfrm>
          <a:off x="10797721" y="1833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749" name="直線コネクタ 748">
          <a:extLst>
            <a:ext uri="{FF2B5EF4-FFF2-40B4-BE49-F238E27FC236}">
              <a16:creationId xmlns:a16="http://schemas.microsoft.com/office/drawing/2014/main" id="{8D99FA64-5784-4EE9-9B74-ED95B9E8308E}"/>
            </a:ext>
          </a:extLst>
        </xdr:cNvPr>
        <xdr:cNvCxnSpPr/>
      </xdr:nvCxnSpPr>
      <xdr:spPr>
        <a:xfrm>
          <a:off x="11207750" y="18151929"/>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750" name="テキスト ボックス 749">
          <a:extLst>
            <a:ext uri="{FF2B5EF4-FFF2-40B4-BE49-F238E27FC236}">
              <a16:creationId xmlns:a16="http://schemas.microsoft.com/office/drawing/2014/main" id="{69B45E6B-FE38-4039-95B8-917FE80A869D}"/>
            </a:ext>
          </a:extLst>
        </xdr:cNvPr>
        <xdr:cNvSpPr txBox="1"/>
      </xdr:nvSpPr>
      <xdr:spPr>
        <a:xfrm>
          <a:off x="10797721" y="180097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751" name="直線コネクタ 750">
          <a:extLst>
            <a:ext uri="{FF2B5EF4-FFF2-40B4-BE49-F238E27FC236}">
              <a16:creationId xmlns:a16="http://schemas.microsoft.com/office/drawing/2014/main" id="{248560C4-C76C-4B56-BBB5-3783BAAA16B9}"/>
            </a:ext>
          </a:extLst>
        </xdr:cNvPr>
        <xdr:cNvCxnSpPr/>
      </xdr:nvCxnSpPr>
      <xdr:spPr>
        <a:xfrm>
          <a:off x="11207750" y="17825357"/>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752" name="テキスト ボックス 751">
          <a:extLst>
            <a:ext uri="{FF2B5EF4-FFF2-40B4-BE49-F238E27FC236}">
              <a16:creationId xmlns:a16="http://schemas.microsoft.com/office/drawing/2014/main" id="{F85E1B94-61D5-4F8E-A8B9-03EC73DA4F59}"/>
            </a:ext>
          </a:extLst>
        </xdr:cNvPr>
        <xdr:cNvSpPr txBox="1"/>
      </xdr:nvSpPr>
      <xdr:spPr>
        <a:xfrm>
          <a:off x="10842791" y="176831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753" name="直線コネクタ 752">
          <a:extLst>
            <a:ext uri="{FF2B5EF4-FFF2-40B4-BE49-F238E27FC236}">
              <a16:creationId xmlns:a16="http://schemas.microsoft.com/office/drawing/2014/main" id="{DDF8A4FF-5389-4035-845E-7DE686E290D6}"/>
            </a:ext>
          </a:extLst>
        </xdr:cNvPr>
        <xdr:cNvCxnSpPr/>
      </xdr:nvCxnSpPr>
      <xdr:spPr>
        <a:xfrm>
          <a:off x="11207750" y="17498786"/>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754" name="テキスト ボックス 753">
          <a:extLst>
            <a:ext uri="{FF2B5EF4-FFF2-40B4-BE49-F238E27FC236}">
              <a16:creationId xmlns:a16="http://schemas.microsoft.com/office/drawing/2014/main" id="{58E69DC0-2B12-4EE4-8FF8-A31D7B34F10D}"/>
            </a:ext>
          </a:extLst>
        </xdr:cNvPr>
        <xdr:cNvSpPr txBox="1"/>
      </xdr:nvSpPr>
      <xdr:spPr>
        <a:xfrm>
          <a:off x="10842791" y="173565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755" name="直線コネクタ 754">
          <a:extLst>
            <a:ext uri="{FF2B5EF4-FFF2-40B4-BE49-F238E27FC236}">
              <a16:creationId xmlns:a16="http://schemas.microsoft.com/office/drawing/2014/main" id="{FFDE4C8C-4CDC-457B-8DB2-7BF0083DD392}"/>
            </a:ext>
          </a:extLst>
        </xdr:cNvPr>
        <xdr:cNvCxnSpPr/>
      </xdr:nvCxnSpPr>
      <xdr:spPr>
        <a:xfrm>
          <a:off x="11207750" y="17172214"/>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756" name="テキスト ボックス 755">
          <a:extLst>
            <a:ext uri="{FF2B5EF4-FFF2-40B4-BE49-F238E27FC236}">
              <a16:creationId xmlns:a16="http://schemas.microsoft.com/office/drawing/2014/main" id="{6090C2DF-647C-4992-98ED-33649DEA22A1}"/>
            </a:ext>
          </a:extLst>
        </xdr:cNvPr>
        <xdr:cNvSpPr txBox="1"/>
      </xdr:nvSpPr>
      <xdr:spPr>
        <a:xfrm>
          <a:off x="10842791" y="170299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757" name="直線コネクタ 756">
          <a:extLst>
            <a:ext uri="{FF2B5EF4-FFF2-40B4-BE49-F238E27FC236}">
              <a16:creationId xmlns:a16="http://schemas.microsoft.com/office/drawing/2014/main" id="{33CD3DFB-B66A-4C36-9D1E-6DE3B2C9463C}"/>
            </a:ext>
          </a:extLst>
        </xdr:cNvPr>
        <xdr:cNvCxnSpPr/>
      </xdr:nvCxnSpPr>
      <xdr:spPr>
        <a:xfrm>
          <a:off x="11207750" y="16845643"/>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758" name="テキスト ボックス 757">
          <a:extLst>
            <a:ext uri="{FF2B5EF4-FFF2-40B4-BE49-F238E27FC236}">
              <a16:creationId xmlns:a16="http://schemas.microsoft.com/office/drawing/2014/main" id="{106906EB-EA9F-42AC-BC31-1F995626CD6B}"/>
            </a:ext>
          </a:extLst>
        </xdr:cNvPr>
        <xdr:cNvSpPr txBox="1"/>
      </xdr:nvSpPr>
      <xdr:spPr>
        <a:xfrm>
          <a:off x="10842791" y="167034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759" name="直線コネクタ 758">
          <a:extLst>
            <a:ext uri="{FF2B5EF4-FFF2-40B4-BE49-F238E27FC236}">
              <a16:creationId xmlns:a16="http://schemas.microsoft.com/office/drawing/2014/main" id="{E17D36BE-32BF-487A-892F-AC847059F292}"/>
            </a:ext>
          </a:extLst>
        </xdr:cNvPr>
        <xdr:cNvCxnSpPr/>
      </xdr:nvCxnSpPr>
      <xdr:spPr>
        <a:xfrm>
          <a:off x="11207750" y="16519071"/>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760" name="テキスト ボックス 759">
          <a:extLst>
            <a:ext uri="{FF2B5EF4-FFF2-40B4-BE49-F238E27FC236}">
              <a16:creationId xmlns:a16="http://schemas.microsoft.com/office/drawing/2014/main" id="{0D9A2E54-4F80-4E54-9CCE-5BC6206DFB66}"/>
            </a:ext>
          </a:extLst>
        </xdr:cNvPr>
        <xdr:cNvSpPr txBox="1"/>
      </xdr:nvSpPr>
      <xdr:spPr>
        <a:xfrm>
          <a:off x="10906911" y="163768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61" name="直線コネクタ 760">
          <a:extLst>
            <a:ext uri="{FF2B5EF4-FFF2-40B4-BE49-F238E27FC236}">
              <a16:creationId xmlns:a16="http://schemas.microsoft.com/office/drawing/2014/main" id="{A3F2BDCA-86B6-4F21-AB79-DAEF65A66712}"/>
            </a:ext>
          </a:extLst>
        </xdr:cNvPr>
        <xdr:cNvCxnSpPr/>
      </xdr:nvCxnSpPr>
      <xdr:spPr>
        <a:xfrm>
          <a:off x="11207750" y="161925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62" name="【庁舎】&#10;有形固定資産減価償却率グラフ枠">
          <a:extLst>
            <a:ext uri="{FF2B5EF4-FFF2-40B4-BE49-F238E27FC236}">
              <a16:creationId xmlns:a16="http://schemas.microsoft.com/office/drawing/2014/main" id="{5A394CC1-F052-4615-AEF2-7E0AE16F6921}"/>
            </a:ext>
          </a:extLst>
        </xdr:cNvPr>
        <xdr:cNvSpPr/>
      </xdr:nvSpPr>
      <xdr:spPr>
        <a:xfrm>
          <a:off x="11207750" y="16192500"/>
          <a:ext cx="424815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50074</xdr:rowOff>
    </xdr:from>
    <xdr:to>
      <xdr:col>85</xdr:col>
      <xdr:colOff>126364</xdr:colOff>
      <xdr:row>109</xdr:row>
      <xdr:rowOff>25581</xdr:rowOff>
    </xdr:to>
    <xdr:cxnSp macro="">
      <xdr:nvCxnSpPr>
        <xdr:cNvPr id="763" name="直線コネクタ 762">
          <a:extLst>
            <a:ext uri="{FF2B5EF4-FFF2-40B4-BE49-F238E27FC236}">
              <a16:creationId xmlns:a16="http://schemas.microsoft.com/office/drawing/2014/main" id="{C40E74EB-44F9-4ED0-9302-8D426816F8E0}"/>
            </a:ext>
          </a:extLst>
        </xdr:cNvPr>
        <xdr:cNvCxnSpPr/>
      </xdr:nvCxnSpPr>
      <xdr:spPr>
        <a:xfrm flipV="1">
          <a:off x="14699614" y="16623574"/>
          <a:ext cx="0" cy="15185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29408</xdr:rowOff>
    </xdr:from>
    <xdr:ext cx="405111" cy="259045"/>
    <xdr:sp macro="" textlink="">
      <xdr:nvSpPr>
        <xdr:cNvPr id="764" name="【庁舎】&#10;有形固定資産減価償却率最小値テキスト">
          <a:extLst>
            <a:ext uri="{FF2B5EF4-FFF2-40B4-BE49-F238E27FC236}">
              <a16:creationId xmlns:a16="http://schemas.microsoft.com/office/drawing/2014/main" id="{7E06EB63-246B-4312-9C46-FAD85D4C93EA}"/>
            </a:ext>
          </a:extLst>
        </xdr:cNvPr>
        <xdr:cNvSpPr txBox="1"/>
      </xdr:nvSpPr>
      <xdr:spPr>
        <a:xfrm>
          <a:off x="14738350" y="181459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25581</xdr:rowOff>
    </xdr:from>
    <xdr:to>
      <xdr:col>86</xdr:col>
      <xdr:colOff>25400</xdr:colOff>
      <xdr:row>109</xdr:row>
      <xdr:rowOff>25581</xdr:rowOff>
    </xdr:to>
    <xdr:cxnSp macro="">
      <xdr:nvCxnSpPr>
        <xdr:cNvPr id="765" name="直線コネクタ 764">
          <a:extLst>
            <a:ext uri="{FF2B5EF4-FFF2-40B4-BE49-F238E27FC236}">
              <a16:creationId xmlns:a16="http://schemas.microsoft.com/office/drawing/2014/main" id="{AE60A1A4-6C20-4E00-9C69-069C32C8FD4A}"/>
            </a:ext>
          </a:extLst>
        </xdr:cNvPr>
        <xdr:cNvCxnSpPr/>
      </xdr:nvCxnSpPr>
      <xdr:spPr>
        <a:xfrm>
          <a:off x="14611350" y="18142131"/>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168201</xdr:rowOff>
    </xdr:from>
    <xdr:ext cx="340478" cy="259045"/>
    <xdr:sp macro="" textlink="">
      <xdr:nvSpPr>
        <xdr:cNvPr id="766" name="【庁舎】&#10;有形固定資産減価償却率最大値テキスト">
          <a:extLst>
            <a:ext uri="{FF2B5EF4-FFF2-40B4-BE49-F238E27FC236}">
              <a16:creationId xmlns:a16="http://schemas.microsoft.com/office/drawing/2014/main" id="{DB8EC9C9-6BF4-49D1-B550-34081E7FBD10}"/>
            </a:ext>
          </a:extLst>
        </xdr:cNvPr>
        <xdr:cNvSpPr txBox="1"/>
      </xdr:nvSpPr>
      <xdr:spPr>
        <a:xfrm>
          <a:off x="14738350" y="16398801"/>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50074</xdr:rowOff>
    </xdr:from>
    <xdr:to>
      <xdr:col>86</xdr:col>
      <xdr:colOff>25400</xdr:colOff>
      <xdr:row>100</xdr:row>
      <xdr:rowOff>50074</xdr:rowOff>
    </xdr:to>
    <xdr:cxnSp macro="">
      <xdr:nvCxnSpPr>
        <xdr:cNvPr id="767" name="直線コネクタ 766">
          <a:extLst>
            <a:ext uri="{FF2B5EF4-FFF2-40B4-BE49-F238E27FC236}">
              <a16:creationId xmlns:a16="http://schemas.microsoft.com/office/drawing/2014/main" id="{B8A48F42-0C97-488C-8264-9F883A93F7A1}"/>
            </a:ext>
          </a:extLst>
        </xdr:cNvPr>
        <xdr:cNvCxnSpPr/>
      </xdr:nvCxnSpPr>
      <xdr:spPr>
        <a:xfrm>
          <a:off x="14611350" y="16623574"/>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104</xdr:row>
      <xdr:rowOff>25416</xdr:rowOff>
    </xdr:from>
    <xdr:ext cx="405111" cy="259045"/>
    <xdr:sp macro="" textlink="">
      <xdr:nvSpPr>
        <xdr:cNvPr id="768" name="【庁舎】&#10;有形固定資産減価償却率平均値テキスト">
          <a:extLst>
            <a:ext uri="{FF2B5EF4-FFF2-40B4-BE49-F238E27FC236}">
              <a16:creationId xmlns:a16="http://schemas.microsoft.com/office/drawing/2014/main" id="{5CC278FC-7194-4619-84B4-4BDED0660DE4}"/>
            </a:ext>
          </a:extLst>
        </xdr:cNvPr>
        <xdr:cNvSpPr txBox="1"/>
      </xdr:nvSpPr>
      <xdr:spPr>
        <a:xfrm>
          <a:off x="14738350" y="1728471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2539</xdr:rowOff>
    </xdr:from>
    <xdr:to>
      <xdr:col>85</xdr:col>
      <xdr:colOff>177800</xdr:colOff>
      <xdr:row>105</xdr:row>
      <xdr:rowOff>104139</xdr:rowOff>
    </xdr:to>
    <xdr:sp macro="" textlink="">
      <xdr:nvSpPr>
        <xdr:cNvPr id="769" name="フローチャート: 判断 768">
          <a:extLst>
            <a:ext uri="{FF2B5EF4-FFF2-40B4-BE49-F238E27FC236}">
              <a16:creationId xmlns:a16="http://schemas.microsoft.com/office/drawing/2014/main" id="{81647DFE-A999-48C1-9E05-611726B647F1}"/>
            </a:ext>
          </a:extLst>
        </xdr:cNvPr>
        <xdr:cNvSpPr/>
      </xdr:nvSpPr>
      <xdr:spPr>
        <a:xfrm>
          <a:off x="14649450" y="17433289"/>
          <a:ext cx="952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141332</xdr:rowOff>
    </xdr:from>
    <xdr:to>
      <xdr:col>81</xdr:col>
      <xdr:colOff>101600</xdr:colOff>
      <xdr:row>105</xdr:row>
      <xdr:rowOff>71482</xdr:rowOff>
    </xdr:to>
    <xdr:sp macro="" textlink="">
      <xdr:nvSpPr>
        <xdr:cNvPr id="770" name="フローチャート: 判断 769">
          <a:extLst>
            <a:ext uri="{FF2B5EF4-FFF2-40B4-BE49-F238E27FC236}">
              <a16:creationId xmlns:a16="http://schemas.microsoft.com/office/drawing/2014/main" id="{05E8D754-1E6D-4F20-B130-1E35EDA598F0}"/>
            </a:ext>
          </a:extLst>
        </xdr:cNvPr>
        <xdr:cNvSpPr/>
      </xdr:nvSpPr>
      <xdr:spPr>
        <a:xfrm>
          <a:off x="13887450" y="174006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134801</xdr:rowOff>
    </xdr:from>
    <xdr:to>
      <xdr:col>76</xdr:col>
      <xdr:colOff>165100</xdr:colOff>
      <xdr:row>105</xdr:row>
      <xdr:rowOff>64951</xdr:rowOff>
    </xdr:to>
    <xdr:sp macro="" textlink="">
      <xdr:nvSpPr>
        <xdr:cNvPr id="771" name="フローチャート: 判断 770">
          <a:extLst>
            <a:ext uri="{FF2B5EF4-FFF2-40B4-BE49-F238E27FC236}">
              <a16:creationId xmlns:a16="http://schemas.microsoft.com/office/drawing/2014/main" id="{29B95B48-1210-438D-934F-2F0CB613E088}"/>
            </a:ext>
          </a:extLst>
        </xdr:cNvPr>
        <xdr:cNvSpPr/>
      </xdr:nvSpPr>
      <xdr:spPr>
        <a:xfrm>
          <a:off x="13093700" y="173941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129902</xdr:rowOff>
    </xdr:from>
    <xdr:to>
      <xdr:col>72</xdr:col>
      <xdr:colOff>38100</xdr:colOff>
      <xdr:row>105</xdr:row>
      <xdr:rowOff>60052</xdr:rowOff>
    </xdr:to>
    <xdr:sp macro="" textlink="">
      <xdr:nvSpPr>
        <xdr:cNvPr id="772" name="フローチャート: 判断 771">
          <a:extLst>
            <a:ext uri="{FF2B5EF4-FFF2-40B4-BE49-F238E27FC236}">
              <a16:creationId xmlns:a16="http://schemas.microsoft.com/office/drawing/2014/main" id="{96E23952-B816-4717-A686-2E70D467766A}"/>
            </a:ext>
          </a:extLst>
        </xdr:cNvPr>
        <xdr:cNvSpPr/>
      </xdr:nvSpPr>
      <xdr:spPr>
        <a:xfrm>
          <a:off x="12299950" y="17389202"/>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116839</xdr:rowOff>
    </xdr:from>
    <xdr:to>
      <xdr:col>67</xdr:col>
      <xdr:colOff>101600</xdr:colOff>
      <xdr:row>105</xdr:row>
      <xdr:rowOff>46989</xdr:rowOff>
    </xdr:to>
    <xdr:sp macro="" textlink="">
      <xdr:nvSpPr>
        <xdr:cNvPr id="773" name="フローチャート: 判断 772">
          <a:extLst>
            <a:ext uri="{FF2B5EF4-FFF2-40B4-BE49-F238E27FC236}">
              <a16:creationId xmlns:a16="http://schemas.microsoft.com/office/drawing/2014/main" id="{800F463D-9697-4618-A102-738D0135FFBC}"/>
            </a:ext>
          </a:extLst>
        </xdr:cNvPr>
        <xdr:cNvSpPr/>
      </xdr:nvSpPr>
      <xdr:spPr>
        <a:xfrm>
          <a:off x="11487150" y="173761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74" name="テキスト ボックス 773">
          <a:extLst>
            <a:ext uri="{FF2B5EF4-FFF2-40B4-BE49-F238E27FC236}">
              <a16:creationId xmlns:a16="http://schemas.microsoft.com/office/drawing/2014/main" id="{60FC1F4F-D085-4E32-8495-2F657A75F605}"/>
            </a:ext>
          </a:extLst>
        </xdr:cNvPr>
        <xdr:cNvSpPr txBox="1"/>
      </xdr:nvSpPr>
      <xdr:spPr>
        <a:xfrm>
          <a:off x="1452880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75" name="テキスト ボックス 774">
          <a:extLst>
            <a:ext uri="{FF2B5EF4-FFF2-40B4-BE49-F238E27FC236}">
              <a16:creationId xmlns:a16="http://schemas.microsoft.com/office/drawing/2014/main" id="{6D598CF4-3622-4843-BCC6-EB3138121896}"/>
            </a:ext>
          </a:extLst>
        </xdr:cNvPr>
        <xdr:cNvSpPr txBox="1"/>
      </xdr:nvSpPr>
      <xdr:spPr>
        <a:xfrm>
          <a:off x="1376680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76" name="テキスト ボックス 775">
          <a:extLst>
            <a:ext uri="{FF2B5EF4-FFF2-40B4-BE49-F238E27FC236}">
              <a16:creationId xmlns:a16="http://schemas.microsoft.com/office/drawing/2014/main" id="{ADF53933-FD6F-41F0-9479-E498F2127418}"/>
            </a:ext>
          </a:extLst>
        </xdr:cNvPr>
        <xdr:cNvSpPr txBox="1"/>
      </xdr:nvSpPr>
      <xdr:spPr>
        <a:xfrm>
          <a:off x="129730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77" name="テキスト ボックス 776">
          <a:extLst>
            <a:ext uri="{FF2B5EF4-FFF2-40B4-BE49-F238E27FC236}">
              <a16:creationId xmlns:a16="http://schemas.microsoft.com/office/drawing/2014/main" id="{761549A6-20C8-4DD2-8FEF-0CF3FE29CB56}"/>
            </a:ext>
          </a:extLst>
        </xdr:cNvPr>
        <xdr:cNvSpPr txBox="1"/>
      </xdr:nvSpPr>
      <xdr:spPr>
        <a:xfrm>
          <a:off x="121729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78" name="テキスト ボックス 777">
          <a:extLst>
            <a:ext uri="{FF2B5EF4-FFF2-40B4-BE49-F238E27FC236}">
              <a16:creationId xmlns:a16="http://schemas.microsoft.com/office/drawing/2014/main" id="{BAAF9EC9-CFD7-433A-BD5F-1FB01E638CF5}"/>
            </a:ext>
          </a:extLst>
        </xdr:cNvPr>
        <xdr:cNvSpPr txBox="1"/>
      </xdr:nvSpPr>
      <xdr:spPr>
        <a:xfrm>
          <a:off x="1136650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106</xdr:row>
      <xdr:rowOff>41729</xdr:rowOff>
    </xdr:from>
    <xdr:to>
      <xdr:col>85</xdr:col>
      <xdr:colOff>177800</xdr:colOff>
      <xdr:row>106</xdr:row>
      <xdr:rowOff>143329</xdr:rowOff>
    </xdr:to>
    <xdr:sp macro="" textlink="">
      <xdr:nvSpPr>
        <xdr:cNvPr id="779" name="楕円 778">
          <a:extLst>
            <a:ext uri="{FF2B5EF4-FFF2-40B4-BE49-F238E27FC236}">
              <a16:creationId xmlns:a16="http://schemas.microsoft.com/office/drawing/2014/main" id="{9FCC3131-662B-4268-A0F1-2E3B014B1768}"/>
            </a:ext>
          </a:extLst>
        </xdr:cNvPr>
        <xdr:cNvSpPr/>
      </xdr:nvSpPr>
      <xdr:spPr>
        <a:xfrm>
          <a:off x="14649450" y="17643929"/>
          <a:ext cx="952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106</xdr:row>
      <xdr:rowOff>20156</xdr:rowOff>
    </xdr:from>
    <xdr:ext cx="405111" cy="259045"/>
    <xdr:sp macro="" textlink="">
      <xdr:nvSpPr>
        <xdr:cNvPr id="780" name="【庁舎】&#10;有形固定資産減価償却率該当値テキスト">
          <a:extLst>
            <a:ext uri="{FF2B5EF4-FFF2-40B4-BE49-F238E27FC236}">
              <a16:creationId xmlns:a16="http://schemas.microsoft.com/office/drawing/2014/main" id="{A95749D3-DB63-46E6-8074-75695AB667C7}"/>
            </a:ext>
          </a:extLst>
        </xdr:cNvPr>
        <xdr:cNvSpPr txBox="1"/>
      </xdr:nvSpPr>
      <xdr:spPr>
        <a:xfrm>
          <a:off x="14738350" y="1762235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106</xdr:row>
      <xdr:rowOff>9071</xdr:rowOff>
    </xdr:from>
    <xdr:to>
      <xdr:col>81</xdr:col>
      <xdr:colOff>101600</xdr:colOff>
      <xdr:row>106</xdr:row>
      <xdr:rowOff>110671</xdr:rowOff>
    </xdr:to>
    <xdr:sp macro="" textlink="">
      <xdr:nvSpPr>
        <xdr:cNvPr id="781" name="楕円 780">
          <a:extLst>
            <a:ext uri="{FF2B5EF4-FFF2-40B4-BE49-F238E27FC236}">
              <a16:creationId xmlns:a16="http://schemas.microsoft.com/office/drawing/2014/main" id="{55D22184-140F-49FE-950B-53C0520FD18C}"/>
            </a:ext>
          </a:extLst>
        </xdr:cNvPr>
        <xdr:cNvSpPr/>
      </xdr:nvSpPr>
      <xdr:spPr>
        <a:xfrm>
          <a:off x="13887450" y="176112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106</xdr:row>
      <xdr:rowOff>59871</xdr:rowOff>
    </xdr:from>
    <xdr:to>
      <xdr:col>85</xdr:col>
      <xdr:colOff>127000</xdr:colOff>
      <xdr:row>106</xdr:row>
      <xdr:rowOff>92529</xdr:rowOff>
    </xdr:to>
    <xdr:cxnSp macro="">
      <xdr:nvCxnSpPr>
        <xdr:cNvPr id="782" name="直線コネクタ 781">
          <a:extLst>
            <a:ext uri="{FF2B5EF4-FFF2-40B4-BE49-F238E27FC236}">
              <a16:creationId xmlns:a16="http://schemas.microsoft.com/office/drawing/2014/main" id="{D9AD416C-949B-4918-8233-EF64D4E63D45}"/>
            </a:ext>
          </a:extLst>
        </xdr:cNvPr>
        <xdr:cNvCxnSpPr/>
      </xdr:nvCxnSpPr>
      <xdr:spPr>
        <a:xfrm>
          <a:off x="13938250" y="17662071"/>
          <a:ext cx="762000" cy="32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105</xdr:row>
      <xdr:rowOff>147864</xdr:rowOff>
    </xdr:from>
    <xdr:to>
      <xdr:col>76</xdr:col>
      <xdr:colOff>165100</xdr:colOff>
      <xdr:row>106</xdr:row>
      <xdr:rowOff>78014</xdr:rowOff>
    </xdr:to>
    <xdr:sp macro="" textlink="">
      <xdr:nvSpPr>
        <xdr:cNvPr id="783" name="楕円 782">
          <a:extLst>
            <a:ext uri="{FF2B5EF4-FFF2-40B4-BE49-F238E27FC236}">
              <a16:creationId xmlns:a16="http://schemas.microsoft.com/office/drawing/2014/main" id="{B443A6D5-3243-41B6-83DD-0015A6050981}"/>
            </a:ext>
          </a:extLst>
        </xdr:cNvPr>
        <xdr:cNvSpPr/>
      </xdr:nvSpPr>
      <xdr:spPr>
        <a:xfrm>
          <a:off x="13093700" y="175786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106</xdr:row>
      <xdr:rowOff>27214</xdr:rowOff>
    </xdr:from>
    <xdr:to>
      <xdr:col>81</xdr:col>
      <xdr:colOff>50800</xdr:colOff>
      <xdr:row>106</xdr:row>
      <xdr:rowOff>59871</xdr:rowOff>
    </xdr:to>
    <xdr:cxnSp macro="">
      <xdr:nvCxnSpPr>
        <xdr:cNvPr id="784" name="直線コネクタ 783">
          <a:extLst>
            <a:ext uri="{FF2B5EF4-FFF2-40B4-BE49-F238E27FC236}">
              <a16:creationId xmlns:a16="http://schemas.microsoft.com/office/drawing/2014/main" id="{88581F09-17E2-477D-A391-BF8618A1CE9A}"/>
            </a:ext>
          </a:extLst>
        </xdr:cNvPr>
        <xdr:cNvCxnSpPr/>
      </xdr:nvCxnSpPr>
      <xdr:spPr>
        <a:xfrm>
          <a:off x="13144500" y="17629414"/>
          <a:ext cx="79375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105</xdr:row>
      <xdr:rowOff>115207</xdr:rowOff>
    </xdr:from>
    <xdr:to>
      <xdr:col>72</xdr:col>
      <xdr:colOff>38100</xdr:colOff>
      <xdr:row>106</xdr:row>
      <xdr:rowOff>45357</xdr:rowOff>
    </xdr:to>
    <xdr:sp macro="" textlink="">
      <xdr:nvSpPr>
        <xdr:cNvPr id="785" name="楕円 784">
          <a:extLst>
            <a:ext uri="{FF2B5EF4-FFF2-40B4-BE49-F238E27FC236}">
              <a16:creationId xmlns:a16="http://schemas.microsoft.com/office/drawing/2014/main" id="{872D028F-A92B-4A5E-A9A6-36F4C4114A4A}"/>
            </a:ext>
          </a:extLst>
        </xdr:cNvPr>
        <xdr:cNvSpPr/>
      </xdr:nvSpPr>
      <xdr:spPr>
        <a:xfrm>
          <a:off x="12299950" y="17545957"/>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105</xdr:row>
      <xdr:rowOff>166007</xdr:rowOff>
    </xdr:from>
    <xdr:to>
      <xdr:col>76</xdr:col>
      <xdr:colOff>114300</xdr:colOff>
      <xdr:row>106</xdr:row>
      <xdr:rowOff>27214</xdr:rowOff>
    </xdr:to>
    <xdr:cxnSp macro="">
      <xdr:nvCxnSpPr>
        <xdr:cNvPr id="786" name="直線コネクタ 785">
          <a:extLst>
            <a:ext uri="{FF2B5EF4-FFF2-40B4-BE49-F238E27FC236}">
              <a16:creationId xmlns:a16="http://schemas.microsoft.com/office/drawing/2014/main" id="{6843ED19-E273-4878-BD7F-7FF530B03700}"/>
            </a:ext>
          </a:extLst>
        </xdr:cNvPr>
        <xdr:cNvCxnSpPr/>
      </xdr:nvCxnSpPr>
      <xdr:spPr>
        <a:xfrm>
          <a:off x="12344400" y="17596757"/>
          <a:ext cx="8001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105</xdr:row>
      <xdr:rowOff>82550</xdr:rowOff>
    </xdr:from>
    <xdr:to>
      <xdr:col>67</xdr:col>
      <xdr:colOff>101600</xdr:colOff>
      <xdr:row>106</xdr:row>
      <xdr:rowOff>12700</xdr:rowOff>
    </xdr:to>
    <xdr:sp macro="" textlink="">
      <xdr:nvSpPr>
        <xdr:cNvPr id="787" name="楕円 786">
          <a:extLst>
            <a:ext uri="{FF2B5EF4-FFF2-40B4-BE49-F238E27FC236}">
              <a16:creationId xmlns:a16="http://schemas.microsoft.com/office/drawing/2014/main" id="{A5DCBA13-4C29-4A99-8D60-81D1D605999B}"/>
            </a:ext>
          </a:extLst>
        </xdr:cNvPr>
        <xdr:cNvSpPr/>
      </xdr:nvSpPr>
      <xdr:spPr>
        <a:xfrm>
          <a:off x="11487150" y="1751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105</xdr:row>
      <xdr:rowOff>133350</xdr:rowOff>
    </xdr:from>
    <xdr:to>
      <xdr:col>71</xdr:col>
      <xdr:colOff>177800</xdr:colOff>
      <xdr:row>105</xdr:row>
      <xdr:rowOff>166007</xdr:rowOff>
    </xdr:to>
    <xdr:cxnSp macro="">
      <xdr:nvCxnSpPr>
        <xdr:cNvPr id="788" name="直線コネクタ 787">
          <a:extLst>
            <a:ext uri="{FF2B5EF4-FFF2-40B4-BE49-F238E27FC236}">
              <a16:creationId xmlns:a16="http://schemas.microsoft.com/office/drawing/2014/main" id="{DF9BF59A-BC20-42D4-AD3B-384B817A7109}"/>
            </a:ext>
          </a:extLst>
        </xdr:cNvPr>
        <xdr:cNvCxnSpPr/>
      </xdr:nvCxnSpPr>
      <xdr:spPr>
        <a:xfrm>
          <a:off x="11537950" y="17564100"/>
          <a:ext cx="80645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103</xdr:row>
      <xdr:rowOff>88009</xdr:rowOff>
    </xdr:from>
    <xdr:ext cx="405111" cy="259045"/>
    <xdr:sp macro="" textlink="">
      <xdr:nvSpPr>
        <xdr:cNvPr id="789" name="n_1aveValue【庁舎】&#10;有形固定資産減価償却率">
          <a:extLst>
            <a:ext uri="{FF2B5EF4-FFF2-40B4-BE49-F238E27FC236}">
              <a16:creationId xmlns:a16="http://schemas.microsoft.com/office/drawing/2014/main" id="{EFAA802D-F488-4E6F-A20E-B136BE773DB1}"/>
            </a:ext>
          </a:extLst>
        </xdr:cNvPr>
        <xdr:cNvSpPr txBox="1"/>
      </xdr:nvSpPr>
      <xdr:spPr>
        <a:xfrm>
          <a:off x="13742044" y="171758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81478</xdr:rowOff>
    </xdr:from>
    <xdr:ext cx="405111" cy="259045"/>
    <xdr:sp macro="" textlink="">
      <xdr:nvSpPr>
        <xdr:cNvPr id="790" name="n_2aveValue【庁舎】&#10;有形固定資産減価償却率">
          <a:extLst>
            <a:ext uri="{FF2B5EF4-FFF2-40B4-BE49-F238E27FC236}">
              <a16:creationId xmlns:a16="http://schemas.microsoft.com/office/drawing/2014/main" id="{444FAA62-8FED-4FD1-AF1B-23A6E846DA73}"/>
            </a:ext>
          </a:extLst>
        </xdr:cNvPr>
        <xdr:cNvSpPr txBox="1"/>
      </xdr:nvSpPr>
      <xdr:spPr>
        <a:xfrm>
          <a:off x="12960994" y="171693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76579</xdr:rowOff>
    </xdr:from>
    <xdr:ext cx="405111" cy="259045"/>
    <xdr:sp macro="" textlink="">
      <xdr:nvSpPr>
        <xdr:cNvPr id="791" name="n_3aveValue【庁舎】&#10;有形固定資産減価償却率">
          <a:extLst>
            <a:ext uri="{FF2B5EF4-FFF2-40B4-BE49-F238E27FC236}">
              <a16:creationId xmlns:a16="http://schemas.microsoft.com/office/drawing/2014/main" id="{EF110972-FCC8-4E97-AB58-873907AFC4D5}"/>
            </a:ext>
          </a:extLst>
        </xdr:cNvPr>
        <xdr:cNvSpPr txBox="1"/>
      </xdr:nvSpPr>
      <xdr:spPr>
        <a:xfrm>
          <a:off x="12167244" y="171644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103</xdr:row>
      <xdr:rowOff>63516</xdr:rowOff>
    </xdr:from>
    <xdr:ext cx="405111" cy="259045"/>
    <xdr:sp macro="" textlink="">
      <xdr:nvSpPr>
        <xdr:cNvPr id="792" name="n_4aveValue【庁舎】&#10;有形固定資産減価償却率">
          <a:extLst>
            <a:ext uri="{FF2B5EF4-FFF2-40B4-BE49-F238E27FC236}">
              <a16:creationId xmlns:a16="http://schemas.microsoft.com/office/drawing/2014/main" id="{4DE58051-C2B9-4E82-8482-37FF1C5B90DC}"/>
            </a:ext>
          </a:extLst>
        </xdr:cNvPr>
        <xdr:cNvSpPr txBox="1"/>
      </xdr:nvSpPr>
      <xdr:spPr>
        <a:xfrm>
          <a:off x="11354444" y="171513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106</xdr:row>
      <xdr:rowOff>101798</xdr:rowOff>
    </xdr:from>
    <xdr:ext cx="405111" cy="259045"/>
    <xdr:sp macro="" textlink="">
      <xdr:nvSpPr>
        <xdr:cNvPr id="793" name="n_1mainValue【庁舎】&#10;有形固定資産減価償却率">
          <a:extLst>
            <a:ext uri="{FF2B5EF4-FFF2-40B4-BE49-F238E27FC236}">
              <a16:creationId xmlns:a16="http://schemas.microsoft.com/office/drawing/2014/main" id="{057BA6D7-F704-41EF-8E07-D46E811EB09F}"/>
            </a:ext>
          </a:extLst>
        </xdr:cNvPr>
        <xdr:cNvSpPr txBox="1"/>
      </xdr:nvSpPr>
      <xdr:spPr>
        <a:xfrm>
          <a:off x="13742044" y="177039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106</xdr:row>
      <xdr:rowOff>69141</xdr:rowOff>
    </xdr:from>
    <xdr:ext cx="405111" cy="259045"/>
    <xdr:sp macro="" textlink="">
      <xdr:nvSpPr>
        <xdr:cNvPr id="794" name="n_2mainValue【庁舎】&#10;有形固定資産減価償却率">
          <a:extLst>
            <a:ext uri="{FF2B5EF4-FFF2-40B4-BE49-F238E27FC236}">
              <a16:creationId xmlns:a16="http://schemas.microsoft.com/office/drawing/2014/main" id="{EEC597E5-F766-49E3-934C-78FF6BBD2644}"/>
            </a:ext>
          </a:extLst>
        </xdr:cNvPr>
        <xdr:cNvSpPr txBox="1"/>
      </xdr:nvSpPr>
      <xdr:spPr>
        <a:xfrm>
          <a:off x="12960994" y="176713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106</xdr:row>
      <xdr:rowOff>36484</xdr:rowOff>
    </xdr:from>
    <xdr:ext cx="405111" cy="259045"/>
    <xdr:sp macro="" textlink="">
      <xdr:nvSpPr>
        <xdr:cNvPr id="795" name="n_3mainValue【庁舎】&#10;有形固定資産減価償却率">
          <a:extLst>
            <a:ext uri="{FF2B5EF4-FFF2-40B4-BE49-F238E27FC236}">
              <a16:creationId xmlns:a16="http://schemas.microsoft.com/office/drawing/2014/main" id="{603E87BB-E490-4A2B-84EC-4806C3F865DC}"/>
            </a:ext>
          </a:extLst>
        </xdr:cNvPr>
        <xdr:cNvSpPr txBox="1"/>
      </xdr:nvSpPr>
      <xdr:spPr>
        <a:xfrm>
          <a:off x="12167244" y="176386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106</xdr:row>
      <xdr:rowOff>3827</xdr:rowOff>
    </xdr:from>
    <xdr:ext cx="405111" cy="259045"/>
    <xdr:sp macro="" textlink="">
      <xdr:nvSpPr>
        <xdr:cNvPr id="796" name="n_4mainValue【庁舎】&#10;有形固定資産減価償却率">
          <a:extLst>
            <a:ext uri="{FF2B5EF4-FFF2-40B4-BE49-F238E27FC236}">
              <a16:creationId xmlns:a16="http://schemas.microsoft.com/office/drawing/2014/main" id="{09A6C7B1-D04C-4EC8-98E9-3E762E718D24}"/>
            </a:ext>
          </a:extLst>
        </xdr:cNvPr>
        <xdr:cNvSpPr txBox="1"/>
      </xdr:nvSpPr>
      <xdr:spPr>
        <a:xfrm>
          <a:off x="11354444" y="176060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97" name="正方形/長方形 796">
          <a:extLst>
            <a:ext uri="{FF2B5EF4-FFF2-40B4-BE49-F238E27FC236}">
              <a16:creationId xmlns:a16="http://schemas.microsoft.com/office/drawing/2014/main" id="{853136AA-020F-4633-B263-59497A8AA247}"/>
            </a:ext>
          </a:extLst>
        </xdr:cNvPr>
        <xdr:cNvSpPr/>
      </xdr:nvSpPr>
      <xdr:spPr>
        <a:xfrm>
          <a:off x="16459200" y="15049500"/>
          <a:ext cx="42672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98" name="正方形/長方形 797">
          <a:extLst>
            <a:ext uri="{FF2B5EF4-FFF2-40B4-BE49-F238E27FC236}">
              <a16:creationId xmlns:a16="http://schemas.microsoft.com/office/drawing/2014/main" id="{C4D9A809-BF67-4FD3-B6C6-EE748D01A9F5}"/>
            </a:ext>
          </a:extLst>
        </xdr:cNvPr>
        <xdr:cNvSpPr/>
      </xdr:nvSpPr>
      <xdr:spPr>
        <a:xfrm>
          <a:off x="165862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99" name="正方形/長方形 798">
          <a:extLst>
            <a:ext uri="{FF2B5EF4-FFF2-40B4-BE49-F238E27FC236}">
              <a16:creationId xmlns:a16="http://schemas.microsoft.com/office/drawing/2014/main" id="{B72FC178-7507-4937-AD07-AA97229DFDA3}"/>
            </a:ext>
          </a:extLst>
        </xdr:cNvPr>
        <xdr:cNvSpPr/>
      </xdr:nvSpPr>
      <xdr:spPr>
        <a:xfrm>
          <a:off x="165862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800" name="正方形/長方形 799">
          <a:extLst>
            <a:ext uri="{FF2B5EF4-FFF2-40B4-BE49-F238E27FC236}">
              <a16:creationId xmlns:a16="http://schemas.microsoft.com/office/drawing/2014/main" id="{4162194A-03D0-4DE9-9730-C93125C32CE5}"/>
            </a:ext>
          </a:extLst>
        </xdr:cNvPr>
        <xdr:cNvSpPr/>
      </xdr:nvSpPr>
      <xdr:spPr>
        <a:xfrm>
          <a:off x="174879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801" name="正方形/長方形 800">
          <a:extLst>
            <a:ext uri="{FF2B5EF4-FFF2-40B4-BE49-F238E27FC236}">
              <a16:creationId xmlns:a16="http://schemas.microsoft.com/office/drawing/2014/main" id="{50EBE98C-EA90-4C34-809A-279E0C577F4F}"/>
            </a:ext>
          </a:extLst>
        </xdr:cNvPr>
        <xdr:cNvSpPr/>
      </xdr:nvSpPr>
      <xdr:spPr>
        <a:xfrm>
          <a:off x="174879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802" name="正方形/長方形 801">
          <a:extLst>
            <a:ext uri="{FF2B5EF4-FFF2-40B4-BE49-F238E27FC236}">
              <a16:creationId xmlns:a16="http://schemas.microsoft.com/office/drawing/2014/main" id="{6A2391F2-BAB1-4DDF-A817-C6AA7C311F85}"/>
            </a:ext>
          </a:extLst>
        </xdr:cNvPr>
        <xdr:cNvSpPr/>
      </xdr:nvSpPr>
      <xdr:spPr>
        <a:xfrm>
          <a:off x="185166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803" name="正方形/長方形 802">
          <a:extLst>
            <a:ext uri="{FF2B5EF4-FFF2-40B4-BE49-F238E27FC236}">
              <a16:creationId xmlns:a16="http://schemas.microsoft.com/office/drawing/2014/main" id="{3DEDB3CC-E71C-4D38-8108-707193A51C93}"/>
            </a:ext>
          </a:extLst>
        </xdr:cNvPr>
        <xdr:cNvSpPr/>
      </xdr:nvSpPr>
      <xdr:spPr>
        <a:xfrm>
          <a:off x="185166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804" name="正方形/長方形 803">
          <a:extLst>
            <a:ext uri="{FF2B5EF4-FFF2-40B4-BE49-F238E27FC236}">
              <a16:creationId xmlns:a16="http://schemas.microsoft.com/office/drawing/2014/main" id="{BA116051-90F4-4F83-8D07-856EAC75B412}"/>
            </a:ext>
          </a:extLst>
        </xdr:cNvPr>
        <xdr:cNvSpPr/>
      </xdr:nvSpPr>
      <xdr:spPr>
        <a:xfrm>
          <a:off x="16459200" y="16192500"/>
          <a:ext cx="42672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805" name="テキスト ボックス 804">
          <a:extLst>
            <a:ext uri="{FF2B5EF4-FFF2-40B4-BE49-F238E27FC236}">
              <a16:creationId xmlns:a16="http://schemas.microsoft.com/office/drawing/2014/main" id="{A9922623-4DC5-4231-8ED9-97099275879D}"/>
            </a:ext>
          </a:extLst>
        </xdr:cNvPr>
        <xdr:cNvSpPr txBox="1"/>
      </xdr:nvSpPr>
      <xdr:spPr>
        <a:xfrm>
          <a:off x="16440150" y="16002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806" name="直線コネクタ 805">
          <a:extLst>
            <a:ext uri="{FF2B5EF4-FFF2-40B4-BE49-F238E27FC236}">
              <a16:creationId xmlns:a16="http://schemas.microsoft.com/office/drawing/2014/main" id="{136D4CD7-5AE3-4E61-BFFA-EA018C7B2F8B}"/>
            </a:ext>
          </a:extLst>
        </xdr:cNvPr>
        <xdr:cNvCxnSpPr/>
      </xdr:nvCxnSpPr>
      <xdr:spPr>
        <a:xfrm>
          <a:off x="16459200" y="18478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807" name="直線コネクタ 806">
          <a:extLst>
            <a:ext uri="{FF2B5EF4-FFF2-40B4-BE49-F238E27FC236}">
              <a16:creationId xmlns:a16="http://schemas.microsoft.com/office/drawing/2014/main" id="{348DCD52-772D-472E-9032-6CDF2F0498AF}"/>
            </a:ext>
          </a:extLst>
        </xdr:cNvPr>
        <xdr:cNvCxnSpPr/>
      </xdr:nvCxnSpPr>
      <xdr:spPr>
        <a:xfrm>
          <a:off x="16459200" y="18151929"/>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808" name="テキスト ボックス 807">
          <a:extLst>
            <a:ext uri="{FF2B5EF4-FFF2-40B4-BE49-F238E27FC236}">
              <a16:creationId xmlns:a16="http://schemas.microsoft.com/office/drawing/2014/main" id="{395425DD-03EC-431D-A633-FA6DA11C2316}"/>
            </a:ext>
          </a:extLst>
        </xdr:cNvPr>
        <xdr:cNvSpPr txBox="1"/>
      </xdr:nvSpPr>
      <xdr:spPr>
        <a:xfrm>
          <a:off x="16049171" y="180097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809" name="直線コネクタ 808">
          <a:extLst>
            <a:ext uri="{FF2B5EF4-FFF2-40B4-BE49-F238E27FC236}">
              <a16:creationId xmlns:a16="http://schemas.microsoft.com/office/drawing/2014/main" id="{29B2E5B8-DE2C-4213-BC75-5766EEAEA282}"/>
            </a:ext>
          </a:extLst>
        </xdr:cNvPr>
        <xdr:cNvCxnSpPr/>
      </xdr:nvCxnSpPr>
      <xdr:spPr>
        <a:xfrm>
          <a:off x="16459200" y="17825357"/>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810" name="テキスト ボックス 809">
          <a:extLst>
            <a:ext uri="{FF2B5EF4-FFF2-40B4-BE49-F238E27FC236}">
              <a16:creationId xmlns:a16="http://schemas.microsoft.com/office/drawing/2014/main" id="{1D6BD0CA-F1FF-41EF-97C5-77504AB0BAC4}"/>
            </a:ext>
          </a:extLst>
        </xdr:cNvPr>
        <xdr:cNvSpPr txBox="1"/>
      </xdr:nvSpPr>
      <xdr:spPr>
        <a:xfrm>
          <a:off x="16049171" y="176831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811" name="直線コネクタ 810">
          <a:extLst>
            <a:ext uri="{FF2B5EF4-FFF2-40B4-BE49-F238E27FC236}">
              <a16:creationId xmlns:a16="http://schemas.microsoft.com/office/drawing/2014/main" id="{915C9F57-2822-4608-8949-E299956EBF1B}"/>
            </a:ext>
          </a:extLst>
        </xdr:cNvPr>
        <xdr:cNvCxnSpPr/>
      </xdr:nvCxnSpPr>
      <xdr:spPr>
        <a:xfrm>
          <a:off x="16459200" y="17498786"/>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812" name="テキスト ボックス 811">
          <a:extLst>
            <a:ext uri="{FF2B5EF4-FFF2-40B4-BE49-F238E27FC236}">
              <a16:creationId xmlns:a16="http://schemas.microsoft.com/office/drawing/2014/main" id="{BBD2F486-2A07-447A-845E-0B6733C5B254}"/>
            </a:ext>
          </a:extLst>
        </xdr:cNvPr>
        <xdr:cNvSpPr txBox="1"/>
      </xdr:nvSpPr>
      <xdr:spPr>
        <a:xfrm>
          <a:off x="16049171" y="173565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813" name="直線コネクタ 812">
          <a:extLst>
            <a:ext uri="{FF2B5EF4-FFF2-40B4-BE49-F238E27FC236}">
              <a16:creationId xmlns:a16="http://schemas.microsoft.com/office/drawing/2014/main" id="{F6D3F57D-CC6A-44BF-8B19-2AF57FB63049}"/>
            </a:ext>
          </a:extLst>
        </xdr:cNvPr>
        <xdr:cNvCxnSpPr/>
      </xdr:nvCxnSpPr>
      <xdr:spPr>
        <a:xfrm>
          <a:off x="16459200" y="17172214"/>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814" name="テキスト ボックス 813">
          <a:extLst>
            <a:ext uri="{FF2B5EF4-FFF2-40B4-BE49-F238E27FC236}">
              <a16:creationId xmlns:a16="http://schemas.microsoft.com/office/drawing/2014/main" id="{393D38F2-E45D-42AF-BA8B-0BDFC1494647}"/>
            </a:ext>
          </a:extLst>
        </xdr:cNvPr>
        <xdr:cNvSpPr txBox="1"/>
      </xdr:nvSpPr>
      <xdr:spPr>
        <a:xfrm>
          <a:off x="16049171" y="170299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815" name="直線コネクタ 814">
          <a:extLst>
            <a:ext uri="{FF2B5EF4-FFF2-40B4-BE49-F238E27FC236}">
              <a16:creationId xmlns:a16="http://schemas.microsoft.com/office/drawing/2014/main" id="{9770A97E-E30F-40E0-91D7-09A28CE922AB}"/>
            </a:ext>
          </a:extLst>
        </xdr:cNvPr>
        <xdr:cNvCxnSpPr/>
      </xdr:nvCxnSpPr>
      <xdr:spPr>
        <a:xfrm>
          <a:off x="16459200" y="16845643"/>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816" name="テキスト ボックス 815">
          <a:extLst>
            <a:ext uri="{FF2B5EF4-FFF2-40B4-BE49-F238E27FC236}">
              <a16:creationId xmlns:a16="http://schemas.microsoft.com/office/drawing/2014/main" id="{0959143B-53B4-4274-9E8B-5BD1DB2F21F9}"/>
            </a:ext>
          </a:extLst>
        </xdr:cNvPr>
        <xdr:cNvSpPr txBox="1"/>
      </xdr:nvSpPr>
      <xdr:spPr>
        <a:xfrm>
          <a:off x="16049171" y="167034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817" name="直線コネクタ 816">
          <a:extLst>
            <a:ext uri="{FF2B5EF4-FFF2-40B4-BE49-F238E27FC236}">
              <a16:creationId xmlns:a16="http://schemas.microsoft.com/office/drawing/2014/main" id="{A88C1988-39EE-43FC-8F56-D0A8C6D29D24}"/>
            </a:ext>
          </a:extLst>
        </xdr:cNvPr>
        <xdr:cNvCxnSpPr/>
      </xdr:nvCxnSpPr>
      <xdr:spPr>
        <a:xfrm>
          <a:off x="16459200" y="16519071"/>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818" name="テキスト ボックス 817">
          <a:extLst>
            <a:ext uri="{FF2B5EF4-FFF2-40B4-BE49-F238E27FC236}">
              <a16:creationId xmlns:a16="http://schemas.microsoft.com/office/drawing/2014/main" id="{5BFD43D3-3501-4D10-B154-B9BD41979004}"/>
            </a:ext>
          </a:extLst>
        </xdr:cNvPr>
        <xdr:cNvSpPr txBox="1"/>
      </xdr:nvSpPr>
      <xdr:spPr>
        <a:xfrm>
          <a:off x="16049171" y="163768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819" name="直線コネクタ 818">
          <a:extLst>
            <a:ext uri="{FF2B5EF4-FFF2-40B4-BE49-F238E27FC236}">
              <a16:creationId xmlns:a16="http://schemas.microsoft.com/office/drawing/2014/main" id="{C1AAE7B5-0AE1-485B-8873-6920D3911B70}"/>
            </a:ext>
          </a:extLst>
        </xdr:cNvPr>
        <xdr:cNvCxnSpPr/>
      </xdr:nvCxnSpPr>
      <xdr:spPr>
        <a:xfrm>
          <a:off x="16459200" y="16192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820" name="テキスト ボックス 819">
          <a:extLst>
            <a:ext uri="{FF2B5EF4-FFF2-40B4-BE49-F238E27FC236}">
              <a16:creationId xmlns:a16="http://schemas.microsoft.com/office/drawing/2014/main" id="{659AB590-4FFD-4B40-BF73-00824460D0B6}"/>
            </a:ext>
          </a:extLst>
        </xdr:cNvPr>
        <xdr:cNvSpPr txBox="1"/>
      </xdr:nvSpPr>
      <xdr:spPr>
        <a:xfrm>
          <a:off x="16049171" y="16050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821" name="【庁舎】&#10;一人当たり面積グラフ枠">
          <a:extLst>
            <a:ext uri="{FF2B5EF4-FFF2-40B4-BE49-F238E27FC236}">
              <a16:creationId xmlns:a16="http://schemas.microsoft.com/office/drawing/2014/main" id="{0259D323-068A-41E3-899A-172698B67AC2}"/>
            </a:ext>
          </a:extLst>
        </xdr:cNvPr>
        <xdr:cNvSpPr/>
      </xdr:nvSpPr>
      <xdr:spPr>
        <a:xfrm>
          <a:off x="16459200" y="16192500"/>
          <a:ext cx="42672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34834</xdr:rowOff>
    </xdr:from>
    <xdr:to>
      <xdr:col>116</xdr:col>
      <xdr:colOff>62864</xdr:colOff>
      <xdr:row>107</xdr:row>
      <xdr:rowOff>155121</xdr:rowOff>
    </xdr:to>
    <xdr:cxnSp macro="">
      <xdr:nvCxnSpPr>
        <xdr:cNvPr id="822" name="直線コネクタ 821">
          <a:extLst>
            <a:ext uri="{FF2B5EF4-FFF2-40B4-BE49-F238E27FC236}">
              <a16:creationId xmlns:a16="http://schemas.microsoft.com/office/drawing/2014/main" id="{D955A56E-F853-4423-9066-14D0D5179E28}"/>
            </a:ext>
          </a:extLst>
        </xdr:cNvPr>
        <xdr:cNvCxnSpPr/>
      </xdr:nvCxnSpPr>
      <xdr:spPr>
        <a:xfrm flipV="1">
          <a:off x="19951064" y="16608334"/>
          <a:ext cx="0" cy="13204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107</xdr:row>
      <xdr:rowOff>158948</xdr:rowOff>
    </xdr:from>
    <xdr:ext cx="469744" cy="259045"/>
    <xdr:sp macro="" textlink="">
      <xdr:nvSpPr>
        <xdr:cNvPr id="823" name="【庁舎】&#10;一人当たり面積最小値テキスト">
          <a:extLst>
            <a:ext uri="{FF2B5EF4-FFF2-40B4-BE49-F238E27FC236}">
              <a16:creationId xmlns:a16="http://schemas.microsoft.com/office/drawing/2014/main" id="{6102CD3D-10F7-44D3-BCC4-F5FADAF159FA}"/>
            </a:ext>
          </a:extLst>
        </xdr:cNvPr>
        <xdr:cNvSpPr txBox="1"/>
      </xdr:nvSpPr>
      <xdr:spPr>
        <a:xfrm>
          <a:off x="19989800" y="179325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107</xdr:row>
      <xdr:rowOff>155121</xdr:rowOff>
    </xdr:from>
    <xdr:to>
      <xdr:col>116</xdr:col>
      <xdr:colOff>152400</xdr:colOff>
      <xdr:row>107</xdr:row>
      <xdr:rowOff>155121</xdr:rowOff>
    </xdr:to>
    <xdr:cxnSp macro="">
      <xdr:nvCxnSpPr>
        <xdr:cNvPr id="824" name="直線コネクタ 823">
          <a:extLst>
            <a:ext uri="{FF2B5EF4-FFF2-40B4-BE49-F238E27FC236}">
              <a16:creationId xmlns:a16="http://schemas.microsoft.com/office/drawing/2014/main" id="{6D364145-2BAE-4905-8790-AADBDF178A0D}"/>
            </a:ext>
          </a:extLst>
        </xdr:cNvPr>
        <xdr:cNvCxnSpPr/>
      </xdr:nvCxnSpPr>
      <xdr:spPr>
        <a:xfrm>
          <a:off x="19881850" y="17928771"/>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152961</xdr:rowOff>
    </xdr:from>
    <xdr:ext cx="469744" cy="259045"/>
    <xdr:sp macro="" textlink="">
      <xdr:nvSpPr>
        <xdr:cNvPr id="825" name="【庁舎】&#10;一人当たり面積最大値テキスト">
          <a:extLst>
            <a:ext uri="{FF2B5EF4-FFF2-40B4-BE49-F238E27FC236}">
              <a16:creationId xmlns:a16="http://schemas.microsoft.com/office/drawing/2014/main" id="{63C3C7C3-829D-4DF2-8C7C-8C28B5B3AB56}"/>
            </a:ext>
          </a:extLst>
        </xdr:cNvPr>
        <xdr:cNvSpPr txBox="1"/>
      </xdr:nvSpPr>
      <xdr:spPr>
        <a:xfrm>
          <a:off x="19989800" y="163835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34834</xdr:rowOff>
    </xdr:from>
    <xdr:to>
      <xdr:col>116</xdr:col>
      <xdr:colOff>152400</xdr:colOff>
      <xdr:row>100</xdr:row>
      <xdr:rowOff>34834</xdr:rowOff>
    </xdr:to>
    <xdr:cxnSp macro="">
      <xdr:nvCxnSpPr>
        <xdr:cNvPr id="826" name="直線コネクタ 825">
          <a:extLst>
            <a:ext uri="{FF2B5EF4-FFF2-40B4-BE49-F238E27FC236}">
              <a16:creationId xmlns:a16="http://schemas.microsoft.com/office/drawing/2014/main" id="{8AFFFC97-294E-441D-8A61-1138E7FF298A}"/>
            </a:ext>
          </a:extLst>
        </xdr:cNvPr>
        <xdr:cNvCxnSpPr/>
      </xdr:nvCxnSpPr>
      <xdr:spPr>
        <a:xfrm>
          <a:off x="19881850" y="16608334"/>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104</xdr:row>
      <xdr:rowOff>56441</xdr:rowOff>
    </xdr:from>
    <xdr:ext cx="469744" cy="259045"/>
    <xdr:sp macro="" textlink="">
      <xdr:nvSpPr>
        <xdr:cNvPr id="827" name="【庁舎】&#10;一人当たり面積平均値テキスト">
          <a:extLst>
            <a:ext uri="{FF2B5EF4-FFF2-40B4-BE49-F238E27FC236}">
              <a16:creationId xmlns:a16="http://schemas.microsoft.com/office/drawing/2014/main" id="{70CFCF3C-54A7-4D2A-AC62-2B5018415240}"/>
            </a:ext>
          </a:extLst>
        </xdr:cNvPr>
        <xdr:cNvSpPr txBox="1"/>
      </xdr:nvSpPr>
      <xdr:spPr>
        <a:xfrm>
          <a:off x="19989800" y="1731574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33564</xdr:rowOff>
    </xdr:from>
    <xdr:to>
      <xdr:col>116</xdr:col>
      <xdr:colOff>114300</xdr:colOff>
      <xdr:row>105</xdr:row>
      <xdr:rowOff>135164</xdr:rowOff>
    </xdr:to>
    <xdr:sp macro="" textlink="">
      <xdr:nvSpPr>
        <xdr:cNvPr id="828" name="フローチャート: 判断 827">
          <a:extLst>
            <a:ext uri="{FF2B5EF4-FFF2-40B4-BE49-F238E27FC236}">
              <a16:creationId xmlns:a16="http://schemas.microsoft.com/office/drawing/2014/main" id="{75ECE72C-56DA-4D86-9039-E3BCCE98DD5E}"/>
            </a:ext>
          </a:extLst>
        </xdr:cNvPr>
        <xdr:cNvSpPr/>
      </xdr:nvSpPr>
      <xdr:spPr>
        <a:xfrm>
          <a:off x="19900900" y="174643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52070</xdr:rowOff>
    </xdr:from>
    <xdr:to>
      <xdr:col>112</xdr:col>
      <xdr:colOff>38100</xdr:colOff>
      <xdr:row>105</xdr:row>
      <xdr:rowOff>153670</xdr:rowOff>
    </xdr:to>
    <xdr:sp macro="" textlink="">
      <xdr:nvSpPr>
        <xdr:cNvPr id="829" name="フローチャート: 判断 828">
          <a:extLst>
            <a:ext uri="{FF2B5EF4-FFF2-40B4-BE49-F238E27FC236}">
              <a16:creationId xmlns:a16="http://schemas.microsoft.com/office/drawing/2014/main" id="{2DBF3CF4-0357-43AB-A6DA-33D471B7D9C3}"/>
            </a:ext>
          </a:extLst>
        </xdr:cNvPr>
        <xdr:cNvSpPr/>
      </xdr:nvSpPr>
      <xdr:spPr>
        <a:xfrm>
          <a:off x="19157950" y="1748282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67311</xdr:rowOff>
    </xdr:from>
    <xdr:to>
      <xdr:col>107</xdr:col>
      <xdr:colOff>101600</xdr:colOff>
      <xdr:row>105</xdr:row>
      <xdr:rowOff>168911</xdr:rowOff>
    </xdr:to>
    <xdr:sp macro="" textlink="">
      <xdr:nvSpPr>
        <xdr:cNvPr id="830" name="フローチャート: 判断 829">
          <a:extLst>
            <a:ext uri="{FF2B5EF4-FFF2-40B4-BE49-F238E27FC236}">
              <a16:creationId xmlns:a16="http://schemas.microsoft.com/office/drawing/2014/main" id="{21EF5129-CAF4-4C54-A499-7296A342B35A}"/>
            </a:ext>
          </a:extLst>
        </xdr:cNvPr>
        <xdr:cNvSpPr/>
      </xdr:nvSpPr>
      <xdr:spPr>
        <a:xfrm>
          <a:off x="18345150" y="174980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52070</xdr:rowOff>
    </xdr:from>
    <xdr:to>
      <xdr:col>102</xdr:col>
      <xdr:colOff>165100</xdr:colOff>
      <xdr:row>105</xdr:row>
      <xdr:rowOff>153670</xdr:rowOff>
    </xdr:to>
    <xdr:sp macro="" textlink="">
      <xdr:nvSpPr>
        <xdr:cNvPr id="831" name="フローチャート: 判断 830">
          <a:extLst>
            <a:ext uri="{FF2B5EF4-FFF2-40B4-BE49-F238E27FC236}">
              <a16:creationId xmlns:a16="http://schemas.microsoft.com/office/drawing/2014/main" id="{34C5635B-9F9A-4723-B8B9-58046ABE56A1}"/>
            </a:ext>
          </a:extLst>
        </xdr:cNvPr>
        <xdr:cNvSpPr/>
      </xdr:nvSpPr>
      <xdr:spPr>
        <a:xfrm>
          <a:off x="17551400" y="17482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105</xdr:row>
      <xdr:rowOff>70576</xdr:rowOff>
    </xdr:from>
    <xdr:to>
      <xdr:col>98</xdr:col>
      <xdr:colOff>38100</xdr:colOff>
      <xdr:row>106</xdr:row>
      <xdr:rowOff>726</xdr:rowOff>
    </xdr:to>
    <xdr:sp macro="" textlink="">
      <xdr:nvSpPr>
        <xdr:cNvPr id="832" name="フローチャート: 判断 831">
          <a:extLst>
            <a:ext uri="{FF2B5EF4-FFF2-40B4-BE49-F238E27FC236}">
              <a16:creationId xmlns:a16="http://schemas.microsoft.com/office/drawing/2014/main" id="{46B2CE85-3D78-477F-9C6E-8EC042D7E9CF}"/>
            </a:ext>
          </a:extLst>
        </xdr:cNvPr>
        <xdr:cNvSpPr/>
      </xdr:nvSpPr>
      <xdr:spPr>
        <a:xfrm>
          <a:off x="16757650" y="17501326"/>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833" name="テキスト ボックス 832">
          <a:extLst>
            <a:ext uri="{FF2B5EF4-FFF2-40B4-BE49-F238E27FC236}">
              <a16:creationId xmlns:a16="http://schemas.microsoft.com/office/drawing/2014/main" id="{D7636EB8-F820-4660-B95F-F581B4087676}"/>
            </a:ext>
          </a:extLst>
        </xdr:cNvPr>
        <xdr:cNvSpPr txBox="1"/>
      </xdr:nvSpPr>
      <xdr:spPr>
        <a:xfrm>
          <a:off x="197802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834" name="テキスト ボックス 833">
          <a:extLst>
            <a:ext uri="{FF2B5EF4-FFF2-40B4-BE49-F238E27FC236}">
              <a16:creationId xmlns:a16="http://schemas.microsoft.com/office/drawing/2014/main" id="{A4B15AA5-4B67-4654-A3C3-D509DF9228D6}"/>
            </a:ext>
          </a:extLst>
        </xdr:cNvPr>
        <xdr:cNvSpPr txBox="1"/>
      </xdr:nvSpPr>
      <xdr:spPr>
        <a:xfrm>
          <a:off x="190309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835" name="テキスト ボックス 834">
          <a:extLst>
            <a:ext uri="{FF2B5EF4-FFF2-40B4-BE49-F238E27FC236}">
              <a16:creationId xmlns:a16="http://schemas.microsoft.com/office/drawing/2014/main" id="{2062D372-A434-4103-BA49-CDF384E98531}"/>
            </a:ext>
          </a:extLst>
        </xdr:cNvPr>
        <xdr:cNvSpPr txBox="1"/>
      </xdr:nvSpPr>
      <xdr:spPr>
        <a:xfrm>
          <a:off x="1822450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836" name="テキスト ボックス 835">
          <a:extLst>
            <a:ext uri="{FF2B5EF4-FFF2-40B4-BE49-F238E27FC236}">
              <a16:creationId xmlns:a16="http://schemas.microsoft.com/office/drawing/2014/main" id="{9B2B4DBC-1CD0-4C8A-AF9F-D3265E2F23A8}"/>
            </a:ext>
          </a:extLst>
        </xdr:cNvPr>
        <xdr:cNvSpPr txBox="1"/>
      </xdr:nvSpPr>
      <xdr:spPr>
        <a:xfrm>
          <a:off x="174307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837" name="テキスト ボックス 836">
          <a:extLst>
            <a:ext uri="{FF2B5EF4-FFF2-40B4-BE49-F238E27FC236}">
              <a16:creationId xmlns:a16="http://schemas.microsoft.com/office/drawing/2014/main" id="{6A98BDEA-FEA0-4BB8-9E59-941F93644AC4}"/>
            </a:ext>
          </a:extLst>
        </xdr:cNvPr>
        <xdr:cNvSpPr txBox="1"/>
      </xdr:nvSpPr>
      <xdr:spPr>
        <a:xfrm>
          <a:off x="166306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67855</xdr:rowOff>
    </xdr:from>
    <xdr:to>
      <xdr:col>116</xdr:col>
      <xdr:colOff>114300</xdr:colOff>
      <xdr:row>106</xdr:row>
      <xdr:rowOff>169455</xdr:rowOff>
    </xdr:to>
    <xdr:sp macro="" textlink="">
      <xdr:nvSpPr>
        <xdr:cNvPr id="838" name="楕円 837">
          <a:extLst>
            <a:ext uri="{FF2B5EF4-FFF2-40B4-BE49-F238E27FC236}">
              <a16:creationId xmlns:a16="http://schemas.microsoft.com/office/drawing/2014/main" id="{ADBB1661-3685-45FC-86E8-3D59506FCA0F}"/>
            </a:ext>
          </a:extLst>
        </xdr:cNvPr>
        <xdr:cNvSpPr/>
      </xdr:nvSpPr>
      <xdr:spPr>
        <a:xfrm>
          <a:off x="19900900" y="176700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106</xdr:row>
      <xdr:rowOff>46282</xdr:rowOff>
    </xdr:from>
    <xdr:ext cx="469744" cy="259045"/>
    <xdr:sp macro="" textlink="">
      <xdr:nvSpPr>
        <xdr:cNvPr id="839" name="【庁舎】&#10;一人当たり面積該当値テキスト">
          <a:extLst>
            <a:ext uri="{FF2B5EF4-FFF2-40B4-BE49-F238E27FC236}">
              <a16:creationId xmlns:a16="http://schemas.microsoft.com/office/drawing/2014/main" id="{C4A047F4-644A-459B-952B-249B60641E7F}"/>
            </a:ext>
          </a:extLst>
        </xdr:cNvPr>
        <xdr:cNvSpPr txBox="1"/>
      </xdr:nvSpPr>
      <xdr:spPr>
        <a:xfrm>
          <a:off x="19989800" y="176484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106</xdr:row>
      <xdr:rowOff>72208</xdr:rowOff>
    </xdr:from>
    <xdr:to>
      <xdr:col>112</xdr:col>
      <xdr:colOff>38100</xdr:colOff>
      <xdr:row>107</xdr:row>
      <xdr:rowOff>2358</xdr:rowOff>
    </xdr:to>
    <xdr:sp macro="" textlink="">
      <xdr:nvSpPr>
        <xdr:cNvPr id="840" name="楕円 839">
          <a:extLst>
            <a:ext uri="{FF2B5EF4-FFF2-40B4-BE49-F238E27FC236}">
              <a16:creationId xmlns:a16="http://schemas.microsoft.com/office/drawing/2014/main" id="{30BB01C3-42DA-4A64-8B51-44A4985C8A15}"/>
            </a:ext>
          </a:extLst>
        </xdr:cNvPr>
        <xdr:cNvSpPr/>
      </xdr:nvSpPr>
      <xdr:spPr>
        <a:xfrm>
          <a:off x="19157950" y="17674408"/>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106</xdr:row>
      <xdr:rowOff>118655</xdr:rowOff>
    </xdr:from>
    <xdr:to>
      <xdr:col>116</xdr:col>
      <xdr:colOff>63500</xdr:colOff>
      <xdr:row>106</xdr:row>
      <xdr:rowOff>123008</xdr:rowOff>
    </xdr:to>
    <xdr:cxnSp macro="">
      <xdr:nvCxnSpPr>
        <xdr:cNvPr id="841" name="直線コネクタ 840">
          <a:extLst>
            <a:ext uri="{FF2B5EF4-FFF2-40B4-BE49-F238E27FC236}">
              <a16:creationId xmlns:a16="http://schemas.microsoft.com/office/drawing/2014/main" id="{6005B5AF-6F23-478D-BA78-9DE95B71471C}"/>
            </a:ext>
          </a:extLst>
        </xdr:cNvPr>
        <xdr:cNvCxnSpPr/>
      </xdr:nvCxnSpPr>
      <xdr:spPr>
        <a:xfrm flipV="1">
          <a:off x="19202400" y="17720855"/>
          <a:ext cx="749300" cy="43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106</xdr:row>
      <xdr:rowOff>72208</xdr:rowOff>
    </xdr:from>
    <xdr:to>
      <xdr:col>107</xdr:col>
      <xdr:colOff>101600</xdr:colOff>
      <xdr:row>107</xdr:row>
      <xdr:rowOff>2358</xdr:rowOff>
    </xdr:to>
    <xdr:sp macro="" textlink="">
      <xdr:nvSpPr>
        <xdr:cNvPr id="842" name="楕円 841">
          <a:extLst>
            <a:ext uri="{FF2B5EF4-FFF2-40B4-BE49-F238E27FC236}">
              <a16:creationId xmlns:a16="http://schemas.microsoft.com/office/drawing/2014/main" id="{B30DCA2F-0741-4C19-881E-9A3F326A396D}"/>
            </a:ext>
          </a:extLst>
        </xdr:cNvPr>
        <xdr:cNvSpPr/>
      </xdr:nvSpPr>
      <xdr:spPr>
        <a:xfrm>
          <a:off x="18345150" y="176744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106</xdr:row>
      <xdr:rowOff>123008</xdr:rowOff>
    </xdr:from>
    <xdr:to>
      <xdr:col>111</xdr:col>
      <xdr:colOff>177800</xdr:colOff>
      <xdr:row>106</xdr:row>
      <xdr:rowOff>123008</xdr:rowOff>
    </xdr:to>
    <xdr:cxnSp macro="">
      <xdr:nvCxnSpPr>
        <xdr:cNvPr id="843" name="直線コネクタ 842">
          <a:extLst>
            <a:ext uri="{FF2B5EF4-FFF2-40B4-BE49-F238E27FC236}">
              <a16:creationId xmlns:a16="http://schemas.microsoft.com/office/drawing/2014/main" id="{CCF3B03B-4B86-46D6-871D-5E05B7DAD372}"/>
            </a:ext>
          </a:extLst>
        </xdr:cNvPr>
        <xdr:cNvCxnSpPr/>
      </xdr:nvCxnSpPr>
      <xdr:spPr>
        <a:xfrm>
          <a:off x="18395950" y="17725208"/>
          <a:ext cx="806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106</xdr:row>
      <xdr:rowOff>73298</xdr:rowOff>
    </xdr:from>
    <xdr:to>
      <xdr:col>102</xdr:col>
      <xdr:colOff>165100</xdr:colOff>
      <xdr:row>107</xdr:row>
      <xdr:rowOff>3448</xdr:rowOff>
    </xdr:to>
    <xdr:sp macro="" textlink="">
      <xdr:nvSpPr>
        <xdr:cNvPr id="844" name="楕円 843">
          <a:extLst>
            <a:ext uri="{FF2B5EF4-FFF2-40B4-BE49-F238E27FC236}">
              <a16:creationId xmlns:a16="http://schemas.microsoft.com/office/drawing/2014/main" id="{730046C4-3AA3-4C86-B170-2F685A3F2F48}"/>
            </a:ext>
          </a:extLst>
        </xdr:cNvPr>
        <xdr:cNvSpPr/>
      </xdr:nvSpPr>
      <xdr:spPr>
        <a:xfrm>
          <a:off x="17551400" y="176754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106</xdr:row>
      <xdr:rowOff>123008</xdr:rowOff>
    </xdr:from>
    <xdr:to>
      <xdr:col>107</xdr:col>
      <xdr:colOff>50800</xdr:colOff>
      <xdr:row>106</xdr:row>
      <xdr:rowOff>124098</xdr:rowOff>
    </xdr:to>
    <xdr:cxnSp macro="">
      <xdr:nvCxnSpPr>
        <xdr:cNvPr id="845" name="直線コネクタ 844">
          <a:extLst>
            <a:ext uri="{FF2B5EF4-FFF2-40B4-BE49-F238E27FC236}">
              <a16:creationId xmlns:a16="http://schemas.microsoft.com/office/drawing/2014/main" id="{B8FDAD80-AFC8-4B7A-B6D7-43989EDF8215}"/>
            </a:ext>
          </a:extLst>
        </xdr:cNvPr>
        <xdr:cNvCxnSpPr/>
      </xdr:nvCxnSpPr>
      <xdr:spPr>
        <a:xfrm flipV="1">
          <a:off x="17602200" y="17725208"/>
          <a:ext cx="793750" cy="10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106</xdr:row>
      <xdr:rowOff>74386</xdr:rowOff>
    </xdr:from>
    <xdr:to>
      <xdr:col>98</xdr:col>
      <xdr:colOff>38100</xdr:colOff>
      <xdr:row>107</xdr:row>
      <xdr:rowOff>4536</xdr:rowOff>
    </xdr:to>
    <xdr:sp macro="" textlink="">
      <xdr:nvSpPr>
        <xdr:cNvPr id="846" name="楕円 845">
          <a:extLst>
            <a:ext uri="{FF2B5EF4-FFF2-40B4-BE49-F238E27FC236}">
              <a16:creationId xmlns:a16="http://schemas.microsoft.com/office/drawing/2014/main" id="{2962A73C-6592-431A-9A3E-9FE7AA6F9A7F}"/>
            </a:ext>
          </a:extLst>
        </xdr:cNvPr>
        <xdr:cNvSpPr/>
      </xdr:nvSpPr>
      <xdr:spPr>
        <a:xfrm>
          <a:off x="16757650" y="17676586"/>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106</xdr:row>
      <xdr:rowOff>124098</xdr:rowOff>
    </xdr:from>
    <xdr:to>
      <xdr:col>102</xdr:col>
      <xdr:colOff>114300</xdr:colOff>
      <xdr:row>106</xdr:row>
      <xdr:rowOff>125186</xdr:rowOff>
    </xdr:to>
    <xdr:cxnSp macro="">
      <xdr:nvCxnSpPr>
        <xdr:cNvPr id="847" name="直線コネクタ 846">
          <a:extLst>
            <a:ext uri="{FF2B5EF4-FFF2-40B4-BE49-F238E27FC236}">
              <a16:creationId xmlns:a16="http://schemas.microsoft.com/office/drawing/2014/main" id="{90A1E209-D6AE-45CF-9209-CA4A4E55875B}"/>
            </a:ext>
          </a:extLst>
        </xdr:cNvPr>
        <xdr:cNvCxnSpPr/>
      </xdr:nvCxnSpPr>
      <xdr:spPr>
        <a:xfrm flipV="1">
          <a:off x="16802100" y="17726298"/>
          <a:ext cx="800100" cy="10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103</xdr:row>
      <xdr:rowOff>170197</xdr:rowOff>
    </xdr:from>
    <xdr:ext cx="469744" cy="259045"/>
    <xdr:sp macro="" textlink="">
      <xdr:nvSpPr>
        <xdr:cNvPr id="848" name="n_1aveValue【庁舎】&#10;一人当たり面積">
          <a:extLst>
            <a:ext uri="{FF2B5EF4-FFF2-40B4-BE49-F238E27FC236}">
              <a16:creationId xmlns:a16="http://schemas.microsoft.com/office/drawing/2014/main" id="{5379F1A4-742A-4F84-AAF9-2D9321F3BBDD}"/>
            </a:ext>
          </a:extLst>
        </xdr:cNvPr>
        <xdr:cNvSpPr txBox="1"/>
      </xdr:nvSpPr>
      <xdr:spPr>
        <a:xfrm>
          <a:off x="18980227" y="172580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13988</xdr:rowOff>
    </xdr:from>
    <xdr:ext cx="469744" cy="259045"/>
    <xdr:sp macro="" textlink="">
      <xdr:nvSpPr>
        <xdr:cNvPr id="849" name="n_2aveValue【庁舎】&#10;一人当たり面積">
          <a:extLst>
            <a:ext uri="{FF2B5EF4-FFF2-40B4-BE49-F238E27FC236}">
              <a16:creationId xmlns:a16="http://schemas.microsoft.com/office/drawing/2014/main" id="{65601AD6-9E90-4C6A-8EB2-BEB82E4263D1}"/>
            </a:ext>
          </a:extLst>
        </xdr:cNvPr>
        <xdr:cNvSpPr txBox="1"/>
      </xdr:nvSpPr>
      <xdr:spPr>
        <a:xfrm>
          <a:off x="18180127" y="172732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103</xdr:row>
      <xdr:rowOff>170197</xdr:rowOff>
    </xdr:from>
    <xdr:ext cx="469744" cy="259045"/>
    <xdr:sp macro="" textlink="">
      <xdr:nvSpPr>
        <xdr:cNvPr id="850" name="n_3aveValue【庁舎】&#10;一人当たり面積">
          <a:extLst>
            <a:ext uri="{FF2B5EF4-FFF2-40B4-BE49-F238E27FC236}">
              <a16:creationId xmlns:a16="http://schemas.microsoft.com/office/drawing/2014/main" id="{3B642A71-C6B6-4E4F-B501-6CBF21A2FD29}"/>
            </a:ext>
          </a:extLst>
        </xdr:cNvPr>
        <xdr:cNvSpPr txBox="1"/>
      </xdr:nvSpPr>
      <xdr:spPr>
        <a:xfrm>
          <a:off x="17386377" y="172580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104</xdr:row>
      <xdr:rowOff>17253</xdr:rowOff>
    </xdr:from>
    <xdr:ext cx="469744" cy="259045"/>
    <xdr:sp macro="" textlink="">
      <xdr:nvSpPr>
        <xdr:cNvPr id="851" name="n_4aveValue【庁舎】&#10;一人当たり面積">
          <a:extLst>
            <a:ext uri="{FF2B5EF4-FFF2-40B4-BE49-F238E27FC236}">
              <a16:creationId xmlns:a16="http://schemas.microsoft.com/office/drawing/2014/main" id="{533797DA-485F-447C-804C-43C883B86588}"/>
            </a:ext>
          </a:extLst>
        </xdr:cNvPr>
        <xdr:cNvSpPr txBox="1"/>
      </xdr:nvSpPr>
      <xdr:spPr>
        <a:xfrm>
          <a:off x="16592627" y="172765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106</xdr:row>
      <xdr:rowOff>164935</xdr:rowOff>
    </xdr:from>
    <xdr:ext cx="469744" cy="259045"/>
    <xdr:sp macro="" textlink="">
      <xdr:nvSpPr>
        <xdr:cNvPr id="852" name="n_1mainValue【庁舎】&#10;一人当たり面積">
          <a:extLst>
            <a:ext uri="{FF2B5EF4-FFF2-40B4-BE49-F238E27FC236}">
              <a16:creationId xmlns:a16="http://schemas.microsoft.com/office/drawing/2014/main" id="{EEE2CAD7-0126-43A4-A722-F1D56380E8E0}"/>
            </a:ext>
          </a:extLst>
        </xdr:cNvPr>
        <xdr:cNvSpPr txBox="1"/>
      </xdr:nvSpPr>
      <xdr:spPr>
        <a:xfrm>
          <a:off x="18980227" y="177671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164935</xdr:rowOff>
    </xdr:from>
    <xdr:ext cx="469744" cy="259045"/>
    <xdr:sp macro="" textlink="">
      <xdr:nvSpPr>
        <xdr:cNvPr id="853" name="n_2mainValue【庁舎】&#10;一人当たり面積">
          <a:extLst>
            <a:ext uri="{FF2B5EF4-FFF2-40B4-BE49-F238E27FC236}">
              <a16:creationId xmlns:a16="http://schemas.microsoft.com/office/drawing/2014/main" id="{90E3A8C7-B084-413D-AFBF-204C93A8646C}"/>
            </a:ext>
          </a:extLst>
        </xdr:cNvPr>
        <xdr:cNvSpPr txBox="1"/>
      </xdr:nvSpPr>
      <xdr:spPr>
        <a:xfrm>
          <a:off x="18180127" y="177671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106</xdr:row>
      <xdr:rowOff>166025</xdr:rowOff>
    </xdr:from>
    <xdr:ext cx="469744" cy="259045"/>
    <xdr:sp macro="" textlink="">
      <xdr:nvSpPr>
        <xdr:cNvPr id="854" name="n_3mainValue【庁舎】&#10;一人当たり面積">
          <a:extLst>
            <a:ext uri="{FF2B5EF4-FFF2-40B4-BE49-F238E27FC236}">
              <a16:creationId xmlns:a16="http://schemas.microsoft.com/office/drawing/2014/main" id="{92ED6B60-4C54-4A90-8370-68C42FFF8294}"/>
            </a:ext>
          </a:extLst>
        </xdr:cNvPr>
        <xdr:cNvSpPr txBox="1"/>
      </xdr:nvSpPr>
      <xdr:spPr>
        <a:xfrm>
          <a:off x="17386377" y="177682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106</xdr:row>
      <xdr:rowOff>167113</xdr:rowOff>
    </xdr:from>
    <xdr:ext cx="469744" cy="259045"/>
    <xdr:sp macro="" textlink="">
      <xdr:nvSpPr>
        <xdr:cNvPr id="855" name="n_4mainValue【庁舎】&#10;一人当たり面積">
          <a:extLst>
            <a:ext uri="{FF2B5EF4-FFF2-40B4-BE49-F238E27FC236}">
              <a16:creationId xmlns:a16="http://schemas.microsoft.com/office/drawing/2014/main" id="{D9C2E8A3-C08E-48A6-B766-197A220F558E}"/>
            </a:ext>
          </a:extLst>
        </xdr:cNvPr>
        <xdr:cNvSpPr txBox="1"/>
      </xdr:nvSpPr>
      <xdr:spPr>
        <a:xfrm>
          <a:off x="16592627" y="177693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56" name="正方形/長方形 855">
          <a:extLst>
            <a:ext uri="{FF2B5EF4-FFF2-40B4-BE49-F238E27FC236}">
              <a16:creationId xmlns:a16="http://schemas.microsoft.com/office/drawing/2014/main" id="{28338D8F-CB57-4588-9DB2-F086D2C4066B}"/>
            </a:ext>
          </a:extLst>
        </xdr:cNvPr>
        <xdr:cNvSpPr/>
      </xdr:nvSpPr>
      <xdr:spPr>
        <a:xfrm>
          <a:off x="685800" y="18859500"/>
          <a:ext cx="200406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57" name="正方形/長方形 856">
          <a:extLst>
            <a:ext uri="{FF2B5EF4-FFF2-40B4-BE49-F238E27FC236}">
              <a16:creationId xmlns:a16="http://schemas.microsoft.com/office/drawing/2014/main" id="{D4320955-675D-4CCA-86D4-447DEA94F9BC}"/>
            </a:ext>
          </a:extLst>
        </xdr:cNvPr>
        <xdr:cNvSpPr/>
      </xdr:nvSpPr>
      <xdr:spPr>
        <a:xfrm>
          <a:off x="685800" y="18923000"/>
          <a:ext cx="3467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58" name="テキスト ボックス 857">
          <a:extLst>
            <a:ext uri="{FF2B5EF4-FFF2-40B4-BE49-F238E27FC236}">
              <a16:creationId xmlns:a16="http://schemas.microsoft.com/office/drawing/2014/main" id="{481F0280-241F-469E-BF95-8921E8359E0D}"/>
            </a:ext>
          </a:extLst>
        </xdr:cNvPr>
        <xdr:cNvSpPr txBox="1"/>
      </xdr:nvSpPr>
      <xdr:spPr>
        <a:xfrm>
          <a:off x="762000" y="19177000"/>
          <a:ext cx="198755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a:solidFill>
                <a:schemeClr val="dk1"/>
              </a:solidFill>
              <a:effectLst/>
              <a:latin typeface="+mn-lt"/>
              <a:ea typeface="+mn-ea"/>
              <a:cs typeface="+mn-cs"/>
            </a:rPr>
            <a:t>類似団体内平均と比較して特に有形固定資産減価償却率が高くなっている施設は、庁舎、福祉施設や一般廃棄物処理施設であり、逆に低くなっているのは空調・耐震補強等の改修を実施した体育館・プールである。</a:t>
          </a:r>
          <a:br>
            <a:rPr kumimoji="1" lang="en-US" altLang="ja-JP" sz="1100">
              <a:solidFill>
                <a:schemeClr val="dk1"/>
              </a:solidFill>
              <a:effectLst/>
              <a:latin typeface="+mn-lt"/>
              <a:ea typeface="+mn-ea"/>
              <a:cs typeface="+mn-cs"/>
            </a:rPr>
          </a:br>
          <a:r>
            <a:rPr kumimoji="1" lang="ja-JP" altLang="ja-JP" sz="1100">
              <a:solidFill>
                <a:schemeClr val="dk1"/>
              </a:solidFill>
              <a:effectLst/>
              <a:latin typeface="+mn-lt"/>
              <a:ea typeface="+mn-ea"/>
              <a:cs typeface="+mn-cs"/>
            </a:rPr>
            <a:t>現在、各施設における集約化・複合化の予定は無いが、個別施設計画に基づき老朽化対策に取り組んでいく。</a:t>
          </a:r>
          <a:endParaRPr lang="ja-JP" altLang="ja-JP" sz="1400">
            <a:effectLst/>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石川県川北町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6,099
6,033
14.64
5,044,165
4,948,751
92,023
2,408,902
4,736,147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7.3
4.2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[0.54]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chemeClr val="dk1"/>
              </a:solidFill>
              <a:effectLst/>
              <a:latin typeface="+mn-lt"/>
              <a:ea typeface="+mn-ea"/>
              <a:cs typeface="+mn-cs"/>
            </a:rPr>
            <a:t>企業誘致の成功により、人口規模を上回る税収があるため、類似団体・全国及び石川県平均をともに大きく上回っている。</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しかしながら、国際情勢不安の高まりや円安の進行などによる物価高騰が深刻さを増していることから、企業の設備投資等が鈍化し、税収が減少傾向となることも予想される。</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財政力指数については、近年ほぼ横ばいの傾向にあるが、高い徴収率（令和</a:t>
          </a:r>
          <a:r>
            <a:rPr kumimoji="1" lang="en-US" altLang="ja-JP" sz="1100" b="0" i="0" baseline="0">
              <a:solidFill>
                <a:schemeClr val="dk1"/>
              </a:solidFill>
              <a:effectLst/>
              <a:latin typeface="+mn-lt"/>
              <a:ea typeface="+mn-ea"/>
              <a:cs typeface="+mn-cs"/>
            </a:rPr>
            <a:t>5</a:t>
          </a:r>
          <a:r>
            <a:rPr kumimoji="1" lang="ja-JP" altLang="ja-JP" sz="1100" b="0" i="0" baseline="0">
              <a:solidFill>
                <a:schemeClr val="dk1"/>
              </a:solidFill>
              <a:effectLst/>
              <a:latin typeface="+mn-lt"/>
              <a:ea typeface="+mn-ea"/>
              <a:cs typeface="+mn-cs"/>
            </a:rPr>
            <a:t>年度現年分</a:t>
          </a:r>
          <a:r>
            <a:rPr kumimoji="1" lang="en-US" altLang="ja-JP" sz="1100" b="0" i="0" baseline="0">
              <a:solidFill>
                <a:schemeClr val="dk1"/>
              </a:solidFill>
              <a:effectLst/>
              <a:latin typeface="+mn-lt"/>
              <a:ea typeface="+mn-ea"/>
              <a:cs typeface="+mn-cs"/>
            </a:rPr>
            <a:t>99.8</a:t>
          </a:r>
          <a:r>
            <a:rPr kumimoji="1" lang="ja-JP" altLang="ja-JP" sz="1100" b="0" i="0" baseline="0">
              <a:solidFill>
                <a:schemeClr val="dk1"/>
              </a:solidFill>
              <a:effectLst/>
              <a:latin typeface="+mn-lt"/>
              <a:ea typeface="+mn-ea"/>
              <a:cs typeface="+mn-cs"/>
            </a:rPr>
            <a:t>％）を維持し、今後も高い財政力指数の維持に努めていく。</a:t>
          </a:r>
          <a:endParaRPr lang="ja-JP" altLang="ja-JP" sz="1400">
            <a:effectLst/>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45</xdr:row>
      <xdr:rowOff>131535</xdr:rowOff>
    </xdr:from>
    <xdr:to>
      <xdr:col>27</xdr:col>
      <xdr:colOff>184150</xdr:colOff>
      <xdr:row>45</xdr:row>
      <xdr:rowOff>131535</xdr:rowOff>
    </xdr:to>
    <xdr:cxnSp macro="">
      <xdr:nvCxnSpPr>
        <xdr:cNvPr id="50" name="直線コネクタ 49">
          <a:extLst>
            <a:ext uri="{FF2B5EF4-FFF2-40B4-BE49-F238E27FC236}">
              <a16:creationId xmlns:a16="http://schemas.microsoft.com/office/drawing/2014/main" id="{00000000-0008-0000-0300-000032000000}"/>
            </a:ext>
          </a:extLst>
        </xdr:cNvPr>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1" name="テキスト ボックス 50">
          <a:extLst>
            <a:ext uri="{FF2B5EF4-FFF2-40B4-BE49-F238E27FC236}">
              <a16:creationId xmlns:a16="http://schemas.microsoft.com/office/drawing/2014/main" id="{00000000-0008-0000-0300-000033000000}"/>
            </a:ext>
          </a:extLst>
        </xdr:cNvPr>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129722</xdr:rowOff>
    </xdr:from>
    <xdr:to>
      <xdr:col>27</xdr:col>
      <xdr:colOff>184150</xdr:colOff>
      <xdr:row>43</xdr:row>
      <xdr:rowOff>129722</xdr:rowOff>
    </xdr:to>
    <xdr:cxnSp macro="">
      <xdr:nvCxnSpPr>
        <xdr:cNvPr id="52" name="直線コネクタ 51">
          <a:extLst>
            <a:ext uri="{FF2B5EF4-FFF2-40B4-BE49-F238E27FC236}">
              <a16:creationId xmlns:a16="http://schemas.microsoft.com/office/drawing/2014/main" id="{00000000-0008-0000-0300-000034000000}"/>
            </a:ext>
          </a:extLst>
        </xdr:cNvPr>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3" name="テキスト ボックス 52">
          <a:extLst>
            <a:ext uri="{FF2B5EF4-FFF2-40B4-BE49-F238E27FC236}">
              <a16:creationId xmlns:a16="http://schemas.microsoft.com/office/drawing/2014/main" id="{00000000-0008-0000-0300-000035000000}"/>
            </a:ext>
          </a:extLst>
        </xdr:cNvPr>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41</xdr:row>
      <xdr:rowOff>127907</xdr:rowOff>
    </xdr:from>
    <xdr:to>
      <xdr:col>27</xdr:col>
      <xdr:colOff>184150</xdr:colOff>
      <xdr:row>41</xdr:row>
      <xdr:rowOff>127907</xdr:rowOff>
    </xdr:to>
    <xdr:cxnSp macro="">
      <xdr:nvCxnSpPr>
        <xdr:cNvPr id="54" name="直線コネクタ 53">
          <a:extLst>
            <a:ext uri="{FF2B5EF4-FFF2-40B4-BE49-F238E27FC236}">
              <a16:creationId xmlns:a16="http://schemas.microsoft.com/office/drawing/2014/main" id="{00000000-0008-0000-0300-000036000000}"/>
            </a:ext>
          </a:extLst>
        </xdr:cNvPr>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5" name="テキスト ボックス 54">
          <a:extLst>
            <a:ext uri="{FF2B5EF4-FFF2-40B4-BE49-F238E27FC236}">
              <a16:creationId xmlns:a16="http://schemas.microsoft.com/office/drawing/2014/main" id="{00000000-0008-0000-0300-000037000000}"/>
            </a:ext>
          </a:extLst>
        </xdr:cNvPr>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126093</xdr:rowOff>
    </xdr:from>
    <xdr:to>
      <xdr:col>27</xdr:col>
      <xdr:colOff>184150</xdr:colOff>
      <xdr:row>39</xdr:row>
      <xdr:rowOff>126093</xdr:rowOff>
    </xdr:to>
    <xdr:cxnSp macro="">
      <xdr:nvCxnSpPr>
        <xdr:cNvPr id="56" name="直線コネクタ 55">
          <a:extLst>
            <a:ext uri="{FF2B5EF4-FFF2-40B4-BE49-F238E27FC236}">
              <a16:creationId xmlns:a16="http://schemas.microsoft.com/office/drawing/2014/main" id="{00000000-0008-0000-0300-000038000000}"/>
            </a:ext>
          </a:extLst>
        </xdr:cNvPr>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7" name="テキスト ボックス 56">
          <a:extLst>
            <a:ext uri="{FF2B5EF4-FFF2-40B4-BE49-F238E27FC236}">
              <a16:creationId xmlns:a16="http://schemas.microsoft.com/office/drawing/2014/main" id="{00000000-0008-0000-0300-000039000000}"/>
            </a:ext>
          </a:extLst>
        </xdr:cNvPr>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124278</xdr:rowOff>
    </xdr:from>
    <xdr:to>
      <xdr:col>27</xdr:col>
      <xdr:colOff>184150</xdr:colOff>
      <xdr:row>37</xdr:row>
      <xdr:rowOff>124278</xdr:rowOff>
    </xdr:to>
    <xdr:cxnSp macro="">
      <xdr:nvCxnSpPr>
        <xdr:cNvPr id="58" name="直線コネクタ 57">
          <a:extLst>
            <a:ext uri="{FF2B5EF4-FFF2-40B4-BE49-F238E27FC236}">
              <a16:creationId xmlns:a16="http://schemas.microsoft.com/office/drawing/2014/main" id="{00000000-0008-0000-0300-00003A000000}"/>
            </a:ext>
          </a:extLst>
        </xdr:cNvPr>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59" name="テキスト ボックス 58">
          <a:extLst>
            <a:ext uri="{FF2B5EF4-FFF2-40B4-BE49-F238E27FC236}">
              <a16:creationId xmlns:a16="http://schemas.microsoft.com/office/drawing/2014/main" id="{00000000-0008-0000-0300-00003B000000}"/>
            </a:ext>
          </a:extLst>
        </xdr:cNvPr>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122464</xdr:rowOff>
    </xdr:from>
    <xdr:to>
      <xdr:col>27</xdr:col>
      <xdr:colOff>184150</xdr:colOff>
      <xdr:row>35</xdr:row>
      <xdr:rowOff>122464</xdr:rowOff>
    </xdr:to>
    <xdr:cxnSp macro="">
      <xdr:nvCxnSpPr>
        <xdr:cNvPr id="60" name="直線コネクタ 59">
          <a:extLst>
            <a:ext uri="{FF2B5EF4-FFF2-40B4-BE49-F238E27FC236}">
              <a16:creationId xmlns:a16="http://schemas.microsoft.com/office/drawing/2014/main" id="{00000000-0008-0000-0300-00003C000000}"/>
            </a:ext>
          </a:extLst>
        </xdr:cNvPr>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1" name="テキスト ボックス 60">
          <a:extLst>
            <a:ext uri="{FF2B5EF4-FFF2-40B4-BE49-F238E27FC236}">
              <a16:creationId xmlns:a16="http://schemas.microsoft.com/office/drawing/2014/main" id="{00000000-0008-0000-0300-00003D000000}"/>
            </a:ext>
          </a:extLst>
        </xdr:cNvPr>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2" name="直線コネクタ 61">
          <a:extLst>
            <a:ext uri="{FF2B5EF4-FFF2-40B4-BE49-F238E27FC236}">
              <a16:creationId xmlns:a16="http://schemas.microsoft.com/office/drawing/2014/main" id="{00000000-0008-0000-0300-00003E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3" name="テキスト ボックス 62">
          <a:extLst>
            <a:ext uri="{FF2B5EF4-FFF2-40B4-BE49-F238E27FC236}">
              <a16:creationId xmlns:a16="http://schemas.microsoft.com/office/drawing/2014/main" id="{00000000-0008-0000-0300-00003F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4" name="財政力グラフ枠">
          <a:extLst>
            <a:ext uri="{FF2B5EF4-FFF2-40B4-BE49-F238E27FC236}">
              <a16:creationId xmlns:a16="http://schemas.microsoft.com/office/drawing/2014/main" id="{00000000-0008-0000-0300-000040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134862</xdr:rowOff>
    </xdr:from>
    <xdr:to>
      <xdr:col>23</xdr:col>
      <xdr:colOff>133350</xdr:colOff>
      <xdr:row>44</xdr:row>
      <xdr:rowOff>142119</xdr:rowOff>
    </xdr:to>
    <xdr:cxnSp macro="">
      <xdr:nvCxnSpPr>
        <xdr:cNvPr id="65" name="直線コネクタ 64">
          <a:extLst>
            <a:ext uri="{FF2B5EF4-FFF2-40B4-BE49-F238E27FC236}">
              <a16:creationId xmlns:a16="http://schemas.microsoft.com/office/drawing/2014/main" id="{00000000-0008-0000-0300-000041000000}"/>
            </a:ext>
          </a:extLst>
        </xdr:cNvPr>
        <xdr:cNvCxnSpPr/>
      </xdr:nvCxnSpPr>
      <xdr:spPr>
        <a:xfrm flipV="1">
          <a:off x="4953000" y="6307062"/>
          <a:ext cx="0" cy="137885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114196</xdr:rowOff>
    </xdr:from>
    <xdr:ext cx="762000" cy="259045"/>
    <xdr:sp macro="" textlink="">
      <xdr:nvSpPr>
        <xdr:cNvPr id="66" name="財政力最小値テキスト">
          <a:extLst>
            <a:ext uri="{FF2B5EF4-FFF2-40B4-BE49-F238E27FC236}">
              <a16:creationId xmlns:a16="http://schemas.microsoft.com/office/drawing/2014/main" id="{00000000-0008-0000-0300-000042000000}"/>
            </a:ext>
          </a:extLst>
        </xdr:cNvPr>
        <xdr:cNvSpPr txBox="1"/>
      </xdr:nvSpPr>
      <xdr:spPr>
        <a:xfrm>
          <a:off x="5041900" y="76579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142119</xdr:rowOff>
    </xdr:from>
    <xdr:to>
      <xdr:col>24</xdr:col>
      <xdr:colOff>12700</xdr:colOff>
      <xdr:row>44</xdr:row>
      <xdr:rowOff>142119</xdr:rowOff>
    </xdr:to>
    <xdr:cxnSp macro="">
      <xdr:nvCxnSpPr>
        <xdr:cNvPr id="67" name="直線コネクタ 66">
          <a:extLst>
            <a:ext uri="{FF2B5EF4-FFF2-40B4-BE49-F238E27FC236}">
              <a16:creationId xmlns:a16="http://schemas.microsoft.com/office/drawing/2014/main" id="{00000000-0008-0000-0300-000043000000}"/>
            </a:ext>
          </a:extLst>
        </xdr:cNvPr>
        <xdr:cNvCxnSpPr/>
      </xdr:nvCxnSpPr>
      <xdr:spPr>
        <a:xfrm>
          <a:off x="4864100" y="76859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49789</xdr:rowOff>
    </xdr:from>
    <xdr:ext cx="762000" cy="259045"/>
    <xdr:sp macro="" textlink="">
      <xdr:nvSpPr>
        <xdr:cNvPr id="68" name="財政力最大値テキスト">
          <a:extLst>
            <a:ext uri="{FF2B5EF4-FFF2-40B4-BE49-F238E27FC236}">
              <a16:creationId xmlns:a16="http://schemas.microsoft.com/office/drawing/2014/main" id="{00000000-0008-0000-0300-000044000000}"/>
            </a:ext>
          </a:extLst>
        </xdr:cNvPr>
        <xdr:cNvSpPr txBox="1"/>
      </xdr:nvSpPr>
      <xdr:spPr>
        <a:xfrm>
          <a:off x="5041900" y="60505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134862</xdr:rowOff>
    </xdr:from>
    <xdr:to>
      <xdr:col>24</xdr:col>
      <xdr:colOff>12700</xdr:colOff>
      <xdr:row>36</xdr:row>
      <xdr:rowOff>134862</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a:off x="4864100" y="63070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41</xdr:row>
      <xdr:rowOff>162378</xdr:rowOff>
    </xdr:from>
    <xdr:to>
      <xdr:col>23</xdr:col>
      <xdr:colOff>133350</xdr:colOff>
      <xdr:row>42</xdr:row>
      <xdr:rowOff>25400</xdr:rowOff>
    </xdr:to>
    <xdr:cxnSp macro="">
      <xdr:nvCxnSpPr>
        <xdr:cNvPr id="70" name="直線コネクタ 69">
          <a:extLst>
            <a:ext uri="{FF2B5EF4-FFF2-40B4-BE49-F238E27FC236}">
              <a16:creationId xmlns:a16="http://schemas.microsoft.com/office/drawing/2014/main" id="{00000000-0008-0000-0300-000046000000}"/>
            </a:ext>
          </a:extLst>
        </xdr:cNvPr>
        <xdr:cNvCxnSpPr/>
      </xdr:nvCxnSpPr>
      <xdr:spPr>
        <a:xfrm>
          <a:off x="4114800" y="7191828"/>
          <a:ext cx="838200" cy="34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42</xdr:row>
      <xdr:rowOff>164996</xdr:rowOff>
    </xdr:from>
    <xdr:ext cx="762000" cy="259045"/>
    <xdr:sp macro="" textlink="">
      <xdr:nvSpPr>
        <xdr:cNvPr id="71" name="財政力平均値テキスト">
          <a:extLst>
            <a:ext uri="{FF2B5EF4-FFF2-40B4-BE49-F238E27FC236}">
              <a16:creationId xmlns:a16="http://schemas.microsoft.com/office/drawing/2014/main" id="{00000000-0008-0000-0300-000047000000}"/>
            </a:ext>
          </a:extLst>
        </xdr:cNvPr>
        <xdr:cNvSpPr txBox="1"/>
      </xdr:nvSpPr>
      <xdr:spPr>
        <a:xfrm>
          <a:off x="5041900" y="736589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21469</xdr:rowOff>
    </xdr:from>
    <xdr:to>
      <xdr:col>23</xdr:col>
      <xdr:colOff>184150</xdr:colOff>
      <xdr:row>43</xdr:row>
      <xdr:rowOff>123069</xdr:rowOff>
    </xdr:to>
    <xdr:sp macro="" textlink="">
      <xdr:nvSpPr>
        <xdr:cNvPr id="72" name="フローチャート: 判断 71">
          <a:extLst>
            <a:ext uri="{FF2B5EF4-FFF2-40B4-BE49-F238E27FC236}">
              <a16:creationId xmlns:a16="http://schemas.microsoft.com/office/drawing/2014/main" id="{00000000-0008-0000-0300-000048000000}"/>
            </a:ext>
          </a:extLst>
        </xdr:cNvPr>
        <xdr:cNvSpPr/>
      </xdr:nvSpPr>
      <xdr:spPr>
        <a:xfrm>
          <a:off x="4902200" y="73938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41</xdr:row>
      <xdr:rowOff>127907</xdr:rowOff>
    </xdr:from>
    <xdr:to>
      <xdr:col>19</xdr:col>
      <xdr:colOff>133350</xdr:colOff>
      <xdr:row>41</xdr:row>
      <xdr:rowOff>162378</xdr:rowOff>
    </xdr:to>
    <xdr:cxnSp macro="">
      <xdr:nvCxnSpPr>
        <xdr:cNvPr id="73" name="直線コネクタ 72">
          <a:extLst>
            <a:ext uri="{FF2B5EF4-FFF2-40B4-BE49-F238E27FC236}">
              <a16:creationId xmlns:a16="http://schemas.microsoft.com/office/drawing/2014/main" id="{00000000-0008-0000-0300-000049000000}"/>
            </a:ext>
          </a:extLst>
        </xdr:cNvPr>
        <xdr:cNvCxnSpPr/>
      </xdr:nvCxnSpPr>
      <xdr:spPr>
        <a:xfrm>
          <a:off x="3225800" y="7157357"/>
          <a:ext cx="889000" cy="34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43</xdr:row>
      <xdr:rowOff>32959</xdr:rowOff>
    </xdr:from>
    <xdr:to>
      <xdr:col>19</xdr:col>
      <xdr:colOff>184150</xdr:colOff>
      <xdr:row>43</xdr:row>
      <xdr:rowOff>134559</xdr:rowOff>
    </xdr:to>
    <xdr:sp macro="" textlink="">
      <xdr:nvSpPr>
        <xdr:cNvPr id="74" name="フローチャート: 判断 73">
          <a:extLst>
            <a:ext uri="{FF2B5EF4-FFF2-40B4-BE49-F238E27FC236}">
              <a16:creationId xmlns:a16="http://schemas.microsoft.com/office/drawing/2014/main" id="{00000000-0008-0000-0300-00004A000000}"/>
            </a:ext>
          </a:extLst>
        </xdr:cNvPr>
        <xdr:cNvSpPr/>
      </xdr:nvSpPr>
      <xdr:spPr>
        <a:xfrm>
          <a:off x="4064000" y="74053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43</xdr:row>
      <xdr:rowOff>119336</xdr:rowOff>
    </xdr:from>
    <xdr:ext cx="736600" cy="259045"/>
    <xdr:sp macro="" textlink="">
      <xdr:nvSpPr>
        <xdr:cNvPr id="75" name="テキスト ボックス 74">
          <a:extLst>
            <a:ext uri="{FF2B5EF4-FFF2-40B4-BE49-F238E27FC236}">
              <a16:creationId xmlns:a16="http://schemas.microsoft.com/office/drawing/2014/main" id="{00000000-0008-0000-0300-00004B000000}"/>
            </a:ext>
          </a:extLst>
        </xdr:cNvPr>
        <xdr:cNvSpPr txBox="1"/>
      </xdr:nvSpPr>
      <xdr:spPr>
        <a:xfrm>
          <a:off x="3733800" y="749168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41</xdr:row>
      <xdr:rowOff>93435</xdr:rowOff>
    </xdr:from>
    <xdr:to>
      <xdr:col>15</xdr:col>
      <xdr:colOff>82550</xdr:colOff>
      <xdr:row>41</xdr:row>
      <xdr:rowOff>127907</xdr:rowOff>
    </xdr:to>
    <xdr:cxnSp macro="">
      <xdr:nvCxnSpPr>
        <xdr:cNvPr id="76" name="直線コネクタ 75">
          <a:extLst>
            <a:ext uri="{FF2B5EF4-FFF2-40B4-BE49-F238E27FC236}">
              <a16:creationId xmlns:a16="http://schemas.microsoft.com/office/drawing/2014/main" id="{00000000-0008-0000-0300-00004C000000}"/>
            </a:ext>
          </a:extLst>
        </xdr:cNvPr>
        <xdr:cNvCxnSpPr/>
      </xdr:nvCxnSpPr>
      <xdr:spPr>
        <a:xfrm>
          <a:off x="2336800" y="7122885"/>
          <a:ext cx="889000" cy="34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43</xdr:row>
      <xdr:rowOff>21469</xdr:rowOff>
    </xdr:from>
    <xdr:to>
      <xdr:col>15</xdr:col>
      <xdr:colOff>133350</xdr:colOff>
      <xdr:row>43</xdr:row>
      <xdr:rowOff>123069</xdr:rowOff>
    </xdr:to>
    <xdr:sp macro="" textlink="">
      <xdr:nvSpPr>
        <xdr:cNvPr id="77" name="フローチャート: 判断 76">
          <a:extLst>
            <a:ext uri="{FF2B5EF4-FFF2-40B4-BE49-F238E27FC236}">
              <a16:creationId xmlns:a16="http://schemas.microsoft.com/office/drawing/2014/main" id="{00000000-0008-0000-0300-00004D000000}"/>
            </a:ext>
          </a:extLst>
        </xdr:cNvPr>
        <xdr:cNvSpPr/>
      </xdr:nvSpPr>
      <xdr:spPr>
        <a:xfrm>
          <a:off x="3175000" y="73938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43</xdr:row>
      <xdr:rowOff>107846</xdr:rowOff>
    </xdr:from>
    <xdr:ext cx="762000" cy="259045"/>
    <xdr:sp macro="" textlink="">
      <xdr:nvSpPr>
        <xdr:cNvPr id="78" name="テキスト ボックス 77">
          <a:extLst>
            <a:ext uri="{FF2B5EF4-FFF2-40B4-BE49-F238E27FC236}">
              <a16:creationId xmlns:a16="http://schemas.microsoft.com/office/drawing/2014/main" id="{00000000-0008-0000-0300-00004E000000}"/>
            </a:ext>
          </a:extLst>
        </xdr:cNvPr>
        <xdr:cNvSpPr txBox="1"/>
      </xdr:nvSpPr>
      <xdr:spPr>
        <a:xfrm>
          <a:off x="2844800" y="74801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41</xdr:row>
      <xdr:rowOff>93435</xdr:rowOff>
    </xdr:from>
    <xdr:to>
      <xdr:col>11</xdr:col>
      <xdr:colOff>31750</xdr:colOff>
      <xdr:row>41</xdr:row>
      <xdr:rowOff>93435</xdr:rowOff>
    </xdr:to>
    <xdr:cxnSp macro="">
      <xdr:nvCxnSpPr>
        <xdr:cNvPr id="79" name="直線コネクタ 78">
          <a:extLst>
            <a:ext uri="{FF2B5EF4-FFF2-40B4-BE49-F238E27FC236}">
              <a16:creationId xmlns:a16="http://schemas.microsoft.com/office/drawing/2014/main" id="{00000000-0008-0000-0300-00004F000000}"/>
            </a:ext>
          </a:extLst>
        </xdr:cNvPr>
        <xdr:cNvCxnSpPr/>
      </xdr:nvCxnSpPr>
      <xdr:spPr>
        <a:xfrm>
          <a:off x="1447800" y="712288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42</xdr:row>
      <xdr:rowOff>169938</xdr:rowOff>
    </xdr:from>
    <xdr:to>
      <xdr:col>11</xdr:col>
      <xdr:colOff>82550</xdr:colOff>
      <xdr:row>43</xdr:row>
      <xdr:rowOff>100088</xdr:rowOff>
    </xdr:to>
    <xdr:sp macro="" textlink="">
      <xdr:nvSpPr>
        <xdr:cNvPr id="80" name="フローチャート: 判断 79">
          <a:extLst>
            <a:ext uri="{FF2B5EF4-FFF2-40B4-BE49-F238E27FC236}">
              <a16:creationId xmlns:a16="http://schemas.microsoft.com/office/drawing/2014/main" id="{00000000-0008-0000-0300-000050000000}"/>
            </a:ext>
          </a:extLst>
        </xdr:cNvPr>
        <xdr:cNvSpPr/>
      </xdr:nvSpPr>
      <xdr:spPr>
        <a:xfrm>
          <a:off x="2286000" y="73708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43</xdr:row>
      <xdr:rowOff>84865</xdr:rowOff>
    </xdr:from>
    <xdr:ext cx="762000" cy="259045"/>
    <xdr:sp macro="" textlink="">
      <xdr:nvSpPr>
        <xdr:cNvPr id="81" name="テキスト ボックス 80">
          <a:extLst>
            <a:ext uri="{FF2B5EF4-FFF2-40B4-BE49-F238E27FC236}">
              <a16:creationId xmlns:a16="http://schemas.microsoft.com/office/drawing/2014/main" id="{00000000-0008-0000-0300-000051000000}"/>
            </a:ext>
          </a:extLst>
        </xdr:cNvPr>
        <xdr:cNvSpPr txBox="1"/>
      </xdr:nvSpPr>
      <xdr:spPr>
        <a:xfrm>
          <a:off x="1955800" y="74572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169938</xdr:rowOff>
    </xdr:from>
    <xdr:to>
      <xdr:col>7</xdr:col>
      <xdr:colOff>31750</xdr:colOff>
      <xdr:row>43</xdr:row>
      <xdr:rowOff>100088</xdr:rowOff>
    </xdr:to>
    <xdr:sp macro="" textlink="">
      <xdr:nvSpPr>
        <xdr:cNvPr id="82" name="フローチャート: 判断 81">
          <a:extLst>
            <a:ext uri="{FF2B5EF4-FFF2-40B4-BE49-F238E27FC236}">
              <a16:creationId xmlns:a16="http://schemas.microsoft.com/office/drawing/2014/main" id="{00000000-0008-0000-0300-000052000000}"/>
            </a:ext>
          </a:extLst>
        </xdr:cNvPr>
        <xdr:cNvSpPr/>
      </xdr:nvSpPr>
      <xdr:spPr>
        <a:xfrm>
          <a:off x="1397000" y="73708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43</xdr:row>
      <xdr:rowOff>84865</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1066800" y="74572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8" name="テキスト ボックス 87">
          <a:extLst>
            <a:ext uri="{FF2B5EF4-FFF2-40B4-BE49-F238E27FC236}">
              <a16:creationId xmlns:a16="http://schemas.microsoft.com/office/drawing/2014/main" id="{00000000-0008-0000-0300-000058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146050</xdr:rowOff>
    </xdr:from>
    <xdr:to>
      <xdr:col>23</xdr:col>
      <xdr:colOff>184150</xdr:colOff>
      <xdr:row>42</xdr:row>
      <xdr:rowOff>76200</xdr:rowOff>
    </xdr:to>
    <xdr:sp macro="" textlink="">
      <xdr:nvSpPr>
        <xdr:cNvPr id="89" name="楕円 88">
          <a:extLst>
            <a:ext uri="{FF2B5EF4-FFF2-40B4-BE49-F238E27FC236}">
              <a16:creationId xmlns:a16="http://schemas.microsoft.com/office/drawing/2014/main" id="{00000000-0008-0000-0300-000059000000}"/>
            </a:ext>
          </a:extLst>
        </xdr:cNvPr>
        <xdr:cNvSpPr/>
      </xdr:nvSpPr>
      <xdr:spPr>
        <a:xfrm>
          <a:off x="4902200" y="717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40</xdr:row>
      <xdr:rowOff>162577</xdr:rowOff>
    </xdr:from>
    <xdr:ext cx="762000" cy="259045"/>
    <xdr:sp macro="" textlink="">
      <xdr:nvSpPr>
        <xdr:cNvPr id="90" name="財政力該当値テキスト">
          <a:extLst>
            <a:ext uri="{FF2B5EF4-FFF2-40B4-BE49-F238E27FC236}">
              <a16:creationId xmlns:a16="http://schemas.microsoft.com/office/drawing/2014/main" id="{00000000-0008-0000-0300-00005A000000}"/>
            </a:ext>
          </a:extLst>
        </xdr:cNvPr>
        <xdr:cNvSpPr txBox="1"/>
      </xdr:nvSpPr>
      <xdr:spPr>
        <a:xfrm>
          <a:off x="5041900" y="702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41</xdr:row>
      <xdr:rowOff>111578</xdr:rowOff>
    </xdr:from>
    <xdr:to>
      <xdr:col>19</xdr:col>
      <xdr:colOff>184150</xdr:colOff>
      <xdr:row>42</xdr:row>
      <xdr:rowOff>41728</xdr:rowOff>
    </xdr:to>
    <xdr:sp macro="" textlink="">
      <xdr:nvSpPr>
        <xdr:cNvPr id="91" name="楕円 90">
          <a:extLst>
            <a:ext uri="{FF2B5EF4-FFF2-40B4-BE49-F238E27FC236}">
              <a16:creationId xmlns:a16="http://schemas.microsoft.com/office/drawing/2014/main" id="{00000000-0008-0000-0300-00005B000000}"/>
            </a:ext>
          </a:extLst>
        </xdr:cNvPr>
        <xdr:cNvSpPr/>
      </xdr:nvSpPr>
      <xdr:spPr>
        <a:xfrm>
          <a:off x="4064000" y="71410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51905</xdr:rowOff>
    </xdr:from>
    <xdr:ext cx="736600" cy="259045"/>
    <xdr:sp macro="" textlink="">
      <xdr:nvSpPr>
        <xdr:cNvPr id="92" name="テキスト ボックス 91">
          <a:extLst>
            <a:ext uri="{FF2B5EF4-FFF2-40B4-BE49-F238E27FC236}">
              <a16:creationId xmlns:a16="http://schemas.microsoft.com/office/drawing/2014/main" id="{00000000-0008-0000-0300-00005C000000}"/>
            </a:ext>
          </a:extLst>
        </xdr:cNvPr>
        <xdr:cNvSpPr txBox="1"/>
      </xdr:nvSpPr>
      <xdr:spPr>
        <a:xfrm>
          <a:off x="3733800" y="69099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41</xdr:row>
      <xdr:rowOff>77107</xdr:rowOff>
    </xdr:from>
    <xdr:to>
      <xdr:col>15</xdr:col>
      <xdr:colOff>133350</xdr:colOff>
      <xdr:row>42</xdr:row>
      <xdr:rowOff>7257</xdr:rowOff>
    </xdr:to>
    <xdr:sp macro="" textlink="">
      <xdr:nvSpPr>
        <xdr:cNvPr id="93" name="楕円 92">
          <a:extLst>
            <a:ext uri="{FF2B5EF4-FFF2-40B4-BE49-F238E27FC236}">
              <a16:creationId xmlns:a16="http://schemas.microsoft.com/office/drawing/2014/main" id="{00000000-0008-0000-0300-00005D000000}"/>
            </a:ext>
          </a:extLst>
        </xdr:cNvPr>
        <xdr:cNvSpPr/>
      </xdr:nvSpPr>
      <xdr:spPr>
        <a:xfrm>
          <a:off x="3175000" y="7106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17434</xdr:rowOff>
    </xdr:from>
    <xdr:ext cx="762000" cy="259045"/>
    <xdr:sp macro="" textlink="">
      <xdr:nvSpPr>
        <xdr:cNvPr id="94" name="テキスト ボックス 93">
          <a:extLst>
            <a:ext uri="{FF2B5EF4-FFF2-40B4-BE49-F238E27FC236}">
              <a16:creationId xmlns:a16="http://schemas.microsoft.com/office/drawing/2014/main" id="{00000000-0008-0000-0300-00005E000000}"/>
            </a:ext>
          </a:extLst>
        </xdr:cNvPr>
        <xdr:cNvSpPr txBox="1"/>
      </xdr:nvSpPr>
      <xdr:spPr>
        <a:xfrm>
          <a:off x="2844800" y="68754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41</xdr:row>
      <xdr:rowOff>42635</xdr:rowOff>
    </xdr:from>
    <xdr:to>
      <xdr:col>11</xdr:col>
      <xdr:colOff>82550</xdr:colOff>
      <xdr:row>41</xdr:row>
      <xdr:rowOff>144235</xdr:rowOff>
    </xdr:to>
    <xdr:sp macro="" textlink="">
      <xdr:nvSpPr>
        <xdr:cNvPr id="95" name="楕円 94">
          <a:extLst>
            <a:ext uri="{FF2B5EF4-FFF2-40B4-BE49-F238E27FC236}">
              <a16:creationId xmlns:a16="http://schemas.microsoft.com/office/drawing/2014/main" id="{00000000-0008-0000-0300-00005F000000}"/>
            </a:ext>
          </a:extLst>
        </xdr:cNvPr>
        <xdr:cNvSpPr/>
      </xdr:nvSpPr>
      <xdr:spPr>
        <a:xfrm>
          <a:off x="2286000" y="7072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39</xdr:row>
      <xdr:rowOff>154412</xdr:rowOff>
    </xdr:from>
    <xdr:ext cx="762000" cy="259045"/>
    <xdr:sp macro="" textlink="">
      <xdr:nvSpPr>
        <xdr:cNvPr id="96" name="テキスト ボックス 95">
          <a:extLst>
            <a:ext uri="{FF2B5EF4-FFF2-40B4-BE49-F238E27FC236}">
              <a16:creationId xmlns:a16="http://schemas.microsoft.com/office/drawing/2014/main" id="{00000000-0008-0000-0300-000060000000}"/>
            </a:ext>
          </a:extLst>
        </xdr:cNvPr>
        <xdr:cNvSpPr txBox="1"/>
      </xdr:nvSpPr>
      <xdr:spPr>
        <a:xfrm>
          <a:off x="1955800" y="68409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42635</xdr:rowOff>
    </xdr:from>
    <xdr:to>
      <xdr:col>7</xdr:col>
      <xdr:colOff>31750</xdr:colOff>
      <xdr:row>41</xdr:row>
      <xdr:rowOff>144235</xdr:rowOff>
    </xdr:to>
    <xdr:sp macro="" textlink="">
      <xdr:nvSpPr>
        <xdr:cNvPr id="97" name="楕円 96">
          <a:extLst>
            <a:ext uri="{FF2B5EF4-FFF2-40B4-BE49-F238E27FC236}">
              <a16:creationId xmlns:a16="http://schemas.microsoft.com/office/drawing/2014/main" id="{00000000-0008-0000-0300-000061000000}"/>
            </a:ext>
          </a:extLst>
        </xdr:cNvPr>
        <xdr:cNvSpPr/>
      </xdr:nvSpPr>
      <xdr:spPr>
        <a:xfrm>
          <a:off x="1397000" y="7072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39</xdr:row>
      <xdr:rowOff>154412</xdr:rowOff>
    </xdr:from>
    <xdr:ext cx="762000" cy="259045"/>
    <xdr:sp macro="" textlink="">
      <xdr:nvSpPr>
        <xdr:cNvPr id="98" name="テキスト ボックス 97">
          <a:extLst>
            <a:ext uri="{FF2B5EF4-FFF2-40B4-BE49-F238E27FC236}">
              <a16:creationId xmlns:a16="http://schemas.microsoft.com/office/drawing/2014/main" id="{00000000-0008-0000-0300-000062000000}"/>
            </a:ext>
          </a:extLst>
        </xdr:cNvPr>
        <xdr:cNvSpPr txBox="1"/>
      </xdr:nvSpPr>
      <xdr:spPr>
        <a:xfrm>
          <a:off x="1066800" y="68409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9" name="正方形/長方形 98">
          <a:extLst>
            <a:ext uri="{FF2B5EF4-FFF2-40B4-BE49-F238E27FC236}">
              <a16:creationId xmlns:a16="http://schemas.microsoft.com/office/drawing/2014/main" id="{00000000-0008-0000-0300-000063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0" name="テキスト ボックス 99">
          <a:extLst>
            <a:ext uri="{FF2B5EF4-FFF2-40B4-BE49-F238E27FC236}">
              <a16:creationId xmlns:a16="http://schemas.microsoft.com/office/drawing/2014/main" id="{00000000-0008-0000-0300-000064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1" name="テキスト ボックス 100">
          <a:extLst>
            <a:ext uri="{FF2B5EF4-FFF2-40B4-BE49-F238E27FC236}">
              <a16:creationId xmlns:a16="http://schemas.microsoft.com/office/drawing/2014/main" id="{00000000-0008-0000-0300-000065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[86.1%]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0" name="正方形/長方形 109">
          <a:extLst>
            <a:ext uri="{FF2B5EF4-FFF2-40B4-BE49-F238E27FC236}">
              <a16:creationId xmlns:a16="http://schemas.microsoft.com/office/drawing/2014/main" id="{00000000-0008-0000-0300-00006E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en-US" sz="1100" b="0" i="0" baseline="0">
              <a:solidFill>
                <a:schemeClr val="dk1"/>
              </a:solidFill>
              <a:effectLst/>
              <a:latin typeface="+mn-lt"/>
              <a:ea typeface="+mn-ea"/>
              <a:cs typeface="+mn-cs"/>
            </a:rPr>
            <a:t>分母は、町税や臨時財政対策債の減少により前年度比</a:t>
          </a:r>
          <a:r>
            <a:rPr kumimoji="1" lang="en-US" altLang="ja-JP" sz="1100" b="0" i="0" baseline="0">
              <a:solidFill>
                <a:schemeClr val="dk1"/>
              </a:solidFill>
              <a:effectLst/>
              <a:latin typeface="+mn-lt"/>
              <a:ea typeface="+mn-ea"/>
              <a:cs typeface="+mn-cs"/>
            </a:rPr>
            <a:t>37,757</a:t>
          </a:r>
          <a:r>
            <a:rPr kumimoji="1" lang="ja-JP" altLang="en-US" sz="1100" b="0" i="0" baseline="0">
              <a:solidFill>
                <a:schemeClr val="dk1"/>
              </a:solidFill>
              <a:effectLst/>
              <a:latin typeface="+mn-lt"/>
              <a:ea typeface="+mn-ea"/>
              <a:cs typeface="+mn-cs"/>
            </a:rPr>
            <a:t>千円、</a:t>
          </a:r>
          <a:r>
            <a:rPr kumimoji="1" lang="en-US" altLang="ja-JP" sz="1100" b="0" i="0" baseline="0">
              <a:solidFill>
                <a:schemeClr val="dk1"/>
              </a:solidFill>
              <a:effectLst/>
              <a:latin typeface="+mn-lt"/>
              <a:ea typeface="+mn-ea"/>
              <a:cs typeface="+mn-cs"/>
            </a:rPr>
            <a:t>1.4</a:t>
          </a:r>
          <a:r>
            <a:rPr kumimoji="1" lang="ja-JP" altLang="en-US" sz="1100" b="0" i="0" baseline="0">
              <a:solidFill>
                <a:schemeClr val="dk1"/>
              </a:solidFill>
              <a:effectLst/>
              <a:latin typeface="+mn-lt"/>
              <a:ea typeface="+mn-ea"/>
              <a:cs typeface="+mn-cs"/>
            </a:rPr>
            <a:t>％の減となった。分子は、扶助費において障害者自立支援費などの支給対象者の増加により、総額として</a:t>
          </a:r>
          <a:r>
            <a:rPr kumimoji="1" lang="en-US" altLang="ja-JP" sz="1100" b="0" i="0" baseline="0">
              <a:solidFill>
                <a:schemeClr val="dk1"/>
              </a:solidFill>
              <a:effectLst/>
              <a:latin typeface="+mn-lt"/>
              <a:ea typeface="+mn-ea"/>
              <a:cs typeface="+mn-cs"/>
            </a:rPr>
            <a:t>13,536</a:t>
          </a:r>
          <a:r>
            <a:rPr kumimoji="1" lang="ja-JP" altLang="en-US" sz="1100" b="0" i="0" baseline="0">
              <a:solidFill>
                <a:schemeClr val="dk1"/>
              </a:solidFill>
              <a:effectLst/>
              <a:latin typeface="+mn-lt"/>
              <a:ea typeface="+mn-ea"/>
              <a:cs typeface="+mn-cs"/>
            </a:rPr>
            <a:t>千円、</a:t>
          </a:r>
          <a:r>
            <a:rPr kumimoji="1" lang="en-US" altLang="ja-JP" sz="1100" b="0" i="0" baseline="0">
              <a:solidFill>
                <a:schemeClr val="dk1"/>
              </a:solidFill>
              <a:effectLst/>
              <a:latin typeface="+mn-lt"/>
              <a:ea typeface="+mn-ea"/>
              <a:cs typeface="+mn-cs"/>
            </a:rPr>
            <a:t>0.6</a:t>
          </a:r>
          <a:r>
            <a:rPr kumimoji="1" lang="ja-JP" altLang="en-US" sz="1100" b="0" i="0" baseline="0">
              <a:solidFill>
                <a:schemeClr val="dk1"/>
              </a:solidFill>
              <a:effectLst/>
              <a:latin typeface="+mn-lt"/>
              <a:ea typeface="+mn-ea"/>
              <a:cs typeface="+mn-cs"/>
            </a:rPr>
            <a:t>％増となった。上記の結果、</a:t>
          </a:r>
          <a:r>
            <a:rPr kumimoji="1" lang="ja-JP" altLang="ja-JP" sz="1100" b="0" i="0" baseline="0">
              <a:solidFill>
                <a:schemeClr val="dk1"/>
              </a:solidFill>
              <a:effectLst/>
              <a:latin typeface="+mn-lt"/>
              <a:ea typeface="+mn-ea"/>
              <a:cs typeface="+mn-cs"/>
            </a:rPr>
            <a:t>経常収支比率については前年度対比で</a:t>
          </a:r>
          <a:r>
            <a:rPr kumimoji="1" lang="en-US" altLang="ja-JP" sz="1100" b="0" i="0" baseline="0">
              <a:solidFill>
                <a:schemeClr val="dk1"/>
              </a:solidFill>
              <a:effectLst/>
              <a:latin typeface="+mn-lt"/>
              <a:ea typeface="+mn-ea"/>
              <a:cs typeface="+mn-cs"/>
            </a:rPr>
            <a:t>1.8</a:t>
          </a:r>
          <a:r>
            <a:rPr kumimoji="1" lang="ja-JP" altLang="ja-JP" sz="1100" b="0" i="0" baseline="0">
              <a:solidFill>
                <a:schemeClr val="dk1"/>
              </a:solidFill>
              <a:effectLst/>
              <a:latin typeface="+mn-lt"/>
              <a:ea typeface="+mn-ea"/>
              <a:cs typeface="+mn-cs"/>
            </a:rPr>
            <a:t>％の</a:t>
          </a:r>
          <a:r>
            <a:rPr kumimoji="1" lang="ja-JP" altLang="en-US" sz="1100" b="0" i="0" baseline="0">
              <a:solidFill>
                <a:schemeClr val="dk1"/>
              </a:solidFill>
              <a:effectLst/>
              <a:latin typeface="+mn-lt"/>
              <a:ea typeface="+mn-ea"/>
              <a:cs typeface="+mn-cs"/>
            </a:rPr>
            <a:t>増加</a:t>
          </a:r>
          <a:r>
            <a:rPr kumimoji="1" lang="ja-JP" altLang="ja-JP" sz="1100" b="0" i="0" baseline="0">
              <a:solidFill>
                <a:schemeClr val="dk1"/>
              </a:solidFill>
              <a:effectLst/>
              <a:latin typeface="+mn-lt"/>
              <a:ea typeface="+mn-ea"/>
              <a:cs typeface="+mn-cs"/>
            </a:rPr>
            <a:t>と</a:t>
          </a:r>
          <a:r>
            <a:rPr kumimoji="1" lang="ja-JP" altLang="en-US" sz="1100" b="0" i="0" baseline="0">
              <a:solidFill>
                <a:schemeClr val="dk1"/>
              </a:solidFill>
              <a:effectLst/>
              <a:latin typeface="+mn-lt"/>
              <a:ea typeface="+mn-ea"/>
              <a:cs typeface="+mn-cs"/>
            </a:rPr>
            <a:t>なったが、</a:t>
          </a:r>
          <a:r>
            <a:rPr kumimoji="1" lang="ja-JP" altLang="ja-JP" sz="1100" b="0" i="0" baseline="0">
              <a:solidFill>
                <a:schemeClr val="dk1"/>
              </a:solidFill>
              <a:effectLst/>
              <a:latin typeface="+mn-lt"/>
              <a:ea typeface="+mn-ea"/>
              <a:cs typeface="+mn-cs"/>
            </a:rPr>
            <a:t>類似団体平均を下回</a:t>
          </a:r>
          <a:r>
            <a:rPr kumimoji="1" lang="ja-JP" altLang="en-US" sz="1100" b="0" i="0" baseline="0">
              <a:solidFill>
                <a:schemeClr val="dk1"/>
              </a:solidFill>
              <a:effectLst/>
              <a:latin typeface="+mn-lt"/>
              <a:ea typeface="+mn-ea"/>
              <a:cs typeface="+mn-cs"/>
            </a:rPr>
            <a:t>ってお</a:t>
          </a:r>
          <a:r>
            <a:rPr kumimoji="1" lang="ja-JP" altLang="ja-JP" sz="1100" b="0" i="0" baseline="0">
              <a:solidFill>
                <a:schemeClr val="dk1"/>
              </a:solidFill>
              <a:effectLst/>
              <a:latin typeface="+mn-lt"/>
              <a:ea typeface="+mn-ea"/>
              <a:cs typeface="+mn-cs"/>
            </a:rPr>
            <a:t>り、石川県内では引き続きトップクラスの数値を維持している。</a:t>
          </a:r>
          <a:endParaRPr kumimoji="1" lang="en-US" altLang="ja-JP" sz="1100" b="0" i="0" baseline="0">
            <a:solidFill>
              <a:schemeClr val="dk1"/>
            </a:solidFill>
            <a:effectLst/>
            <a:latin typeface="+mn-lt"/>
            <a:ea typeface="+mn-ea"/>
            <a:cs typeface="+mn-cs"/>
          </a:endParaRPr>
        </a:p>
        <a:p>
          <a:pPr eaLnBrk="1" fontAlgn="auto" latinLnBrk="0" hangingPunct="1"/>
          <a:r>
            <a:rPr kumimoji="1" lang="ja-JP" altLang="ja-JP" sz="1100" b="0" i="0" baseline="0">
              <a:solidFill>
                <a:schemeClr val="dk1"/>
              </a:solidFill>
              <a:effectLst/>
              <a:latin typeface="+mn-lt"/>
              <a:ea typeface="+mn-ea"/>
              <a:cs typeface="+mn-cs"/>
            </a:rPr>
            <a:t>今後も、経常経費の削減に努めるとともに、地方債の定期的な繰上償還を実施するなど、安定した財政運営に取り組み、現在の水準の維持及び低下に努めていく。</a:t>
          </a:r>
          <a:endParaRPr lang="ja-JP" altLang="ja-JP" sz="1400">
            <a:effectLst/>
          </a:endParaRPr>
        </a:p>
      </xdr:txBody>
    </xdr:sp>
    <xdr:clientData/>
  </xdr:twoCellAnchor>
  <xdr:oneCellAnchor>
    <xdr:from>
      <xdr:col>3</xdr:col>
      <xdr:colOff>95250</xdr:colOff>
      <xdr:row>54</xdr:row>
      <xdr:rowOff>139700</xdr:rowOff>
    </xdr:from>
    <xdr:ext cx="298543" cy="225703"/>
    <xdr:sp macro="" textlink="">
      <xdr:nvSpPr>
        <xdr:cNvPr id="112" name="テキスト ボックス 111">
          <a:extLst>
            <a:ext uri="{FF2B5EF4-FFF2-40B4-BE49-F238E27FC236}">
              <a16:creationId xmlns:a16="http://schemas.microsoft.com/office/drawing/2014/main" id="{00000000-0008-0000-0300-000070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3" name="直線コネクタ 112">
          <a:extLst>
            <a:ext uri="{FF2B5EF4-FFF2-40B4-BE49-F238E27FC236}">
              <a16:creationId xmlns:a16="http://schemas.microsoft.com/office/drawing/2014/main" id="{00000000-0008-0000-0300-000071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4" name="テキスト ボックス 113">
          <a:extLst>
            <a:ext uri="{FF2B5EF4-FFF2-40B4-BE49-F238E27FC236}">
              <a16:creationId xmlns:a16="http://schemas.microsoft.com/office/drawing/2014/main" id="{00000000-0008-0000-0300-000072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5" name="直線コネクタ 114">
          <a:extLst>
            <a:ext uri="{FF2B5EF4-FFF2-40B4-BE49-F238E27FC236}">
              <a16:creationId xmlns:a16="http://schemas.microsoft.com/office/drawing/2014/main" id="{00000000-0008-0000-0300-000073000000}"/>
            </a:ext>
          </a:extLst>
        </xdr:cNvPr>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6" name="テキスト ボックス 115">
          <a:extLst>
            <a:ext uri="{FF2B5EF4-FFF2-40B4-BE49-F238E27FC236}">
              <a16:creationId xmlns:a16="http://schemas.microsoft.com/office/drawing/2014/main" id="{00000000-0008-0000-0300-000074000000}"/>
            </a:ext>
          </a:extLst>
        </xdr:cNvPr>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7" name="直線コネクタ 116">
          <a:extLst>
            <a:ext uri="{FF2B5EF4-FFF2-40B4-BE49-F238E27FC236}">
              <a16:creationId xmlns:a16="http://schemas.microsoft.com/office/drawing/2014/main" id="{00000000-0008-0000-0300-000075000000}"/>
            </a:ext>
          </a:extLst>
        </xdr:cNvPr>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8" name="テキスト ボックス 117">
          <a:extLst>
            <a:ext uri="{FF2B5EF4-FFF2-40B4-BE49-F238E27FC236}">
              <a16:creationId xmlns:a16="http://schemas.microsoft.com/office/drawing/2014/main" id="{00000000-0008-0000-0300-000076000000}"/>
            </a:ext>
          </a:extLst>
        </xdr:cNvPr>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9" name="直線コネクタ 118">
          <a:extLst>
            <a:ext uri="{FF2B5EF4-FFF2-40B4-BE49-F238E27FC236}">
              <a16:creationId xmlns:a16="http://schemas.microsoft.com/office/drawing/2014/main" id="{00000000-0008-0000-0300-000077000000}"/>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20" name="テキスト ボックス 119">
          <a:extLst>
            <a:ext uri="{FF2B5EF4-FFF2-40B4-BE49-F238E27FC236}">
              <a16:creationId xmlns:a16="http://schemas.microsoft.com/office/drawing/2014/main" id="{00000000-0008-0000-0300-000078000000}"/>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21" name="直線コネクタ 120">
          <a:extLst>
            <a:ext uri="{FF2B5EF4-FFF2-40B4-BE49-F238E27FC236}">
              <a16:creationId xmlns:a16="http://schemas.microsoft.com/office/drawing/2014/main" id="{00000000-0008-0000-0300-000079000000}"/>
            </a:ext>
          </a:extLst>
        </xdr:cNvPr>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2" name="テキスト ボックス 121">
          <a:extLst>
            <a:ext uri="{FF2B5EF4-FFF2-40B4-BE49-F238E27FC236}">
              <a16:creationId xmlns:a16="http://schemas.microsoft.com/office/drawing/2014/main" id="{00000000-0008-0000-0300-00007A000000}"/>
            </a:ext>
          </a:extLst>
        </xdr:cNvPr>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3" name="直線コネクタ 122">
          <a:extLst>
            <a:ext uri="{FF2B5EF4-FFF2-40B4-BE49-F238E27FC236}">
              <a16:creationId xmlns:a16="http://schemas.microsoft.com/office/drawing/2014/main" id="{00000000-0008-0000-0300-00007B000000}"/>
            </a:ext>
          </a:extLst>
        </xdr:cNvPr>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4" name="テキスト ボックス 123">
          <a:extLst>
            <a:ext uri="{FF2B5EF4-FFF2-40B4-BE49-F238E27FC236}">
              <a16:creationId xmlns:a16="http://schemas.microsoft.com/office/drawing/2014/main" id="{00000000-0008-0000-0300-00007C000000}"/>
            </a:ext>
          </a:extLst>
        </xdr:cNvPr>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5" name="直線コネクタ 124">
          <a:extLst>
            <a:ext uri="{FF2B5EF4-FFF2-40B4-BE49-F238E27FC236}">
              <a16:creationId xmlns:a16="http://schemas.microsoft.com/office/drawing/2014/main" id="{00000000-0008-0000-0300-00007D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6" name="テキスト ボックス 125">
          <a:extLst>
            <a:ext uri="{FF2B5EF4-FFF2-40B4-BE49-F238E27FC236}">
              <a16:creationId xmlns:a16="http://schemas.microsoft.com/office/drawing/2014/main" id="{00000000-0008-0000-0300-00007E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7" name="財政構造の弾力性グラフ枠">
          <a:extLst>
            <a:ext uri="{FF2B5EF4-FFF2-40B4-BE49-F238E27FC236}">
              <a16:creationId xmlns:a16="http://schemas.microsoft.com/office/drawing/2014/main" id="{00000000-0008-0000-0300-00007F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32491</xdr:rowOff>
    </xdr:from>
    <xdr:to>
      <xdr:col>23</xdr:col>
      <xdr:colOff>133350</xdr:colOff>
      <xdr:row>66</xdr:row>
      <xdr:rowOff>10160</xdr:rowOff>
    </xdr:to>
    <xdr:cxnSp macro="">
      <xdr:nvCxnSpPr>
        <xdr:cNvPr id="128" name="直線コネクタ 127">
          <a:extLst>
            <a:ext uri="{FF2B5EF4-FFF2-40B4-BE49-F238E27FC236}">
              <a16:creationId xmlns:a16="http://schemas.microsoft.com/office/drawing/2014/main" id="{00000000-0008-0000-0300-000080000000}"/>
            </a:ext>
          </a:extLst>
        </xdr:cNvPr>
        <xdr:cNvCxnSpPr/>
      </xdr:nvCxnSpPr>
      <xdr:spPr>
        <a:xfrm flipV="1">
          <a:off x="4953000" y="9976591"/>
          <a:ext cx="0" cy="134926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65</xdr:row>
      <xdr:rowOff>153687</xdr:rowOff>
    </xdr:from>
    <xdr:ext cx="762000" cy="259045"/>
    <xdr:sp macro="" textlink="">
      <xdr:nvSpPr>
        <xdr:cNvPr id="129" name="財政構造の弾力性最小値テキスト">
          <a:extLst>
            <a:ext uri="{FF2B5EF4-FFF2-40B4-BE49-F238E27FC236}">
              <a16:creationId xmlns:a16="http://schemas.microsoft.com/office/drawing/2014/main" id="{00000000-0008-0000-0300-000081000000}"/>
            </a:ext>
          </a:extLst>
        </xdr:cNvPr>
        <xdr:cNvSpPr txBox="1"/>
      </xdr:nvSpPr>
      <xdr:spPr>
        <a:xfrm>
          <a:off x="5041900" y="11297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10160</xdr:rowOff>
    </xdr:from>
    <xdr:to>
      <xdr:col>24</xdr:col>
      <xdr:colOff>12700</xdr:colOff>
      <xdr:row>66</xdr:row>
      <xdr:rowOff>10160</xdr:rowOff>
    </xdr:to>
    <xdr:cxnSp macro="">
      <xdr:nvCxnSpPr>
        <xdr:cNvPr id="130" name="直線コネクタ 129">
          <a:extLst>
            <a:ext uri="{FF2B5EF4-FFF2-40B4-BE49-F238E27FC236}">
              <a16:creationId xmlns:a16="http://schemas.microsoft.com/office/drawing/2014/main" id="{00000000-0008-0000-0300-000082000000}"/>
            </a:ext>
          </a:extLst>
        </xdr:cNvPr>
        <xdr:cNvCxnSpPr/>
      </xdr:nvCxnSpPr>
      <xdr:spPr>
        <a:xfrm>
          <a:off x="4864100" y="113258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56</xdr:row>
      <xdr:rowOff>118868</xdr:rowOff>
    </xdr:from>
    <xdr:ext cx="762000" cy="259045"/>
    <xdr:sp macro="" textlink="">
      <xdr:nvSpPr>
        <xdr:cNvPr id="131" name="財政構造の弾力性最大値テキスト">
          <a:extLst>
            <a:ext uri="{FF2B5EF4-FFF2-40B4-BE49-F238E27FC236}">
              <a16:creationId xmlns:a16="http://schemas.microsoft.com/office/drawing/2014/main" id="{00000000-0008-0000-0300-000083000000}"/>
            </a:ext>
          </a:extLst>
        </xdr:cNvPr>
        <xdr:cNvSpPr txBox="1"/>
      </xdr:nvSpPr>
      <xdr:spPr>
        <a:xfrm>
          <a:off x="5041900" y="97200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32491</xdr:rowOff>
    </xdr:from>
    <xdr:to>
      <xdr:col>24</xdr:col>
      <xdr:colOff>12700</xdr:colOff>
      <xdr:row>58</xdr:row>
      <xdr:rowOff>32491</xdr:rowOff>
    </xdr:to>
    <xdr:cxnSp macro="">
      <xdr:nvCxnSpPr>
        <xdr:cNvPr id="132" name="直線コネクタ 131">
          <a:extLst>
            <a:ext uri="{FF2B5EF4-FFF2-40B4-BE49-F238E27FC236}">
              <a16:creationId xmlns:a16="http://schemas.microsoft.com/office/drawing/2014/main" id="{00000000-0008-0000-0300-000084000000}"/>
            </a:ext>
          </a:extLst>
        </xdr:cNvPr>
        <xdr:cNvCxnSpPr/>
      </xdr:nvCxnSpPr>
      <xdr:spPr>
        <a:xfrm>
          <a:off x="4864100" y="99765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61</xdr:row>
      <xdr:rowOff>20849</xdr:rowOff>
    </xdr:from>
    <xdr:to>
      <xdr:col>23</xdr:col>
      <xdr:colOff>133350</xdr:colOff>
      <xdr:row>61</xdr:row>
      <xdr:rowOff>57044</xdr:rowOff>
    </xdr:to>
    <xdr:cxnSp macro="">
      <xdr:nvCxnSpPr>
        <xdr:cNvPr id="133" name="直線コネクタ 132">
          <a:extLst>
            <a:ext uri="{FF2B5EF4-FFF2-40B4-BE49-F238E27FC236}">
              <a16:creationId xmlns:a16="http://schemas.microsoft.com/office/drawing/2014/main" id="{00000000-0008-0000-0300-000085000000}"/>
            </a:ext>
          </a:extLst>
        </xdr:cNvPr>
        <xdr:cNvCxnSpPr/>
      </xdr:nvCxnSpPr>
      <xdr:spPr>
        <a:xfrm>
          <a:off x="4114800" y="10479299"/>
          <a:ext cx="8382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61</xdr:row>
      <xdr:rowOff>2451</xdr:rowOff>
    </xdr:from>
    <xdr:ext cx="762000" cy="259045"/>
    <xdr:sp macro="" textlink="">
      <xdr:nvSpPr>
        <xdr:cNvPr id="134" name="財政構造の弾力性平均値テキスト">
          <a:extLst>
            <a:ext uri="{FF2B5EF4-FFF2-40B4-BE49-F238E27FC236}">
              <a16:creationId xmlns:a16="http://schemas.microsoft.com/office/drawing/2014/main" id="{00000000-0008-0000-0300-000086000000}"/>
            </a:ext>
          </a:extLst>
        </xdr:cNvPr>
        <xdr:cNvSpPr txBox="1"/>
      </xdr:nvSpPr>
      <xdr:spPr>
        <a:xfrm>
          <a:off x="5041900" y="1046090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61</xdr:row>
      <xdr:rowOff>30374</xdr:rowOff>
    </xdr:from>
    <xdr:to>
      <xdr:col>23</xdr:col>
      <xdr:colOff>184150</xdr:colOff>
      <xdr:row>61</xdr:row>
      <xdr:rowOff>131974</xdr:rowOff>
    </xdr:to>
    <xdr:sp macro="" textlink="">
      <xdr:nvSpPr>
        <xdr:cNvPr id="135" name="フローチャート: 判断 134">
          <a:extLst>
            <a:ext uri="{FF2B5EF4-FFF2-40B4-BE49-F238E27FC236}">
              <a16:creationId xmlns:a16="http://schemas.microsoft.com/office/drawing/2014/main" id="{00000000-0008-0000-0300-000087000000}"/>
            </a:ext>
          </a:extLst>
        </xdr:cNvPr>
        <xdr:cNvSpPr/>
      </xdr:nvSpPr>
      <xdr:spPr>
        <a:xfrm>
          <a:off x="4902200" y="104888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61</xdr:row>
      <xdr:rowOff>20849</xdr:rowOff>
    </xdr:from>
    <xdr:to>
      <xdr:col>19</xdr:col>
      <xdr:colOff>133350</xdr:colOff>
      <xdr:row>61</xdr:row>
      <xdr:rowOff>127423</xdr:rowOff>
    </xdr:to>
    <xdr:cxnSp macro="">
      <xdr:nvCxnSpPr>
        <xdr:cNvPr id="136" name="直線コネクタ 135">
          <a:extLst>
            <a:ext uri="{FF2B5EF4-FFF2-40B4-BE49-F238E27FC236}">
              <a16:creationId xmlns:a16="http://schemas.microsoft.com/office/drawing/2014/main" id="{00000000-0008-0000-0300-000088000000}"/>
            </a:ext>
          </a:extLst>
        </xdr:cNvPr>
        <xdr:cNvCxnSpPr/>
      </xdr:nvCxnSpPr>
      <xdr:spPr>
        <a:xfrm flipV="1">
          <a:off x="3225800" y="10479299"/>
          <a:ext cx="889000" cy="1065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61</xdr:row>
      <xdr:rowOff>6244</xdr:rowOff>
    </xdr:from>
    <xdr:to>
      <xdr:col>19</xdr:col>
      <xdr:colOff>184150</xdr:colOff>
      <xdr:row>61</xdr:row>
      <xdr:rowOff>107844</xdr:rowOff>
    </xdr:to>
    <xdr:sp macro="" textlink="">
      <xdr:nvSpPr>
        <xdr:cNvPr id="137" name="フローチャート: 判断 136">
          <a:extLst>
            <a:ext uri="{FF2B5EF4-FFF2-40B4-BE49-F238E27FC236}">
              <a16:creationId xmlns:a16="http://schemas.microsoft.com/office/drawing/2014/main" id="{00000000-0008-0000-0300-000089000000}"/>
            </a:ext>
          </a:extLst>
        </xdr:cNvPr>
        <xdr:cNvSpPr/>
      </xdr:nvSpPr>
      <xdr:spPr>
        <a:xfrm>
          <a:off x="4064000" y="104646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61</xdr:row>
      <xdr:rowOff>92621</xdr:rowOff>
    </xdr:from>
    <xdr:ext cx="736600" cy="259045"/>
    <xdr:sp macro="" textlink="">
      <xdr:nvSpPr>
        <xdr:cNvPr id="138" name="テキスト ボックス 137">
          <a:extLst>
            <a:ext uri="{FF2B5EF4-FFF2-40B4-BE49-F238E27FC236}">
              <a16:creationId xmlns:a16="http://schemas.microsoft.com/office/drawing/2014/main" id="{00000000-0008-0000-0300-00008A000000}"/>
            </a:ext>
          </a:extLst>
        </xdr:cNvPr>
        <xdr:cNvSpPr txBox="1"/>
      </xdr:nvSpPr>
      <xdr:spPr>
        <a:xfrm>
          <a:off x="3733800" y="1055107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61</xdr:row>
      <xdr:rowOff>36936</xdr:rowOff>
    </xdr:from>
    <xdr:to>
      <xdr:col>15</xdr:col>
      <xdr:colOff>82550</xdr:colOff>
      <xdr:row>61</xdr:row>
      <xdr:rowOff>127423</xdr:rowOff>
    </xdr:to>
    <xdr:cxnSp macro="">
      <xdr:nvCxnSpPr>
        <xdr:cNvPr id="139" name="直線コネクタ 138">
          <a:extLst>
            <a:ext uri="{FF2B5EF4-FFF2-40B4-BE49-F238E27FC236}">
              <a16:creationId xmlns:a16="http://schemas.microsoft.com/office/drawing/2014/main" id="{00000000-0008-0000-0300-00008B000000}"/>
            </a:ext>
          </a:extLst>
        </xdr:cNvPr>
        <xdr:cNvCxnSpPr/>
      </xdr:nvCxnSpPr>
      <xdr:spPr>
        <a:xfrm>
          <a:off x="2336800" y="10495386"/>
          <a:ext cx="889000" cy="904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60</xdr:row>
      <xdr:rowOff>105304</xdr:rowOff>
    </xdr:from>
    <xdr:to>
      <xdr:col>15</xdr:col>
      <xdr:colOff>133350</xdr:colOff>
      <xdr:row>61</xdr:row>
      <xdr:rowOff>35454</xdr:rowOff>
    </xdr:to>
    <xdr:sp macro="" textlink="">
      <xdr:nvSpPr>
        <xdr:cNvPr id="140" name="フローチャート: 判断 139">
          <a:extLst>
            <a:ext uri="{FF2B5EF4-FFF2-40B4-BE49-F238E27FC236}">
              <a16:creationId xmlns:a16="http://schemas.microsoft.com/office/drawing/2014/main" id="{00000000-0008-0000-0300-00008C000000}"/>
            </a:ext>
          </a:extLst>
        </xdr:cNvPr>
        <xdr:cNvSpPr/>
      </xdr:nvSpPr>
      <xdr:spPr>
        <a:xfrm>
          <a:off x="3175000" y="103923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59</xdr:row>
      <xdr:rowOff>45631</xdr:rowOff>
    </xdr:from>
    <xdr:ext cx="762000" cy="259045"/>
    <xdr:sp macro="" textlink="">
      <xdr:nvSpPr>
        <xdr:cNvPr id="141" name="テキスト ボックス 140">
          <a:extLst>
            <a:ext uri="{FF2B5EF4-FFF2-40B4-BE49-F238E27FC236}">
              <a16:creationId xmlns:a16="http://schemas.microsoft.com/office/drawing/2014/main" id="{00000000-0008-0000-0300-00008D000000}"/>
            </a:ext>
          </a:extLst>
        </xdr:cNvPr>
        <xdr:cNvSpPr txBox="1"/>
      </xdr:nvSpPr>
      <xdr:spPr>
        <a:xfrm>
          <a:off x="2844800" y="101611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61</xdr:row>
      <xdr:rowOff>36936</xdr:rowOff>
    </xdr:from>
    <xdr:to>
      <xdr:col>11</xdr:col>
      <xdr:colOff>31750</xdr:colOff>
      <xdr:row>61</xdr:row>
      <xdr:rowOff>49001</xdr:rowOff>
    </xdr:to>
    <xdr:cxnSp macro="">
      <xdr:nvCxnSpPr>
        <xdr:cNvPr id="142" name="直線コネクタ 141">
          <a:extLst>
            <a:ext uri="{FF2B5EF4-FFF2-40B4-BE49-F238E27FC236}">
              <a16:creationId xmlns:a16="http://schemas.microsoft.com/office/drawing/2014/main" id="{00000000-0008-0000-0300-00008E000000}"/>
            </a:ext>
          </a:extLst>
        </xdr:cNvPr>
        <xdr:cNvCxnSpPr/>
      </xdr:nvCxnSpPr>
      <xdr:spPr>
        <a:xfrm flipV="1">
          <a:off x="1447800" y="10495386"/>
          <a:ext cx="889000" cy="120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61</xdr:row>
      <xdr:rowOff>30374</xdr:rowOff>
    </xdr:from>
    <xdr:to>
      <xdr:col>11</xdr:col>
      <xdr:colOff>82550</xdr:colOff>
      <xdr:row>61</xdr:row>
      <xdr:rowOff>131974</xdr:rowOff>
    </xdr:to>
    <xdr:sp macro="" textlink="">
      <xdr:nvSpPr>
        <xdr:cNvPr id="143" name="フローチャート: 判断 142">
          <a:extLst>
            <a:ext uri="{FF2B5EF4-FFF2-40B4-BE49-F238E27FC236}">
              <a16:creationId xmlns:a16="http://schemas.microsoft.com/office/drawing/2014/main" id="{00000000-0008-0000-0300-00008F000000}"/>
            </a:ext>
          </a:extLst>
        </xdr:cNvPr>
        <xdr:cNvSpPr/>
      </xdr:nvSpPr>
      <xdr:spPr>
        <a:xfrm>
          <a:off x="2286000" y="104888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61</xdr:row>
      <xdr:rowOff>116751</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1955800" y="105752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61</xdr:row>
      <xdr:rowOff>58526</xdr:rowOff>
    </xdr:from>
    <xdr:to>
      <xdr:col>7</xdr:col>
      <xdr:colOff>31750</xdr:colOff>
      <xdr:row>61</xdr:row>
      <xdr:rowOff>160126</xdr:rowOff>
    </xdr:to>
    <xdr:sp macro="" textlink="">
      <xdr:nvSpPr>
        <xdr:cNvPr id="145" name="フローチャート: 判断 144">
          <a:extLst>
            <a:ext uri="{FF2B5EF4-FFF2-40B4-BE49-F238E27FC236}">
              <a16:creationId xmlns:a16="http://schemas.microsoft.com/office/drawing/2014/main" id="{00000000-0008-0000-0300-000091000000}"/>
            </a:ext>
          </a:extLst>
        </xdr:cNvPr>
        <xdr:cNvSpPr/>
      </xdr:nvSpPr>
      <xdr:spPr>
        <a:xfrm>
          <a:off x="1397000" y="10516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61</xdr:row>
      <xdr:rowOff>144903</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1066800" y="106033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1" name="テキスト ボックス 150">
          <a:extLst>
            <a:ext uri="{FF2B5EF4-FFF2-40B4-BE49-F238E27FC236}">
              <a16:creationId xmlns:a16="http://schemas.microsoft.com/office/drawing/2014/main" id="{00000000-0008-0000-0300-000097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61</xdr:row>
      <xdr:rowOff>6244</xdr:rowOff>
    </xdr:from>
    <xdr:to>
      <xdr:col>23</xdr:col>
      <xdr:colOff>184150</xdr:colOff>
      <xdr:row>61</xdr:row>
      <xdr:rowOff>107844</xdr:rowOff>
    </xdr:to>
    <xdr:sp macro="" textlink="">
      <xdr:nvSpPr>
        <xdr:cNvPr id="152" name="楕円 151">
          <a:extLst>
            <a:ext uri="{FF2B5EF4-FFF2-40B4-BE49-F238E27FC236}">
              <a16:creationId xmlns:a16="http://schemas.microsoft.com/office/drawing/2014/main" id="{00000000-0008-0000-0300-000098000000}"/>
            </a:ext>
          </a:extLst>
        </xdr:cNvPr>
        <xdr:cNvSpPr/>
      </xdr:nvSpPr>
      <xdr:spPr>
        <a:xfrm>
          <a:off x="4902200" y="104646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60</xdr:row>
      <xdr:rowOff>22771</xdr:rowOff>
    </xdr:from>
    <xdr:ext cx="762000" cy="259045"/>
    <xdr:sp macro="" textlink="">
      <xdr:nvSpPr>
        <xdr:cNvPr id="153" name="財政構造の弾力性該当値テキスト">
          <a:extLst>
            <a:ext uri="{FF2B5EF4-FFF2-40B4-BE49-F238E27FC236}">
              <a16:creationId xmlns:a16="http://schemas.microsoft.com/office/drawing/2014/main" id="{00000000-0008-0000-0300-000099000000}"/>
            </a:ext>
          </a:extLst>
        </xdr:cNvPr>
        <xdr:cNvSpPr txBox="1"/>
      </xdr:nvSpPr>
      <xdr:spPr>
        <a:xfrm>
          <a:off x="5041900" y="103097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60</xdr:row>
      <xdr:rowOff>141499</xdr:rowOff>
    </xdr:from>
    <xdr:to>
      <xdr:col>19</xdr:col>
      <xdr:colOff>184150</xdr:colOff>
      <xdr:row>61</xdr:row>
      <xdr:rowOff>71649</xdr:rowOff>
    </xdr:to>
    <xdr:sp macro="" textlink="">
      <xdr:nvSpPr>
        <xdr:cNvPr id="154" name="楕円 153">
          <a:extLst>
            <a:ext uri="{FF2B5EF4-FFF2-40B4-BE49-F238E27FC236}">
              <a16:creationId xmlns:a16="http://schemas.microsoft.com/office/drawing/2014/main" id="{00000000-0008-0000-0300-00009A000000}"/>
            </a:ext>
          </a:extLst>
        </xdr:cNvPr>
        <xdr:cNvSpPr/>
      </xdr:nvSpPr>
      <xdr:spPr>
        <a:xfrm>
          <a:off x="4064000" y="104284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59</xdr:row>
      <xdr:rowOff>81826</xdr:rowOff>
    </xdr:from>
    <xdr:ext cx="736600" cy="259045"/>
    <xdr:sp macro="" textlink="">
      <xdr:nvSpPr>
        <xdr:cNvPr id="155" name="テキスト ボックス 154">
          <a:extLst>
            <a:ext uri="{FF2B5EF4-FFF2-40B4-BE49-F238E27FC236}">
              <a16:creationId xmlns:a16="http://schemas.microsoft.com/office/drawing/2014/main" id="{00000000-0008-0000-0300-00009B000000}"/>
            </a:ext>
          </a:extLst>
        </xdr:cNvPr>
        <xdr:cNvSpPr txBox="1"/>
      </xdr:nvSpPr>
      <xdr:spPr>
        <a:xfrm>
          <a:off x="3733800" y="1019737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61</xdr:row>
      <xdr:rowOff>76623</xdr:rowOff>
    </xdr:from>
    <xdr:to>
      <xdr:col>15</xdr:col>
      <xdr:colOff>133350</xdr:colOff>
      <xdr:row>62</xdr:row>
      <xdr:rowOff>6773</xdr:rowOff>
    </xdr:to>
    <xdr:sp macro="" textlink="">
      <xdr:nvSpPr>
        <xdr:cNvPr id="156" name="楕円 155">
          <a:extLst>
            <a:ext uri="{FF2B5EF4-FFF2-40B4-BE49-F238E27FC236}">
              <a16:creationId xmlns:a16="http://schemas.microsoft.com/office/drawing/2014/main" id="{00000000-0008-0000-0300-00009C000000}"/>
            </a:ext>
          </a:extLst>
        </xdr:cNvPr>
        <xdr:cNvSpPr/>
      </xdr:nvSpPr>
      <xdr:spPr>
        <a:xfrm>
          <a:off x="3175000" y="105350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163000</xdr:rowOff>
    </xdr:from>
    <xdr:ext cx="762000" cy="259045"/>
    <xdr:sp macro="" textlink="">
      <xdr:nvSpPr>
        <xdr:cNvPr id="157" name="テキスト ボックス 156">
          <a:extLst>
            <a:ext uri="{FF2B5EF4-FFF2-40B4-BE49-F238E27FC236}">
              <a16:creationId xmlns:a16="http://schemas.microsoft.com/office/drawing/2014/main" id="{00000000-0008-0000-0300-00009D000000}"/>
            </a:ext>
          </a:extLst>
        </xdr:cNvPr>
        <xdr:cNvSpPr txBox="1"/>
      </xdr:nvSpPr>
      <xdr:spPr>
        <a:xfrm>
          <a:off x="2844800" y="106214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60</xdr:row>
      <xdr:rowOff>157586</xdr:rowOff>
    </xdr:from>
    <xdr:to>
      <xdr:col>11</xdr:col>
      <xdr:colOff>82550</xdr:colOff>
      <xdr:row>61</xdr:row>
      <xdr:rowOff>87736</xdr:rowOff>
    </xdr:to>
    <xdr:sp macro="" textlink="">
      <xdr:nvSpPr>
        <xdr:cNvPr id="158" name="楕円 157">
          <a:extLst>
            <a:ext uri="{FF2B5EF4-FFF2-40B4-BE49-F238E27FC236}">
              <a16:creationId xmlns:a16="http://schemas.microsoft.com/office/drawing/2014/main" id="{00000000-0008-0000-0300-00009E000000}"/>
            </a:ext>
          </a:extLst>
        </xdr:cNvPr>
        <xdr:cNvSpPr/>
      </xdr:nvSpPr>
      <xdr:spPr>
        <a:xfrm>
          <a:off x="2286000" y="104445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59</xdr:row>
      <xdr:rowOff>97913</xdr:rowOff>
    </xdr:from>
    <xdr:ext cx="762000" cy="259045"/>
    <xdr:sp macro="" textlink="">
      <xdr:nvSpPr>
        <xdr:cNvPr id="159" name="テキスト ボックス 158">
          <a:extLst>
            <a:ext uri="{FF2B5EF4-FFF2-40B4-BE49-F238E27FC236}">
              <a16:creationId xmlns:a16="http://schemas.microsoft.com/office/drawing/2014/main" id="{00000000-0008-0000-0300-00009F000000}"/>
            </a:ext>
          </a:extLst>
        </xdr:cNvPr>
        <xdr:cNvSpPr txBox="1"/>
      </xdr:nvSpPr>
      <xdr:spPr>
        <a:xfrm>
          <a:off x="1955800" y="102134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60</xdr:row>
      <xdr:rowOff>169651</xdr:rowOff>
    </xdr:from>
    <xdr:to>
      <xdr:col>7</xdr:col>
      <xdr:colOff>31750</xdr:colOff>
      <xdr:row>61</xdr:row>
      <xdr:rowOff>99801</xdr:rowOff>
    </xdr:to>
    <xdr:sp macro="" textlink="">
      <xdr:nvSpPr>
        <xdr:cNvPr id="160" name="楕円 159">
          <a:extLst>
            <a:ext uri="{FF2B5EF4-FFF2-40B4-BE49-F238E27FC236}">
              <a16:creationId xmlns:a16="http://schemas.microsoft.com/office/drawing/2014/main" id="{00000000-0008-0000-0300-0000A0000000}"/>
            </a:ext>
          </a:extLst>
        </xdr:cNvPr>
        <xdr:cNvSpPr/>
      </xdr:nvSpPr>
      <xdr:spPr>
        <a:xfrm>
          <a:off x="1397000" y="104566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59</xdr:row>
      <xdr:rowOff>109978</xdr:rowOff>
    </xdr:from>
    <xdr:ext cx="762000" cy="259045"/>
    <xdr:sp macro="" textlink="">
      <xdr:nvSpPr>
        <xdr:cNvPr id="161" name="テキスト ボックス 160">
          <a:extLst>
            <a:ext uri="{FF2B5EF4-FFF2-40B4-BE49-F238E27FC236}">
              <a16:creationId xmlns:a16="http://schemas.microsoft.com/office/drawing/2014/main" id="{00000000-0008-0000-0300-0000A1000000}"/>
            </a:ext>
          </a:extLst>
        </xdr:cNvPr>
        <xdr:cNvSpPr txBox="1"/>
      </xdr:nvSpPr>
      <xdr:spPr>
        <a:xfrm>
          <a:off x="1066800" y="102255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2" name="正方形/長方形 161">
          <a:extLst>
            <a:ext uri="{FF2B5EF4-FFF2-40B4-BE49-F238E27FC236}">
              <a16:creationId xmlns:a16="http://schemas.microsoft.com/office/drawing/2014/main" id="{00000000-0008-0000-0300-0000A2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3" name="テキスト ボックス 162">
          <a:extLst>
            <a:ext uri="{FF2B5EF4-FFF2-40B4-BE49-F238E27FC236}">
              <a16:creationId xmlns:a16="http://schemas.microsoft.com/office/drawing/2014/main" id="{00000000-0008-0000-0300-0000A3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4" name="テキスト ボックス 163">
          <a:extLst>
            <a:ext uri="{FF2B5EF4-FFF2-40B4-BE49-F238E27FC236}">
              <a16:creationId xmlns:a16="http://schemas.microsoft.com/office/drawing/2014/main" id="{00000000-0008-0000-0300-0000A4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[243,558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155,316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2" name="正方形/長方形 171">
          <a:extLst>
            <a:ext uri="{FF2B5EF4-FFF2-40B4-BE49-F238E27FC236}">
              <a16:creationId xmlns:a16="http://schemas.microsoft.com/office/drawing/2014/main" id="{00000000-0008-0000-0300-0000AC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3" name="正方形/長方形 172">
          <a:extLst>
            <a:ext uri="{FF2B5EF4-FFF2-40B4-BE49-F238E27FC236}">
              <a16:creationId xmlns:a16="http://schemas.microsoft.com/office/drawing/2014/main" id="{00000000-0008-0000-0300-0000AD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chemeClr val="dk1"/>
              </a:solidFill>
              <a:effectLst/>
              <a:latin typeface="+mn-lt"/>
              <a:ea typeface="+mn-ea"/>
              <a:cs typeface="+mn-cs"/>
            </a:rPr>
            <a:t>前年度対比で</a:t>
          </a:r>
          <a:r>
            <a:rPr kumimoji="1" lang="en-US" altLang="ja-JP" sz="1100" b="0" i="0" baseline="0">
              <a:solidFill>
                <a:schemeClr val="dk1"/>
              </a:solidFill>
              <a:effectLst/>
              <a:latin typeface="+mn-lt"/>
              <a:ea typeface="+mn-ea"/>
              <a:cs typeface="+mn-cs"/>
            </a:rPr>
            <a:t>1</a:t>
          </a:r>
          <a:r>
            <a:rPr kumimoji="1" lang="ja-JP" altLang="ja-JP" sz="1100" b="0" i="0" baseline="0">
              <a:solidFill>
                <a:schemeClr val="dk1"/>
              </a:solidFill>
              <a:effectLst/>
              <a:latin typeface="+mn-lt"/>
              <a:ea typeface="+mn-ea"/>
              <a:cs typeface="+mn-cs"/>
            </a:rPr>
            <a:t>人当たりの決算額は</a:t>
          </a:r>
          <a:r>
            <a:rPr kumimoji="1" lang="en-US" altLang="ja-JP" sz="1100" b="0" i="0" baseline="0">
              <a:solidFill>
                <a:schemeClr val="dk1"/>
              </a:solidFill>
              <a:effectLst/>
              <a:latin typeface="+mn-lt"/>
              <a:ea typeface="+mn-ea"/>
              <a:cs typeface="+mn-cs"/>
            </a:rPr>
            <a:t>6,115</a:t>
          </a:r>
          <a:r>
            <a:rPr kumimoji="1" lang="ja-JP" altLang="ja-JP" sz="1100" b="0" i="0" baseline="0">
              <a:solidFill>
                <a:schemeClr val="dk1"/>
              </a:solidFill>
              <a:effectLst/>
              <a:latin typeface="+mn-lt"/>
              <a:ea typeface="+mn-ea"/>
              <a:cs typeface="+mn-cs"/>
            </a:rPr>
            <a:t>円増加した。</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決算額で比較すると、人件費は前年度対比</a:t>
          </a:r>
          <a:r>
            <a:rPr kumimoji="1" lang="en-US" altLang="ja-JP" sz="1100" b="0" i="0" baseline="0">
              <a:solidFill>
                <a:schemeClr val="dk1"/>
              </a:solidFill>
              <a:effectLst/>
              <a:latin typeface="+mn-lt"/>
              <a:ea typeface="+mn-ea"/>
              <a:cs typeface="+mn-cs"/>
            </a:rPr>
            <a:t>1.1%</a:t>
          </a:r>
          <a:r>
            <a:rPr kumimoji="1" lang="ja-JP" altLang="en-US" sz="1100" b="0" i="0" baseline="0">
              <a:solidFill>
                <a:schemeClr val="dk1"/>
              </a:solidFill>
              <a:effectLst/>
              <a:latin typeface="+mn-lt"/>
              <a:ea typeface="+mn-ea"/>
              <a:cs typeface="+mn-cs"/>
            </a:rPr>
            <a:t>減</a:t>
          </a:r>
          <a:r>
            <a:rPr kumimoji="1" lang="ja-JP" altLang="ja-JP" sz="1100" b="0" i="0" baseline="0">
              <a:solidFill>
                <a:schemeClr val="dk1"/>
              </a:solidFill>
              <a:effectLst/>
              <a:latin typeface="+mn-lt"/>
              <a:ea typeface="+mn-ea"/>
              <a:cs typeface="+mn-cs"/>
            </a:rPr>
            <a:t>であったが、物件費においても、燃料価格の高騰に伴う庁舎等の公共施設の光熱費などの増加により前年度対比</a:t>
          </a:r>
          <a:r>
            <a:rPr kumimoji="1" lang="en-US" altLang="ja-JP" sz="1100" b="0" i="0" baseline="0">
              <a:solidFill>
                <a:schemeClr val="dk1"/>
              </a:solidFill>
              <a:effectLst/>
              <a:latin typeface="+mn-lt"/>
              <a:ea typeface="+mn-ea"/>
              <a:cs typeface="+mn-cs"/>
            </a:rPr>
            <a:t>3.2%</a:t>
          </a:r>
          <a:r>
            <a:rPr kumimoji="1" lang="ja-JP" altLang="ja-JP" sz="1100" b="0" i="0" baseline="0">
              <a:solidFill>
                <a:schemeClr val="dk1"/>
              </a:solidFill>
              <a:effectLst/>
              <a:latin typeface="+mn-lt"/>
              <a:ea typeface="+mn-ea"/>
              <a:cs typeface="+mn-cs"/>
            </a:rPr>
            <a:t>の増となった。</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今後もコスト削減に努めていく。</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77</xdr:row>
      <xdr:rowOff>6350</xdr:rowOff>
    </xdr:from>
    <xdr:ext cx="349839" cy="225703"/>
    <xdr:sp macro="" textlink="">
      <xdr:nvSpPr>
        <xdr:cNvPr id="175" name="テキスト ボックス 174">
          <a:extLst>
            <a:ext uri="{FF2B5EF4-FFF2-40B4-BE49-F238E27FC236}">
              <a16:creationId xmlns:a16="http://schemas.microsoft.com/office/drawing/2014/main" id="{00000000-0008-0000-0300-0000AF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6" name="直線コネクタ 175">
          <a:extLst>
            <a:ext uri="{FF2B5EF4-FFF2-40B4-BE49-F238E27FC236}">
              <a16:creationId xmlns:a16="http://schemas.microsoft.com/office/drawing/2014/main" id="{00000000-0008-0000-0300-0000B0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7" name="テキスト ボックス 176">
          <a:extLst>
            <a:ext uri="{FF2B5EF4-FFF2-40B4-BE49-F238E27FC236}">
              <a16:creationId xmlns:a16="http://schemas.microsoft.com/office/drawing/2014/main" id="{00000000-0008-0000-0300-0000B1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8" name="直線コネクタ 177">
          <a:extLst>
            <a:ext uri="{FF2B5EF4-FFF2-40B4-BE49-F238E27FC236}">
              <a16:creationId xmlns:a16="http://schemas.microsoft.com/office/drawing/2014/main" id="{00000000-0008-0000-0300-0000B2000000}"/>
            </a:ext>
          </a:extLst>
        </xdr:cNvPr>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9" name="テキスト ボックス 178">
          <a:extLst>
            <a:ext uri="{FF2B5EF4-FFF2-40B4-BE49-F238E27FC236}">
              <a16:creationId xmlns:a16="http://schemas.microsoft.com/office/drawing/2014/main" id="{00000000-0008-0000-0300-0000B3000000}"/>
            </a:ext>
          </a:extLst>
        </xdr:cNvPr>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80" name="直線コネクタ 179">
          <a:extLst>
            <a:ext uri="{FF2B5EF4-FFF2-40B4-BE49-F238E27FC236}">
              <a16:creationId xmlns:a16="http://schemas.microsoft.com/office/drawing/2014/main" id="{00000000-0008-0000-0300-0000B4000000}"/>
            </a:ext>
          </a:extLst>
        </xdr:cNvPr>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81" name="テキスト ボックス 180">
          <a:extLst>
            <a:ext uri="{FF2B5EF4-FFF2-40B4-BE49-F238E27FC236}">
              <a16:creationId xmlns:a16="http://schemas.microsoft.com/office/drawing/2014/main" id="{00000000-0008-0000-0300-0000B5000000}"/>
            </a:ext>
          </a:extLst>
        </xdr:cNvPr>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82" name="直線コネクタ 181">
          <a:extLst>
            <a:ext uri="{FF2B5EF4-FFF2-40B4-BE49-F238E27FC236}">
              <a16:creationId xmlns:a16="http://schemas.microsoft.com/office/drawing/2014/main" id="{00000000-0008-0000-0300-0000B6000000}"/>
            </a:ext>
          </a:extLst>
        </xdr:cNvPr>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3" name="テキスト ボックス 182">
          <a:extLst>
            <a:ext uri="{FF2B5EF4-FFF2-40B4-BE49-F238E27FC236}">
              <a16:creationId xmlns:a16="http://schemas.microsoft.com/office/drawing/2014/main" id="{00000000-0008-0000-0300-0000B7000000}"/>
            </a:ext>
          </a:extLst>
        </xdr:cNvPr>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4" name="直線コネクタ 183">
          <a:extLst>
            <a:ext uri="{FF2B5EF4-FFF2-40B4-BE49-F238E27FC236}">
              <a16:creationId xmlns:a16="http://schemas.microsoft.com/office/drawing/2014/main" id="{00000000-0008-0000-0300-0000B8000000}"/>
            </a:ext>
          </a:extLst>
        </xdr:cNvPr>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5" name="テキスト ボックス 184">
          <a:extLst>
            <a:ext uri="{FF2B5EF4-FFF2-40B4-BE49-F238E27FC236}">
              <a16:creationId xmlns:a16="http://schemas.microsoft.com/office/drawing/2014/main" id="{00000000-0008-0000-0300-0000B9000000}"/>
            </a:ext>
          </a:extLst>
        </xdr:cNvPr>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6" name="直線コネクタ 185">
          <a:extLst>
            <a:ext uri="{FF2B5EF4-FFF2-40B4-BE49-F238E27FC236}">
              <a16:creationId xmlns:a16="http://schemas.microsoft.com/office/drawing/2014/main" id="{00000000-0008-0000-0300-0000BA000000}"/>
            </a:ext>
          </a:extLst>
        </xdr:cNvPr>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7" name="テキスト ボックス 186">
          <a:extLst>
            <a:ext uri="{FF2B5EF4-FFF2-40B4-BE49-F238E27FC236}">
              <a16:creationId xmlns:a16="http://schemas.microsoft.com/office/drawing/2014/main" id="{00000000-0008-0000-0300-0000BB000000}"/>
            </a:ext>
          </a:extLst>
        </xdr:cNvPr>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78</xdr:row>
      <xdr:rowOff>25400</xdr:rowOff>
    </xdr:from>
    <xdr:to>
      <xdr:col>27</xdr:col>
      <xdr:colOff>184150</xdr:colOff>
      <xdr:row>92</xdr:row>
      <xdr:rowOff>38100</xdr:rowOff>
    </xdr:to>
    <xdr:sp macro="" textlink="">
      <xdr:nvSpPr>
        <xdr:cNvPr id="189" name="人件費・物件費等の状況グラフ枠">
          <a:extLst>
            <a:ext uri="{FF2B5EF4-FFF2-40B4-BE49-F238E27FC236}">
              <a16:creationId xmlns:a16="http://schemas.microsoft.com/office/drawing/2014/main" id="{00000000-0008-0000-0300-0000BD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43290</xdr:rowOff>
    </xdr:from>
    <xdr:to>
      <xdr:col>23</xdr:col>
      <xdr:colOff>133350</xdr:colOff>
      <xdr:row>88</xdr:row>
      <xdr:rowOff>161155</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flipV="1">
          <a:off x="4953000" y="13930740"/>
          <a:ext cx="0" cy="131801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133232</xdr:rowOff>
    </xdr:from>
    <xdr:ext cx="762000" cy="259045"/>
    <xdr:sp macro="" textlink="">
      <xdr:nvSpPr>
        <xdr:cNvPr id="191" name="人件費・物件費等の状況最小値テキスト">
          <a:extLst>
            <a:ext uri="{FF2B5EF4-FFF2-40B4-BE49-F238E27FC236}">
              <a16:creationId xmlns:a16="http://schemas.microsoft.com/office/drawing/2014/main" id="{00000000-0008-0000-0300-0000BF000000}"/>
            </a:ext>
          </a:extLst>
        </xdr:cNvPr>
        <xdr:cNvSpPr txBox="1"/>
      </xdr:nvSpPr>
      <xdr:spPr>
        <a:xfrm>
          <a:off x="5041900" y="152208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1,800,358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161155</xdr:rowOff>
    </xdr:from>
    <xdr:to>
      <xdr:col>24</xdr:col>
      <xdr:colOff>12700</xdr:colOff>
      <xdr:row>88</xdr:row>
      <xdr:rowOff>161155</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a:off x="4864100" y="152487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129667</xdr:rowOff>
    </xdr:from>
    <xdr:ext cx="762000" cy="259045"/>
    <xdr:sp macro="" textlink="">
      <xdr:nvSpPr>
        <xdr:cNvPr id="193" name="人件費・物件費等の状況最大値テキスト">
          <a:extLst>
            <a:ext uri="{FF2B5EF4-FFF2-40B4-BE49-F238E27FC236}">
              <a16:creationId xmlns:a16="http://schemas.microsoft.com/office/drawing/2014/main" id="{00000000-0008-0000-0300-0000C1000000}"/>
            </a:ext>
          </a:extLst>
        </xdr:cNvPr>
        <xdr:cNvSpPr txBox="1"/>
      </xdr:nvSpPr>
      <xdr:spPr>
        <a:xfrm>
          <a:off x="5041900" y="13674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161,716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43290</xdr:rowOff>
    </xdr:from>
    <xdr:to>
      <xdr:col>24</xdr:col>
      <xdr:colOff>12700</xdr:colOff>
      <xdr:row>81</xdr:row>
      <xdr:rowOff>43290</xdr:rowOff>
    </xdr:to>
    <xdr:cxnSp macro="">
      <xdr:nvCxnSpPr>
        <xdr:cNvPr id="194" name="直線コネクタ 193">
          <a:extLst>
            <a:ext uri="{FF2B5EF4-FFF2-40B4-BE49-F238E27FC236}">
              <a16:creationId xmlns:a16="http://schemas.microsoft.com/office/drawing/2014/main" id="{00000000-0008-0000-0300-0000C2000000}"/>
            </a:ext>
          </a:extLst>
        </xdr:cNvPr>
        <xdr:cNvCxnSpPr/>
      </xdr:nvCxnSpPr>
      <xdr:spPr>
        <a:xfrm>
          <a:off x="4864100" y="139307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81</xdr:row>
      <xdr:rowOff>104200</xdr:rowOff>
    </xdr:from>
    <xdr:to>
      <xdr:col>23</xdr:col>
      <xdr:colOff>133350</xdr:colOff>
      <xdr:row>81</xdr:row>
      <xdr:rowOff>109119</xdr:rowOff>
    </xdr:to>
    <xdr:cxnSp macro="">
      <xdr:nvCxnSpPr>
        <xdr:cNvPr id="195" name="直線コネクタ 194">
          <a:extLst>
            <a:ext uri="{FF2B5EF4-FFF2-40B4-BE49-F238E27FC236}">
              <a16:creationId xmlns:a16="http://schemas.microsoft.com/office/drawing/2014/main" id="{00000000-0008-0000-0300-0000C3000000}"/>
            </a:ext>
          </a:extLst>
        </xdr:cNvPr>
        <xdr:cNvCxnSpPr/>
      </xdr:nvCxnSpPr>
      <xdr:spPr>
        <a:xfrm>
          <a:off x="4114800" y="13991650"/>
          <a:ext cx="838200" cy="49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81</xdr:row>
      <xdr:rowOff>93896</xdr:rowOff>
    </xdr:from>
    <xdr:ext cx="762000" cy="259045"/>
    <xdr:sp macro="" textlink="">
      <xdr:nvSpPr>
        <xdr:cNvPr id="196" name="人件費・物件費等の状況平均値テキスト">
          <a:extLst>
            <a:ext uri="{FF2B5EF4-FFF2-40B4-BE49-F238E27FC236}">
              <a16:creationId xmlns:a16="http://schemas.microsoft.com/office/drawing/2014/main" id="{00000000-0008-0000-0300-0000C4000000}"/>
            </a:ext>
          </a:extLst>
        </xdr:cNvPr>
        <xdr:cNvSpPr txBox="1"/>
      </xdr:nvSpPr>
      <xdr:spPr>
        <a:xfrm>
          <a:off x="5041900" y="1398134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303,125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106231</xdr:rowOff>
    </xdr:from>
    <xdr:to>
      <xdr:col>23</xdr:col>
      <xdr:colOff>184150</xdr:colOff>
      <xdr:row>82</xdr:row>
      <xdr:rowOff>36381</xdr:rowOff>
    </xdr:to>
    <xdr:sp macro="" textlink="">
      <xdr:nvSpPr>
        <xdr:cNvPr id="197" name="フローチャート: 判断 196">
          <a:extLst>
            <a:ext uri="{FF2B5EF4-FFF2-40B4-BE49-F238E27FC236}">
              <a16:creationId xmlns:a16="http://schemas.microsoft.com/office/drawing/2014/main" id="{00000000-0008-0000-0300-0000C5000000}"/>
            </a:ext>
          </a:extLst>
        </xdr:cNvPr>
        <xdr:cNvSpPr/>
      </xdr:nvSpPr>
      <xdr:spPr>
        <a:xfrm>
          <a:off x="4902200" y="139936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81</xdr:row>
      <xdr:rowOff>96582</xdr:rowOff>
    </xdr:from>
    <xdr:to>
      <xdr:col>19</xdr:col>
      <xdr:colOff>133350</xdr:colOff>
      <xdr:row>81</xdr:row>
      <xdr:rowOff>104200</xdr:rowOff>
    </xdr:to>
    <xdr:cxnSp macro="">
      <xdr:nvCxnSpPr>
        <xdr:cNvPr id="198" name="直線コネクタ 197">
          <a:extLst>
            <a:ext uri="{FF2B5EF4-FFF2-40B4-BE49-F238E27FC236}">
              <a16:creationId xmlns:a16="http://schemas.microsoft.com/office/drawing/2014/main" id="{00000000-0008-0000-0300-0000C6000000}"/>
            </a:ext>
          </a:extLst>
        </xdr:cNvPr>
        <xdr:cNvCxnSpPr/>
      </xdr:nvCxnSpPr>
      <xdr:spPr>
        <a:xfrm>
          <a:off x="3225800" y="13984032"/>
          <a:ext cx="889000" cy="76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81</xdr:row>
      <xdr:rowOff>98913</xdr:rowOff>
    </xdr:from>
    <xdr:to>
      <xdr:col>19</xdr:col>
      <xdr:colOff>184150</xdr:colOff>
      <xdr:row>82</xdr:row>
      <xdr:rowOff>29063</xdr:rowOff>
    </xdr:to>
    <xdr:sp macro="" textlink="">
      <xdr:nvSpPr>
        <xdr:cNvPr id="199" name="フローチャート: 判断 198">
          <a:extLst>
            <a:ext uri="{FF2B5EF4-FFF2-40B4-BE49-F238E27FC236}">
              <a16:creationId xmlns:a16="http://schemas.microsoft.com/office/drawing/2014/main" id="{00000000-0008-0000-0300-0000C7000000}"/>
            </a:ext>
          </a:extLst>
        </xdr:cNvPr>
        <xdr:cNvSpPr/>
      </xdr:nvSpPr>
      <xdr:spPr>
        <a:xfrm>
          <a:off x="4064000" y="139863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13840</xdr:rowOff>
    </xdr:from>
    <xdr:ext cx="736600" cy="259045"/>
    <xdr:sp macro="" textlink="">
      <xdr:nvSpPr>
        <xdr:cNvPr id="200" name="テキスト ボックス 199">
          <a:extLst>
            <a:ext uri="{FF2B5EF4-FFF2-40B4-BE49-F238E27FC236}">
              <a16:creationId xmlns:a16="http://schemas.microsoft.com/office/drawing/2014/main" id="{00000000-0008-0000-0300-0000C8000000}"/>
            </a:ext>
          </a:extLst>
        </xdr:cNvPr>
        <xdr:cNvSpPr txBox="1"/>
      </xdr:nvSpPr>
      <xdr:spPr>
        <a:xfrm>
          <a:off x="3733800" y="1407274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294,028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81</xdr:row>
      <xdr:rowOff>86263</xdr:rowOff>
    </xdr:from>
    <xdr:to>
      <xdr:col>15</xdr:col>
      <xdr:colOff>82550</xdr:colOff>
      <xdr:row>81</xdr:row>
      <xdr:rowOff>96582</xdr:rowOff>
    </xdr:to>
    <xdr:cxnSp macro="">
      <xdr:nvCxnSpPr>
        <xdr:cNvPr id="201" name="直線コネクタ 200">
          <a:extLst>
            <a:ext uri="{FF2B5EF4-FFF2-40B4-BE49-F238E27FC236}">
              <a16:creationId xmlns:a16="http://schemas.microsoft.com/office/drawing/2014/main" id="{00000000-0008-0000-0300-0000C9000000}"/>
            </a:ext>
          </a:extLst>
        </xdr:cNvPr>
        <xdr:cNvCxnSpPr/>
      </xdr:nvCxnSpPr>
      <xdr:spPr>
        <a:xfrm>
          <a:off x="2336800" y="13973713"/>
          <a:ext cx="889000" cy="103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81</xdr:row>
      <xdr:rowOff>85297</xdr:rowOff>
    </xdr:from>
    <xdr:to>
      <xdr:col>15</xdr:col>
      <xdr:colOff>133350</xdr:colOff>
      <xdr:row>82</xdr:row>
      <xdr:rowOff>15447</xdr:rowOff>
    </xdr:to>
    <xdr:sp macro="" textlink="">
      <xdr:nvSpPr>
        <xdr:cNvPr id="202" name="フローチャート: 判断 201">
          <a:extLst>
            <a:ext uri="{FF2B5EF4-FFF2-40B4-BE49-F238E27FC236}">
              <a16:creationId xmlns:a16="http://schemas.microsoft.com/office/drawing/2014/main" id="{00000000-0008-0000-0300-0000CA000000}"/>
            </a:ext>
          </a:extLst>
        </xdr:cNvPr>
        <xdr:cNvSpPr/>
      </xdr:nvSpPr>
      <xdr:spPr>
        <a:xfrm>
          <a:off x="3175000" y="139727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224</xdr:rowOff>
    </xdr:from>
    <xdr:ext cx="762000" cy="259045"/>
    <xdr:sp macro="" textlink="">
      <xdr:nvSpPr>
        <xdr:cNvPr id="203" name="テキスト ボックス 202">
          <a:extLst>
            <a:ext uri="{FF2B5EF4-FFF2-40B4-BE49-F238E27FC236}">
              <a16:creationId xmlns:a16="http://schemas.microsoft.com/office/drawing/2014/main" id="{00000000-0008-0000-0300-0000CB000000}"/>
            </a:ext>
          </a:extLst>
        </xdr:cNvPr>
        <xdr:cNvSpPr txBox="1"/>
      </xdr:nvSpPr>
      <xdr:spPr>
        <a:xfrm>
          <a:off x="2844800" y="140591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277,099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81</xdr:row>
      <xdr:rowOff>72606</xdr:rowOff>
    </xdr:from>
    <xdr:to>
      <xdr:col>11</xdr:col>
      <xdr:colOff>31750</xdr:colOff>
      <xdr:row>81</xdr:row>
      <xdr:rowOff>86263</xdr:rowOff>
    </xdr:to>
    <xdr:cxnSp macro="">
      <xdr:nvCxnSpPr>
        <xdr:cNvPr id="204" name="直線コネクタ 203">
          <a:extLst>
            <a:ext uri="{FF2B5EF4-FFF2-40B4-BE49-F238E27FC236}">
              <a16:creationId xmlns:a16="http://schemas.microsoft.com/office/drawing/2014/main" id="{00000000-0008-0000-0300-0000CC000000}"/>
            </a:ext>
          </a:extLst>
        </xdr:cNvPr>
        <xdr:cNvCxnSpPr/>
      </xdr:nvCxnSpPr>
      <xdr:spPr>
        <a:xfrm>
          <a:off x="1447800" y="13960056"/>
          <a:ext cx="889000" cy="13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65103</xdr:rowOff>
    </xdr:from>
    <xdr:to>
      <xdr:col>11</xdr:col>
      <xdr:colOff>82550</xdr:colOff>
      <xdr:row>81</xdr:row>
      <xdr:rowOff>166703</xdr:rowOff>
    </xdr:to>
    <xdr:sp macro="" textlink="">
      <xdr:nvSpPr>
        <xdr:cNvPr id="205" name="フローチャート: 判断 204">
          <a:extLst>
            <a:ext uri="{FF2B5EF4-FFF2-40B4-BE49-F238E27FC236}">
              <a16:creationId xmlns:a16="http://schemas.microsoft.com/office/drawing/2014/main" id="{00000000-0008-0000-0300-0000CD000000}"/>
            </a:ext>
          </a:extLst>
        </xdr:cNvPr>
        <xdr:cNvSpPr/>
      </xdr:nvSpPr>
      <xdr:spPr>
        <a:xfrm>
          <a:off x="2286000" y="139525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151480</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1955800" y="140389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251,992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47927</xdr:rowOff>
    </xdr:from>
    <xdr:to>
      <xdr:col>7</xdr:col>
      <xdr:colOff>31750</xdr:colOff>
      <xdr:row>81</xdr:row>
      <xdr:rowOff>149527</xdr:rowOff>
    </xdr:to>
    <xdr:sp macro="" textlink="">
      <xdr:nvSpPr>
        <xdr:cNvPr id="207" name="フローチャート: 判断 206">
          <a:extLst>
            <a:ext uri="{FF2B5EF4-FFF2-40B4-BE49-F238E27FC236}">
              <a16:creationId xmlns:a16="http://schemas.microsoft.com/office/drawing/2014/main" id="{00000000-0008-0000-0300-0000CF000000}"/>
            </a:ext>
          </a:extLst>
        </xdr:cNvPr>
        <xdr:cNvSpPr/>
      </xdr:nvSpPr>
      <xdr:spPr>
        <a:xfrm>
          <a:off x="1397000" y="139353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134304</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1066800" y="140217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230,639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2" name="テキスト ボックス 211">
          <a:extLst>
            <a:ext uri="{FF2B5EF4-FFF2-40B4-BE49-F238E27FC236}">
              <a16:creationId xmlns:a16="http://schemas.microsoft.com/office/drawing/2014/main" id="{00000000-0008-0000-0300-0000D4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58319</xdr:rowOff>
    </xdr:from>
    <xdr:to>
      <xdr:col>23</xdr:col>
      <xdr:colOff>184150</xdr:colOff>
      <xdr:row>81</xdr:row>
      <xdr:rowOff>159919</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4902200" y="139457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80</xdr:row>
      <xdr:rowOff>151046</xdr:rowOff>
    </xdr:from>
    <xdr:ext cx="762000" cy="259045"/>
    <xdr:sp macro="" textlink="">
      <xdr:nvSpPr>
        <xdr:cNvPr id="215" name="人件費・物件費等の状況該当値テキスト">
          <a:extLst>
            <a:ext uri="{FF2B5EF4-FFF2-40B4-BE49-F238E27FC236}">
              <a16:creationId xmlns:a16="http://schemas.microsoft.com/office/drawing/2014/main" id="{00000000-0008-0000-0300-0000D7000000}"/>
            </a:ext>
          </a:extLst>
        </xdr:cNvPr>
        <xdr:cNvSpPr txBox="1"/>
      </xdr:nvSpPr>
      <xdr:spPr>
        <a:xfrm>
          <a:off x="5041900" y="138670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243,558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81</xdr:row>
      <xdr:rowOff>53400</xdr:rowOff>
    </xdr:from>
    <xdr:to>
      <xdr:col>19</xdr:col>
      <xdr:colOff>184150</xdr:colOff>
      <xdr:row>81</xdr:row>
      <xdr:rowOff>155000</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4064000" y="13940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79</xdr:row>
      <xdr:rowOff>165177</xdr:rowOff>
    </xdr:from>
    <xdr:ext cx="7366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3733800" y="137097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237,443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81</xdr:row>
      <xdr:rowOff>45782</xdr:rowOff>
    </xdr:from>
    <xdr:to>
      <xdr:col>15</xdr:col>
      <xdr:colOff>133350</xdr:colOff>
      <xdr:row>81</xdr:row>
      <xdr:rowOff>147382</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3175000" y="139332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79</xdr:row>
      <xdr:rowOff>157559</xdr:rowOff>
    </xdr:from>
    <xdr:ext cx="7620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2844800" y="137021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227,971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81</xdr:row>
      <xdr:rowOff>35463</xdr:rowOff>
    </xdr:from>
    <xdr:to>
      <xdr:col>11</xdr:col>
      <xdr:colOff>82550</xdr:colOff>
      <xdr:row>81</xdr:row>
      <xdr:rowOff>137063</xdr:rowOff>
    </xdr:to>
    <xdr:sp macro="" textlink="">
      <xdr:nvSpPr>
        <xdr:cNvPr id="220" name="楕円 219">
          <a:extLst>
            <a:ext uri="{FF2B5EF4-FFF2-40B4-BE49-F238E27FC236}">
              <a16:creationId xmlns:a16="http://schemas.microsoft.com/office/drawing/2014/main" id="{00000000-0008-0000-0300-0000DC000000}"/>
            </a:ext>
          </a:extLst>
        </xdr:cNvPr>
        <xdr:cNvSpPr/>
      </xdr:nvSpPr>
      <xdr:spPr>
        <a:xfrm>
          <a:off x="2286000" y="139229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79</xdr:row>
      <xdr:rowOff>147240</xdr:rowOff>
    </xdr:from>
    <xdr:ext cx="762000" cy="259045"/>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1955800" y="136917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215,143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21806</xdr:rowOff>
    </xdr:from>
    <xdr:to>
      <xdr:col>7</xdr:col>
      <xdr:colOff>31750</xdr:colOff>
      <xdr:row>81</xdr:row>
      <xdr:rowOff>123406</xdr:rowOff>
    </xdr:to>
    <xdr:sp macro="" textlink="">
      <xdr:nvSpPr>
        <xdr:cNvPr id="222" name="楕円 221">
          <a:extLst>
            <a:ext uri="{FF2B5EF4-FFF2-40B4-BE49-F238E27FC236}">
              <a16:creationId xmlns:a16="http://schemas.microsoft.com/office/drawing/2014/main" id="{00000000-0008-0000-0300-0000DE000000}"/>
            </a:ext>
          </a:extLst>
        </xdr:cNvPr>
        <xdr:cNvSpPr/>
      </xdr:nvSpPr>
      <xdr:spPr>
        <a:xfrm>
          <a:off x="1397000" y="139092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79</xdr:row>
      <xdr:rowOff>133583</xdr:rowOff>
    </xdr:from>
    <xdr:ext cx="762000" cy="259045"/>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1066800" y="136781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198,163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4" name="正方形/長方形 223">
          <a:extLst>
            <a:ext uri="{FF2B5EF4-FFF2-40B4-BE49-F238E27FC236}">
              <a16:creationId xmlns:a16="http://schemas.microsoft.com/office/drawing/2014/main" id="{00000000-0008-0000-0300-0000E0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5" name="テキスト ボックス 224">
          <a:extLst>
            <a:ext uri="{FF2B5EF4-FFF2-40B4-BE49-F238E27FC236}">
              <a16:creationId xmlns:a16="http://schemas.microsoft.com/office/drawing/2014/main" id="{00000000-0008-0000-0300-0000E1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6" name="テキスト ボックス 225">
          <a:extLst>
            <a:ext uri="{FF2B5EF4-FFF2-40B4-BE49-F238E27FC236}">
              <a16:creationId xmlns:a16="http://schemas.microsoft.com/office/drawing/2014/main" id="{00000000-0008-0000-0300-0000E2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[92.3]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4" name="正方形/長方形 233">
          <a:extLst>
            <a:ext uri="{FF2B5EF4-FFF2-40B4-BE49-F238E27FC236}">
              <a16:creationId xmlns:a16="http://schemas.microsoft.com/office/drawing/2014/main" id="{00000000-0008-0000-0300-0000EA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5" name="正方形/長方形 234">
          <a:extLst>
            <a:ext uri="{FF2B5EF4-FFF2-40B4-BE49-F238E27FC236}">
              <a16:creationId xmlns:a16="http://schemas.microsoft.com/office/drawing/2014/main" id="{00000000-0008-0000-0300-0000EB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chemeClr val="dk1"/>
              </a:solidFill>
              <a:effectLst/>
              <a:latin typeface="+mn-lt"/>
              <a:ea typeface="+mn-ea"/>
              <a:cs typeface="+mn-cs"/>
            </a:rPr>
            <a:t>類似団体・全国市及び全国町村平均ともに大きく下回っている。</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今後とも、国の人事院勧告に基づき、適正な給与体系の維持に努めていく。</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48" name="テキスト ボックス 247">
          <a:extLst>
            <a:ext uri="{FF2B5EF4-FFF2-40B4-BE49-F238E27FC236}">
              <a16:creationId xmlns:a16="http://schemas.microsoft.com/office/drawing/2014/main" id="{00000000-0008-0000-0300-0000F8000000}"/>
            </a:ext>
          </a:extLst>
        </xdr:cNvPr>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9" name="直線コネクタ 248">
          <a:extLst>
            <a:ext uri="{FF2B5EF4-FFF2-40B4-BE49-F238E27FC236}">
              <a16:creationId xmlns:a16="http://schemas.microsoft.com/office/drawing/2014/main" id="{00000000-0008-0000-0300-0000F9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0" name="テキスト ボックス 249">
          <a:extLst>
            <a:ext uri="{FF2B5EF4-FFF2-40B4-BE49-F238E27FC236}">
              <a16:creationId xmlns:a16="http://schemas.microsoft.com/office/drawing/2014/main" id="{00000000-0008-0000-0300-0000FA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1" name="給与水準   （国との比較）グラフ枠">
          <a:extLst>
            <a:ext uri="{FF2B5EF4-FFF2-40B4-BE49-F238E27FC236}">
              <a16:creationId xmlns:a16="http://schemas.microsoft.com/office/drawing/2014/main" id="{00000000-0008-0000-0300-0000FB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60678</xdr:rowOff>
    </xdr:from>
    <xdr:to>
      <xdr:col>81</xdr:col>
      <xdr:colOff>44450</xdr:colOff>
      <xdr:row>89</xdr:row>
      <xdr:rowOff>29634</xdr:rowOff>
    </xdr:to>
    <xdr:cxnSp macro="">
      <xdr:nvCxnSpPr>
        <xdr:cNvPr id="252" name="直線コネクタ 251">
          <a:extLst>
            <a:ext uri="{FF2B5EF4-FFF2-40B4-BE49-F238E27FC236}">
              <a16:creationId xmlns:a16="http://schemas.microsoft.com/office/drawing/2014/main" id="{00000000-0008-0000-0300-0000FC000000}"/>
            </a:ext>
          </a:extLst>
        </xdr:cNvPr>
        <xdr:cNvCxnSpPr/>
      </xdr:nvCxnSpPr>
      <xdr:spPr>
        <a:xfrm flipV="1">
          <a:off x="17018000" y="13948128"/>
          <a:ext cx="0" cy="134055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1711</xdr:rowOff>
    </xdr:from>
    <xdr:ext cx="762000" cy="259045"/>
    <xdr:sp macro="" textlink="">
      <xdr:nvSpPr>
        <xdr:cNvPr id="253" name="給与水準   （国との比較）最小値テキスト">
          <a:extLst>
            <a:ext uri="{FF2B5EF4-FFF2-40B4-BE49-F238E27FC236}">
              <a16:creationId xmlns:a16="http://schemas.microsoft.com/office/drawing/2014/main" id="{00000000-0008-0000-0300-0000FD000000}"/>
            </a:ext>
          </a:extLst>
        </xdr:cNvPr>
        <xdr:cNvSpPr txBox="1"/>
      </xdr:nvSpPr>
      <xdr:spPr>
        <a:xfrm>
          <a:off x="17106900" y="152607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29634</xdr:rowOff>
    </xdr:from>
    <xdr:to>
      <xdr:col>81</xdr:col>
      <xdr:colOff>133350</xdr:colOff>
      <xdr:row>89</xdr:row>
      <xdr:rowOff>29634</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a:off x="16929100" y="152886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147055</xdr:rowOff>
    </xdr:from>
    <xdr:ext cx="762000" cy="259045"/>
    <xdr:sp macro="" textlink="">
      <xdr:nvSpPr>
        <xdr:cNvPr id="255" name="給与水準   （国との比較）最大値テキスト">
          <a:extLst>
            <a:ext uri="{FF2B5EF4-FFF2-40B4-BE49-F238E27FC236}">
              <a16:creationId xmlns:a16="http://schemas.microsoft.com/office/drawing/2014/main" id="{00000000-0008-0000-0300-0000FF000000}"/>
            </a:ext>
          </a:extLst>
        </xdr:cNvPr>
        <xdr:cNvSpPr txBox="1"/>
      </xdr:nvSpPr>
      <xdr:spPr>
        <a:xfrm>
          <a:off x="17106900" y="136916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81</xdr:row>
      <xdr:rowOff>60678</xdr:rowOff>
    </xdr:from>
    <xdr:to>
      <xdr:col>81</xdr:col>
      <xdr:colOff>133350</xdr:colOff>
      <xdr:row>81</xdr:row>
      <xdr:rowOff>60678</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a:off x="16929100" y="139481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81</xdr:row>
      <xdr:rowOff>141111</xdr:rowOff>
    </xdr:from>
    <xdr:to>
      <xdr:col>81</xdr:col>
      <xdr:colOff>44450</xdr:colOff>
      <xdr:row>82</xdr:row>
      <xdr:rowOff>50095</xdr:rowOff>
    </xdr:to>
    <xdr:cxnSp macro="">
      <xdr:nvCxnSpPr>
        <xdr:cNvPr id="257" name="直線コネクタ 256">
          <a:extLst>
            <a:ext uri="{FF2B5EF4-FFF2-40B4-BE49-F238E27FC236}">
              <a16:creationId xmlns:a16="http://schemas.microsoft.com/office/drawing/2014/main" id="{00000000-0008-0000-0300-000001010000}"/>
            </a:ext>
          </a:extLst>
        </xdr:cNvPr>
        <xdr:cNvCxnSpPr/>
      </xdr:nvCxnSpPr>
      <xdr:spPr>
        <a:xfrm>
          <a:off x="16179800" y="14028561"/>
          <a:ext cx="838200" cy="80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151288</xdr:rowOff>
    </xdr:from>
    <xdr:ext cx="762000" cy="259045"/>
    <xdr:sp macro="" textlink="">
      <xdr:nvSpPr>
        <xdr:cNvPr id="258" name="給与水準   （国との比較）平均値テキスト">
          <a:extLst>
            <a:ext uri="{FF2B5EF4-FFF2-40B4-BE49-F238E27FC236}">
              <a16:creationId xmlns:a16="http://schemas.microsoft.com/office/drawing/2014/main" id="{00000000-0008-0000-0300-000002010000}"/>
            </a:ext>
          </a:extLst>
        </xdr:cNvPr>
        <xdr:cNvSpPr txBox="1"/>
      </xdr:nvSpPr>
      <xdr:spPr>
        <a:xfrm>
          <a:off x="17106900" y="1455308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7761</xdr:rowOff>
    </xdr:from>
    <xdr:to>
      <xdr:col>81</xdr:col>
      <xdr:colOff>95250</xdr:colOff>
      <xdr:row>85</xdr:row>
      <xdr:rowOff>109361</xdr:rowOff>
    </xdr:to>
    <xdr:sp macro="" textlink="">
      <xdr:nvSpPr>
        <xdr:cNvPr id="259" name="フローチャート: 判断 258">
          <a:extLst>
            <a:ext uri="{FF2B5EF4-FFF2-40B4-BE49-F238E27FC236}">
              <a16:creationId xmlns:a16="http://schemas.microsoft.com/office/drawing/2014/main" id="{00000000-0008-0000-0300-000003010000}"/>
            </a:ext>
          </a:extLst>
        </xdr:cNvPr>
        <xdr:cNvSpPr/>
      </xdr:nvSpPr>
      <xdr:spPr>
        <a:xfrm>
          <a:off x="16967200" y="145810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81</xdr:row>
      <xdr:rowOff>141111</xdr:rowOff>
    </xdr:from>
    <xdr:to>
      <xdr:col>77</xdr:col>
      <xdr:colOff>44450</xdr:colOff>
      <xdr:row>81</xdr:row>
      <xdr:rowOff>141111</xdr:rowOff>
    </xdr:to>
    <xdr:cxnSp macro="">
      <xdr:nvCxnSpPr>
        <xdr:cNvPr id="260" name="直線コネクタ 259">
          <a:extLst>
            <a:ext uri="{FF2B5EF4-FFF2-40B4-BE49-F238E27FC236}">
              <a16:creationId xmlns:a16="http://schemas.microsoft.com/office/drawing/2014/main" id="{00000000-0008-0000-0300-000004010000}"/>
            </a:ext>
          </a:extLst>
        </xdr:cNvPr>
        <xdr:cNvCxnSpPr/>
      </xdr:nvCxnSpPr>
      <xdr:spPr>
        <a:xfrm>
          <a:off x="15290800" y="14028561"/>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7761</xdr:rowOff>
    </xdr:from>
    <xdr:to>
      <xdr:col>77</xdr:col>
      <xdr:colOff>95250</xdr:colOff>
      <xdr:row>85</xdr:row>
      <xdr:rowOff>109361</xdr:rowOff>
    </xdr:to>
    <xdr:sp macro="" textlink="">
      <xdr:nvSpPr>
        <xdr:cNvPr id="261" name="フローチャート: 判断 260">
          <a:extLst>
            <a:ext uri="{FF2B5EF4-FFF2-40B4-BE49-F238E27FC236}">
              <a16:creationId xmlns:a16="http://schemas.microsoft.com/office/drawing/2014/main" id="{00000000-0008-0000-0300-000005010000}"/>
            </a:ext>
          </a:extLst>
        </xdr:cNvPr>
        <xdr:cNvSpPr/>
      </xdr:nvSpPr>
      <xdr:spPr>
        <a:xfrm>
          <a:off x="16129000" y="145810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85</xdr:row>
      <xdr:rowOff>94138</xdr:rowOff>
    </xdr:from>
    <xdr:ext cx="736600" cy="259045"/>
    <xdr:sp macro="" textlink="">
      <xdr:nvSpPr>
        <xdr:cNvPr id="262" name="テキスト ボックス 261">
          <a:extLst>
            <a:ext uri="{FF2B5EF4-FFF2-40B4-BE49-F238E27FC236}">
              <a16:creationId xmlns:a16="http://schemas.microsoft.com/office/drawing/2014/main" id="{00000000-0008-0000-0300-000006010000}"/>
            </a:ext>
          </a:extLst>
        </xdr:cNvPr>
        <xdr:cNvSpPr txBox="1"/>
      </xdr:nvSpPr>
      <xdr:spPr>
        <a:xfrm>
          <a:off x="15798800" y="1466738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80</xdr:row>
      <xdr:rowOff>165100</xdr:rowOff>
    </xdr:from>
    <xdr:to>
      <xdr:col>72</xdr:col>
      <xdr:colOff>203200</xdr:colOff>
      <xdr:row>81</xdr:row>
      <xdr:rowOff>141111</xdr:rowOff>
    </xdr:to>
    <xdr:cxnSp macro="">
      <xdr:nvCxnSpPr>
        <xdr:cNvPr id="263" name="直線コネクタ 262">
          <a:extLst>
            <a:ext uri="{FF2B5EF4-FFF2-40B4-BE49-F238E27FC236}">
              <a16:creationId xmlns:a16="http://schemas.microsoft.com/office/drawing/2014/main" id="{00000000-0008-0000-0300-000007010000}"/>
            </a:ext>
          </a:extLst>
        </xdr:cNvPr>
        <xdr:cNvCxnSpPr/>
      </xdr:nvCxnSpPr>
      <xdr:spPr>
        <a:xfrm>
          <a:off x="14401800" y="13881100"/>
          <a:ext cx="889000" cy="1474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84</xdr:row>
      <xdr:rowOff>165805</xdr:rowOff>
    </xdr:from>
    <xdr:to>
      <xdr:col>73</xdr:col>
      <xdr:colOff>44450</xdr:colOff>
      <xdr:row>85</xdr:row>
      <xdr:rowOff>95955</xdr:rowOff>
    </xdr:to>
    <xdr:sp macro="" textlink="">
      <xdr:nvSpPr>
        <xdr:cNvPr id="264" name="フローチャート: 判断 263">
          <a:extLst>
            <a:ext uri="{FF2B5EF4-FFF2-40B4-BE49-F238E27FC236}">
              <a16:creationId xmlns:a16="http://schemas.microsoft.com/office/drawing/2014/main" id="{00000000-0008-0000-0300-000008010000}"/>
            </a:ext>
          </a:extLst>
        </xdr:cNvPr>
        <xdr:cNvSpPr/>
      </xdr:nvSpPr>
      <xdr:spPr>
        <a:xfrm>
          <a:off x="15240000" y="145676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85</xdr:row>
      <xdr:rowOff>80732</xdr:rowOff>
    </xdr:from>
    <xdr:ext cx="762000" cy="259045"/>
    <xdr:sp macro="" textlink="">
      <xdr:nvSpPr>
        <xdr:cNvPr id="265" name="テキスト ボックス 264">
          <a:extLst>
            <a:ext uri="{FF2B5EF4-FFF2-40B4-BE49-F238E27FC236}">
              <a16:creationId xmlns:a16="http://schemas.microsoft.com/office/drawing/2014/main" id="{00000000-0008-0000-0300-000009010000}"/>
            </a:ext>
          </a:extLst>
        </xdr:cNvPr>
        <xdr:cNvSpPr txBox="1"/>
      </xdr:nvSpPr>
      <xdr:spPr>
        <a:xfrm>
          <a:off x="14909800" y="146539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80</xdr:row>
      <xdr:rowOff>57855</xdr:rowOff>
    </xdr:from>
    <xdr:to>
      <xdr:col>68</xdr:col>
      <xdr:colOff>152400</xdr:colOff>
      <xdr:row>80</xdr:row>
      <xdr:rowOff>165100</xdr:rowOff>
    </xdr:to>
    <xdr:cxnSp macro="">
      <xdr:nvCxnSpPr>
        <xdr:cNvPr id="266" name="直線コネクタ 265">
          <a:extLst>
            <a:ext uri="{FF2B5EF4-FFF2-40B4-BE49-F238E27FC236}">
              <a16:creationId xmlns:a16="http://schemas.microsoft.com/office/drawing/2014/main" id="{00000000-0008-0000-0300-00000A010000}"/>
            </a:ext>
          </a:extLst>
        </xdr:cNvPr>
        <xdr:cNvCxnSpPr/>
      </xdr:nvCxnSpPr>
      <xdr:spPr>
        <a:xfrm>
          <a:off x="13512800" y="13773855"/>
          <a:ext cx="889000" cy="1072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84</xdr:row>
      <xdr:rowOff>138995</xdr:rowOff>
    </xdr:from>
    <xdr:to>
      <xdr:col>68</xdr:col>
      <xdr:colOff>203200</xdr:colOff>
      <xdr:row>85</xdr:row>
      <xdr:rowOff>69145</xdr:rowOff>
    </xdr:to>
    <xdr:sp macro="" textlink="">
      <xdr:nvSpPr>
        <xdr:cNvPr id="267" name="フローチャート: 判断 266">
          <a:extLst>
            <a:ext uri="{FF2B5EF4-FFF2-40B4-BE49-F238E27FC236}">
              <a16:creationId xmlns:a16="http://schemas.microsoft.com/office/drawing/2014/main" id="{00000000-0008-0000-0300-00000B010000}"/>
            </a:ext>
          </a:extLst>
        </xdr:cNvPr>
        <xdr:cNvSpPr/>
      </xdr:nvSpPr>
      <xdr:spPr>
        <a:xfrm>
          <a:off x="14351000" y="14540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85</xdr:row>
      <xdr:rowOff>53922</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4020800" y="146271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84</xdr:row>
      <xdr:rowOff>112184</xdr:rowOff>
    </xdr:from>
    <xdr:to>
      <xdr:col>64</xdr:col>
      <xdr:colOff>152400</xdr:colOff>
      <xdr:row>85</xdr:row>
      <xdr:rowOff>42334</xdr:rowOff>
    </xdr:to>
    <xdr:sp macro="" textlink="">
      <xdr:nvSpPr>
        <xdr:cNvPr id="269" name="フローチャート: 判断 268">
          <a:extLst>
            <a:ext uri="{FF2B5EF4-FFF2-40B4-BE49-F238E27FC236}">
              <a16:creationId xmlns:a16="http://schemas.microsoft.com/office/drawing/2014/main" id="{00000000-0008-0000-0300-00000D010000}"/>
            </a:ext>
          </a:extLst>
        </xdr:cNvPr>
        <xdr:cNvSpPr/>
      </xdr:nvSpPr>
      <xdr:spPr>
        <a:xfrm>
          <a:off x="13462000" y="14513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85</xdr:row>
      <xdr:rowOff>27111</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3131800" y="146003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81</xdr:row>
      <xdr:rowOff>170745</xdr:rowOff>
    </xdr:from>
    <xdr:to>
      <xdr:col>81</xdr:col>
      <xdr:colOff>95250</xdr:colOff>
      <xdr:row>82</xdr:row>
      <xdr:rowOff>100895</xdr:rowOff>
    </xdr:to>
    <xdr:sp macro="" textlink="">
      <xdr:nvSpPr>
        <xdr:cNvPr id="276" name="楕円 275">
          <a:extLst>
            <a:ext uri="{FF2B5EF4-FFF2-40B4-BE49-F238E27FC236}">
              <a16:creationId xmlns:a16="http://schemas.microsoft.com/office/drawing/2014/main" id="{00000000-0008-0000-0300-000014010000}"/>
            </a:ext>
          </a:extLst>
        </xdr:cNvPr>
        <xdr:cNvSpPr/>
      </xdr:nvSpPr>
      <xdr:spPr>
        <a:xfrm>
          <a:off x="16967200" y="140581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81</xdr:row>
      <xdr:rowOff>15822</xdr:rowOff>
    </xdr:from>
    <xdr:ext cx="762000" cy="259045"/>
    <xdr:sp macro="" textlink="">
      <xdr:nvSpPr>
        <xdr:cNvPr id="277" name="給与水準   （国との比較）該当値テキスト">
          <a:extLst>
            <a:ext uri="{FF2B5EF4-FFF2-40B4-BE49-F238E27FC236}">
              <a16:creationId xmlns:a16="http://schemas.microsoft.com/office/drawing/2014/main" id="{00000000-0008-0000-0300-000015010000}"/>
            </a:ext>
          </a:extLst>
        </xdr:cNvPr>
        <xdr:cNvSpPr txBox="1"/>
      </xdr:nvSpPr>
      <xdr:spPr>
        <a:xfrm>
          <a:off x="17106900" y="139032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81</xdr:row>
      <xdr:rowOff>90311</xdr:rowOff>
    </xdr:from>
    <xdr:to>
      <xdr:col>77</xdr:col>
      <xdr:colOff>95250</xdr:colOff>
      <xdr:row>82</xdr:row>
      <xdr:rowOff>20461</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6129000" y="139777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80</xdr:row>
      <xdr:rowOff>30638</xdr:rowOff>
    </xdr:from>
    <xdr:ext cx="7366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5798800" y="1374663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81</xdr:row>
      <xdr:rowOff>90311</xdr:rowOff>
    </xdr:from>
    <xdr:to>
      <xdr:col>73</xdr:col>
      <xdr:colOff>44450</xdr:colOff>
      <xdr:row>82</xdr:row>
      <xdr:rowOff>20461</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5240000" y="139777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80</xdr:row>
      <xdr:rowOff>30638</xdr:rowOff>
    </xdr:from>
    <xdr:ext cx="7620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4909800" y="137466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80</xdr:row>
      <xdr:rowOff>114300</xdr:rowOff>
    </xdr:from>
    <xdr:to>
      <xdr:col>68</xdr:col>
      <xdr:colOff>203200</xdr:colOff>
      <xdr:row>81</xdr:row>
      <xdr:rowOff>44450</xdr:rowOff>
    </xdr:to>
    <xdr:sp macro="" textlink="">
      <xdr:nvSpPr>
        <xdr:cNvPr id="282" name="楕円 281">
          <a:extLst>
            <a:ext uri="{FF2B5EF4-FFF2-40B4-BE49-F238E27FC236}">
              <a16:creationId xmlns:a16="http://schemas.microsoft.com/office/drawing/2014/main" id="{00000000-0008-0000-0300-00001A010000}"/>
            </a:ext>
          </a:extLst>
        </xdr:cNvPr>
        <xdr:cNvSpPr/>
      </xdr:nvSpPr>
      <xdr:spPr>
        <a:xfrm>
          <a:off x="14351000" y="13830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79</xdr:row>
      <xdr:rowOff>54627</xdr:rowOff>
    </xdr:from>
    <xdr:ext cx="762000" cy="259045"/>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4020800" y="13599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80</xdr:row>
      <xdr:rowOff>7055</xdr:rowOff>
    </xdr:from>
    <xdr:to>
      <xdr:col>64</xdr:col>
      <xdr:colOff>152400</xdr:colOff>
      <xdr:row>80</xdr:row>
      <xdr:rowOff>108655</xdr:rowOff>
    </xdr:to>
    <xdr:sp macro="" textlink="">
      <xdr:nvSpPr>
        <xdr:cNvPr id="284" name="楕円 283">
          <a:extLst>
            <a:ext uri="{FF2B5EF4-FFF2-40B4-BE49-F238E27FC236}">
              <a16:creationId xmlns:a16="http://schemas.microsoft.com/office/drawing/2014/main" id="{00000000-0008-0000-0300-00001C010000}"/>
            </a:ext>
          </a:extLst>
        </xdr:cNvPr>
        <xdr:cNvSpPr/>
      </xdr:nvSpPr>
      <xdr:spPr>
        <a:xfrm>
          <a:off x="13462000" y="137230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78</xdr:row>
      <xdr:rowOff>118832</xdr:rowOff>
    </xdr:from>
    <xdr:ext cx="762000" cy="259045"/>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3131800" y="134919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6" name="正方形/長方形 285">
          <a:extLst>
            <a:ext uri="{FF2B5EF4-FFF2-40B4-BE49-F238E27FC236}">
              <a16:creationId xmlns:a16="http://schemas.microsoft.com/office/drawing/2014/main" id="{00000000-0008-0000-0300-00001E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7" name="テキスト ボックス 286">
          <a:extLst>
            <a:ext uri="{FF2B5EF4-FFF2-40B4-BE49-F238E27FC236}">
              <a16:creationId xmlns:a16="http://schemas.microsoft.com/office/drawing/2014/main" id="{00000000-0008-0000-0300-00001F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8" name="テキスト ボックス 287">
          <a:extLst>
            <a:ext uri="{FF2B5EF4-FFF2-40B4-BE49-F238E27FC236}">
              <a16:creationId xmlns:a16="http://schemas.microsoft.com/office/drawing/2014/main" id="{00000000-0008-0000-0300-000020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[13.12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7" name="正方形/長方形 296">
          <a:extLst>
            <a:ext uri="{FF2B5EF4-FFF2-40B4-BE49-F238E27FC236}">
              <a16:creationId xmlns:a16="http://schemas.microsoft.com/office/drawing/2014/main" id="{00000000-0008-0000-0300-000029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8" name="テキスト ボックス 297">
          <a:extLst>
            <a:ext uri="{FF2B5EF4-FFF2-40B4-BE49-F238E27FC236}">
              <a16:creationId xmlns:a16="http://schemas.microsoft.com/office/drawing/2014/main" id="{00000000-0008-0000-0300-00002A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chemeClr val="dk1"/>
              </a:solidFill>
              <a:effectLst/>
              <a:latin typeface="+mn-lt"/>
              <a:ea typeface="+mn-ea"/>
              <a:cs typeface="+mn-cs"/>
            </a:rPr>
            <a:t>類似団体とはほぼ同数であるが、全国平均及び石川県平均については上回っている。</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事務処理負担の軽減や合理化を図りながら、職員の健康に留意し、定員管理の適正化に取り組んでいく。</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54</xdr:row>
      <xdr:rowOff>139700</xdr:rowOff>
    </xdr:from>
    <xdr:ext cx="349839" cy="225703"/>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66</xdr:row>
      <xdr:rowOff>82550</xdr:rowOff>
    </xdr:from>
    <xdr:to>
      <xdr:col>85</xdr:col>
      <xdr:colOff>95250</xdr:colOff>
      <xdr:row>66</xdr:row>
      <xdr:rowOff>82550</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139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111777</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125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76200</xdr:rowOff>
    </xdr:from>
    <xdr:to>
      <xdr:col>85</xdr:col>
      <xdr:colOff>95250</xdr:colOff>
      <xdr:row>59</xdr:row>
      <xdr:rowOff>76200</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019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58</xdr:row>
      <xdr:rowOff>105427</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004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0" name="定員管理の状況グラフ枠">
          <a:extLst>
            <a:ext uri="{FF2B5EF4-FFF2-40B4-BE49-F238E27FC236}">
              <a16:creationId xmlns:a16="http://schemas.microsoft.com/office/drawing/2014/main" id="{00000000-0008-0000-0300-000036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154146</xdr:rowOff>
    </xdr:from>
    <xdr:to>
      <xdr:col>81</xdr:col>
      <xdr:colOff>44450</xdr:colOff>
      <xdr:row>65</xdr:row>
      <xdr:rowOff>167735</xdr:rowOff>
    </xdr:to>
    <xdr:cxnSp macro="">
      <xdr:nvCxnSpPr>
        <xdr:cNvPr id="311" name="直線コネクタ 310">
          <a:extLst>
            <a:ext uri="{FF2B5EF4-FFF2-40B4-BE49-F238E27FC236}">
              <a16:creationId xmlns:a16="http://schemas.microsoft.com/office/drawing/2014/main" id="{00000000-0008-0000-0300-000037010000}"/>
            </a:ext>
          </a:extLst>
        </xdr:cNvPr>
        <xdr:cNvCxnSpPr/>
      </xdr:nvCxnSpPr>
      <xdr:spPr>
        <a:xfrm flipV="1">
          <a:off x="17018000" y="10098246"/>
          <a:ext cx="0" cy="121373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65</xdr:row>
      <xdr:rowOff>139812</xdr:rowOff>
    </xdr:from>
    <xdr:ext cx="762000" cy="259045"/>
    <xdr:sp macro="" textlink="">
      <xdr:nvSpPr>
        <xdr:cNvPr id="312" name="定員管理の状況最小値テキスト">
          <a:extLst>
            <a:ext uri="{FF2B5EF4-FFF2-40B4-BE49-F238E27FC236}">
              <a16:creationId xmlns:a16="http://schemas.microsoft.com/office/drawing/2014/main" id="{00000000-0008-0000-0300-000038010000}"/>
            </a:ext>
          </a:extLst>
        </xdr:cNvPr>
        <xdr:cNvSpPr txBox="1"/>
      </xdr:nvSpPr>
      <xdr:spPr>
        <a:xfrm>
          <a:off x="17106900" y="112840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65</xdr:row>
      <xdr:rowOff>167735</xdr:rowOff>
    </xdr:from>
    <xdr:to>
      <xdr:col>81</xdr:col>
      <xdr:colOff>133350</xdr:colOff>
      <xdr:row>65</xdr:row>
      <xdr:rowOff>167735</xdr:rowOff>
    </xdr:to>
    <xdr:cxnSp macro="">
      <xdr:nvCxnSpPr>
        <xdr:cNvPr id="313" name="直線コネクタ 312">
          <a:extLst>
            <a:ext uri="{FF2B5EF4-FFF2-40B4-BE49-F238E27FC236}">
              <a16:creationId xmlns:a16="http://schemas.microsoft.com/office/drawing/2014/main" id="{00000000-0008-0000-0300-000039010000}"/>
            </a:ext>
          </a:extLst>
        </xdr:cNvPr>
        <xdr:cNvCxnSpPr/>
      </xdr:nvCxnSpPr>
      <xdr:spPr>
        <a:xfrm>
          <a:off x="16929100" y="113119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69073</xdr:rowOff>
    </xdr:from>
    <xdr:ext cx="762000" cy="259045"/>
    <xdr:sp macro="" textlink="">
      <xdr:nvSpPr>
        <xdr:cNvPr id="314" name="定員管理の状況最大値テキスト">
          <a:extLst>
            <a:ext uri="{FF2B5EF4-FFF2-40B4-BE49-F238E27FC236}">
              <a16:creationId xmlns:a16="http://schemas.microsoft.com/office/drawing/2014/main" id="{00000000-0008-0000-0300-00003A010000}"/>
            </a:ext>
          </a:extLst>
        </xdr:cNvPr>
        <xdr:cNvSpPr txBox="1"/>
      </xdr:nvSpPr>
      <xdr:spPr>
        <a:xfrm>
          <a:off x="17106900" y="98417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154146</xdr:rowOff>
    </xdr:from>
    <xdr:to>
      <xdr:col>81</xdr:col>
      <xdr:colOff>133350</xdr:colOff>
      <xdr:row>58</xdr:row>
      <xdr:rowOff>154146</xdr:rowOff>
    </xdr:to>
    <xdr:cxnSp macro="">
      <xdr:nvCxnSpPr>
        <xdr:cNvPr id="315" name="直線コネクタ 314">
          <a:extLst>
            <a:ext uri="{FF2B5EF4-FFF2-40B4-BE49-F238E27FC236}">
              <a16:creationId xmlns:a16="http://schemas.microsoft.com/office/drawing/2014/main" id="{00000000-0008-0000-0300-00003B010000}"/>
            </a:ext>
          </a:extLst>
        </xdr:cNvPr>
        <xdr:cNvCxnSpPr/>
      </xdr:nvCxnSpPr>
      <xdr:spPr>
        <a:xfrm>
          <a:off x="16929100" y="100982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60</xdr:row>
      <xdr:rowOff>92964</xdr:rowOff>
    </xdr:from>
    <xdr:to>
      <xdr:col>81</xdr:col>
      <xdr:colOff>44450</xdr:colOff>
      <xdr:row>60</xdr:row>
      <xdr:rowOff>114681</xdr:rowOff>
    </xdr:to>
    <xdr:cxnSp macro="">
      <xdr:nvCxnSpPr>
        <xdr:cNvPr id="316" name="直線コネクタ 315">
          <a:extLst>
            <a:ext uri="{FF2B5EF4-FFF2-40B4-BE49-F238E27FC236}">
              <a16:creationId xmlns:a16="http://schemas.microsoft.com/office/drawing/2014/main" id="{00000000-0008-0000-0300-00003C010000}"/>
            </a:ext>
          </a:extLst>
        </xdr:cNvPr>
        <xdr:cNvCxnSpPr/>
      </xdr:nvCxnSpPr>
      <xdr:spPr>
        <a:xfrm flipV="1">
          <a:off x="16179800" y="10379964"/>
          <a:ext cx="838200" cy="217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68533</xdr:rowOff>
    </xdr:from>
    <xdr:ext cx="762000" cy="259045"/>
    <xdr:sp macro="" textlink="">
      <xdr:nvSpPr>
        <xdr:cNvPr id="317" name="定員管理の状況平均値テキスト">
          <a:extLst>
            <a:ext uri="{FF2B5EF4-FFF2-40B4-BE49-F238E27FC236}">
              <a16:creationId xmlns:a16="http://schemas.microsoft.com/office/drawing/2014/main" id="{00000000-0008-0000-0300-00003D010000}"/>
            </a:ext>
          </a:extLst>
        </xdr:cNvPr>
        <xdr:cNvSpPr txBox="1"/>
      </xdr:nvSpPr>
      <xdr:spPr>
        <a:xfrm>
          <a:off x="17106900" y="1035553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96456</xdr:rowOff>
    </xdr:from>
    <xdr:to>
      <xdr:col>81</xdr:col>
      <xdr:colOff>95250</xdr:colOff>
      <xdr:row>61</xdr:row>
      <xdr:rowOff>26606</xdr:rowOff>
    </xdr:to>
    <xdr:sp macro="" textlink="">
      <xdr:nvSpPr>
        <xdr:cNvPr id="318" name="フローチャート: 判断 317">
          <a:extLst>
            <a:ext uri="{FF2B5EF4-FFF2-40B4-BE49-F238E27FC236}">
              <a16:creationId xmlns:a16="http://schemas.microsoft.com/office/drawing/2014/main" id="{00000000-0008-0000-0300-00003E010000}"/>
            </a:ext>
          </a:extLst>
        </xdr:cNvPr>
        <xdr:cNvSpPr/>
      </xdr:nvSpPr>
      <xdr:spPr>
        <a:xfrm>
          <a:off x="16967200" y="103834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60</xdr:row>
      <xdr:rowOff>114078</xdr:rowOff>
    </xdr:from>
    <xdr:to>
      <xdr:col>77</xdr:col>
      <xdr:colOff>44450</xdr:colOff>
      <xdr:row>60</xdr:row>
      <xdr:rowOff>114681</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a:off x="15290800" y="10401078"/>
          <a:ext cx="889000" cy="6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84995</xdr:rowOff>
    </xdr:from>
    <xdr:to>
      <xdr:col>77</xdr:col>
      <xdr:colOff>95250</xdr:colOff>
      <xdr:row>61</xdr:row>
      <xdr:rowOff>15145</xdr:rowOff>
    </xdr:to>
    <xdr:sp macro="" textlink="">
      <xdr:nvSpPr>
        <xdr:cNvPr id="320" name="フローチャート: 判断 319">
          <a:extLst>
            <a:ext uri="{FF2B5EF4-FFF2-40B4-BE49-F238E27FC236}">
              <a16:creationId xmlns:a16="http://schemas.microsoft.com/office/drawing/2014/main" id="{00000000-0008-0000-0300-000040010000}"/>
            </a:ext>
          </a:extLst>
        </xdr:cNvPr>
        <xdr:cNvSpPr/>
      </xdr:nvSpPr>
      <xdr:spPr>
        <a:xfrm>
          <a:off x="16129000" y="103719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171372</xdr:rowOff>
    </xdr:from>
    <xdr:ext cx="736600" cy="259045"/>
    <xdr:sp macro="" textlink="">
      <xdr:nvSpPr>
        <xdr:cNvPr id="321" name="テキスト ボックス 320">
          <a:extLst>
            <a:ext uri="{FF2B5EF4-FFF2-40B4-BE49-F238E27FC236}">
              <a16:creationId xmlns:a16="http://schemas.microsoft.com/office/drawing/2014/main" id="{00000000-0008-0000-0300-000041010000}"/>
            </a:ext>
          </a:extLst>
        </xdr:cNvPr>
        <xdr:cNvSpPr txBox="1"/>
      </xdr:nvSpPr>
      <xdr:spPr>
        <a:xfrm>
          <a:off x="15798800" y="1045837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60</xdr:row>
      <xdr:rowOff>113474</xdr:rowOff>
    </xdr:from>
    <xdr:to>
      <xdr:col>72</xdr:col>
      <xdr:colOff>203200</xdr:colOff>
      <xdr:row>60</xdr:row>
      <xdr:rowOff>114078</xdr:rowOff>
    </xdr:to>
    <xdr:cxnSp macro="">
      <xdr:nvCxnSpPr>
        <xdr:cNvPr id="322" name="直線コネクタ 321">
          <a:extLst>
            <a:ext uri="{FF2B5EF4-FFF2-40B4-BE49-F238E27FC236}">
              <a16:creationId xmlns:a16="http://schemas.microsoft.com/office/drawing/2014/main" id="{00000000-0008-0000-0300-000042010000}"/>
            </a:ext>
          </a:extLst>
        </xdr:cNvPr>
        <xdr:cNvCxnSpPr/>
      </xdr:nvCxnSpPr>
      <xdr:spPr>
        <a:xfrm>
          <a:off x="14401800" y="10400474"/>
          <a:ext cx="889000" cy="6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63278</xdr:rowOff>
    </xdr:from>
    <xdr:to>
      <xdr:col>73</xdr:col>
      <xdr:colOff>44450</xdr:colOff>
      <xdr:row>60</xdr:row>
      <xdr:rowOff>164878</xdr:rowOff>
    </xdr:to>
    <xdr:sp macro="" textlink="">
      <xdr:nvSpPr>
        <xdr:cNvPr id="323" name="フローチャート: 判断 322">
          <a:extLst>
            <a:ext uri="{FF2B5EF4-FFF2-40B4-BE49-F238E27FC236}">
              <a16:creationId xmlns:a16="http://schemas.microsoft.com/office/drawing/2014/main" id="{00000000-0008-0000-0300-000043010000}"/>
            </a:ext>
          </a:extLst>
        </xdr:cNvPr>
        <xdr:cNvSpPr/>
      </xdr:nvSpPr>
      <xdr:spPr>
        <a:xfrm>
          <a:off x="15240000" y="103502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3605</xdr:rowOff>
    </xdr:from>
    <xdr:ext cx="762000" cy="259045"/>
    <xdr:sp macro="" textlink="">
      <xdr:nvSpPr>
        <xdr:cNvPr id="324" name="テキスト ボックス 323">
          <a:extLst>
            <a:ext uri="{FF2B5EF4-FFF2-40B4-BE49-F238E27FC236}">
              <a16:creationId xmlns:a16="http://schemas.microsoft.com/office/drawing/2014/main" id="{00000000-0008-0000-0300-000044010000}"/>
            </a:ext>
          </a:extLst>
        </xdr:cNvPr>
        <xdr:cNvSpPr txBox="1"/>
      </xdr:nvSpPr>
      <xdr:spPr>
        <a:xfrm>
          <a:off x="14909800" y="101191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60</xdr:row>
      <xdr:rowOff>111061</xdr:rowOff>
    </xdr:from>
    <xdr:to>
      <xdr:col>68</xdr:col>
      <xdr:colOff>152400</xdr:colOff>
      <xdr:row>60</xdr:row>
      <xdr:rowOff>113474</xdr:rowOff>
    </xdr:to>
    <xdr:cxnSp macro="">
      <xdr:nvCxnSpPr>
        <xdr:cNvPr id="325" name="直線コネクタ 324">
          <a:extLst>
            <a:ext uri="{FF2B5EF4-FFF2-40B4-BE49-F238E27FC236}">
              <a16:creationId xmlns:a16="http://schemas.microsoft.com/office/drawing/2014/main" id="{00000000-0008-0000-0300-000045010000}"/>
            </a:ext>
          </a:extLst>
        </xdr:cNvPr>
        <xdr:cNvCxnSpPr/>
      </xdr:nvCxnSpPr>
      <xdr:spPr>
        <a:xfrm>
          <a:off x="13512800" y="10398061"/>
          <a:ext cx="889000" cy="24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56642</xdr:rowOff>
    </xdr:from>
    <xdr:to>
      <xdr:col>68</xdr:col>
      <xdr:colOff>203200</xdr:colOff>
      <xdr:row>60</xdr:row>
      <xdr:rowOff>158242</xdr:rowOff>
    </xdr:to>
    <xdr:sp macro="" textlink="">
      <xdr:nvSpPr>
        <xdr:cNvPr id="326" name="フローチャート: 判断 325">
          <a:extLst>
            <a:ext uri="{FF2B5EF4-FFF2-40B4-BE49-F238E27FC236}">
              <a16:creationId xmlns:a16="http://schemas.microsoft.com/office/drawing/2014/main" id="{00000000-0008-0000-0300-000046010000}"/>
            </a:ext>
          </a:extLst>
        </xdr:cNvPr>
        <xdr:cNvSpPr/>
      </xdr:nvSpPr>
      <xdr:spPr>
        <a:xfrm>
          <a:off x="14351000" y="103436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58</xdr:row>
      <xdr:rowOff>168419</xdr:rowOff>
    </xdr:from>
    <xdr:ext cx="762000" cy="259045"/>
    <xdr:sp macro="" textlink="">
      <xdr:nvSpPr>
        <xdr:cNvPr id="327" name="テキスト ボックス 326">
          <a:extLst>
            <a:ext uri="{FF2B5EF4-FFF2-40B4-BE49-F238E27FC236}">
              <a16:creationId xmlns:a16="http://schemas.microsoft.com/office/drawing/2014/main" id="{00000000-0008-0000-0300-000047010000}"/>
            </a:ext>
          </a:extLst>
        </xdr:cNvPr>
        <xdr:cNvSpPr txBox="1"/>
      </xdr:nvSpPr>
      <xdr:spPr>
        <a:xfrm>
          <a:off x="14020800" y="101125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48196</xdr:rowOff>
    </xdr:from>
    <xdr:to>
      <xdr:col>64</xdr:col>
      <xdr:colOff>152400</xdr:colOff>
      <xdr:row>60</xdr:row>
      <xdr:rowOff>149796</xdr:rowOff>
    </xdr:to>
    <xdr:sp macro="" textlink="">
      <xdr:nvSpPr>
        <xdr:cNvPr id="328" name="フローチャート: 判断 327">
          <a:extLst>
            <a:ext uri="{FF2B5EF4-FFF2-40B4-BE49-F238E27FC236}">
              <a16:creationId xmlns:a16="http://schemas.microsoft.com/office/drawing/2014/main" id="{00000000-0008-0000-0300-000048010000}"/>
            </a:ext>
          </a:extLst>
        </xdr:cNvPr>
        <xdr:cNvSpPr/>
      </xdr:nvSpPr>
      <xdr:spPr>
        <a:xfrm>
          <a:off x="13462000" y="103351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58</xdr:row>
      <xdr:rowOff>159973</xdr:rowOff>
    </xdr:from>
    <xdr:ext cx="762000" cy="259045"/>
    <xdr:sp macro="" textlink="">
      <xdr:nvSpPr>
        <xdr:cNvPr id="329" name="テキスト ボックス 328">
          <a:extLst>
            <a:ext uri="{FF2B5EF4-FFF2-40B4-BE49-F238E27FC236}">
              <a16:creationId xmlns:a16="http://schemas.microsoft.com/office/drawing/2014/main" id="{00000000-0008-0000-0300-000049010000}"/>
            </a:ext>
          </a:extLst>
        </xdr:cNvPr>
        <xdr:cNvSpPr txBox="1"/>
      </xdr:nvSpPr>
      <xdr:spPr>
        <a:xfrm>
          <a:off x="13131800" y="101040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0" name="テキスト ボックス 329">
          <a:extLst>
            <a:ext uri="{FF2B5EF4-FFF2-40B4-BE49-F238E27FC236}">
              <a16:creationId xmlns:a16="http://schemas.microsoft.com/office/drawing/2014/main" id="{00000000-0008-0000-0300-00004A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2" name="テキスト ボックス 331">
          <a:extLst>
            <a:ext uri="{FF2B5EF4-FFF2-40B4-BE49-F238E27FC236}">
              <a16:creationId xmlns:a16="http://schemas.microsoft.com/office/drawing/2014/main" id="{00000000-0008-0000-0300-00004C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42164</xdr:rowOff>
    </xdr:from>
    <xdr:to>
      <xdr:col>81</xdr:col>
      <xdr:colOff>95250</xdr:colOff>
      <xdr:row>60</xdr:row>
      <xdr:rowOff>143764</xdr:rowOff>
    </xdr:to>
    <xdr:sp macro="" textlink="">
      <xdr:nvSpPr>
        <xdr:cNvPr id="335" name="楕円 334">
          <a:extLst>
            <a:ext uri="{FF2B5EF4-FFF2-40B4-BE49-F238E27FC236}">
              <a16:creationId xmlns:a16="http://schemas.microsoft.com/office/drawing/2014/main" id="{00000000-0008-0000-0300-00004F010000}"/>
            </a:ext>
          </a:extLst>
        </xdr:cNvPr>
        <xdr:cNvSpPr/>
      </xdr:nvSpPr>
      <xdr:spPr>
        <a:xfrm>
          <a:off x="16967200" y="103291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59</xdr:row>
      <xdr:rowOff>58691</xdr:rowOff>
    </xdr:from>
    <xdr:ext cx="762000" cy="259045"/>
    <xdr:sp macro="" textlink="">
      <xdr:nvSpPr>
        <xdr:cNvPr id="336" name="定員管理の状況該当値テキスト">
          <a:extLst>
            <a:ext uri="{FF2B5EF4-FFF2-40B4-BE49-F238E27FC236}">
              <a16:creationId xmlns:a16="http://schemas.microsoft.com/office/drawing/2014/main" id="{00000000-0008-0000-0300-000050010000}"/>
            </a:ext>
          </a:extLst>
        </xdr:cNvPr>
        <xdr:cNvSpPr txBox="1"/>
      </xdr:nvSpPr>
      <xdr:spPr>
        <a:xfrm>
          <a:off x="17106900" y="101742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60</xdr:row>
      <xdr:rowOff>63881</xdr:rowOff>
    </xdr:from>
    <xdr:to>
      <xdr:col>77</xdr:col>
      <xdr:colOff>95250</xdr:colOff>
      <xdr:row>60</xdr:row>
      <xdr:rowOff>165481</xdr:rowOff>
    </xdr:to>
    <xdr:sp macro="" textlink="">
      <xdr:nvSpPr>
        <xdr:cNvPr id="337" name="楕円 336">
          <a:extLst>
            <a:ext uri="{FF2B5EF4-FFF2-40B4-BE49-F238E27FC236}">
              <a16:creationId xmlns:a16="http://schemas.microsoft.com/office/drawing/2014/main" id="{00000000-0008-0000-0300-000051010000}"/>
            </a:ext>
          </a:extLst>
        </xdr:cNvPr>
        <xdr:cNvSpPr/>
      </xdr:nvSpPr>
      <xdr:spPr>
        <a:xfrm>
          <a:off x="16129000" y="103508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59</xdr:row>
      <xdr:rowOff>4208</xdr:rowOff>
    </xdr:from>
    <xdr:ext cx="7366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5798800" y="1011975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60</xdr:row>
      <xdr:rowOff>63278</xdr:rowOff>
    </xdr:from>
    <xdr:to>
      <xdr:col>73</xdr:col>
      <xdr:colOff>44450</xdr:colOff>
      <xdr:row>60</xdr:row>
      <xdr:rowOff>164878</xdr:rowOff>
    </xdr:to>
    <xdr:sp macro="" textlink="">
      <xdr:nvSpPr>
        <xdr:cNvPr id="339" name="楕円 338">
          <a:extLst>
            <a:ext uri="{FF2B5EF4-FFF2-40B4-BE49-F238E27FC236}">
              <a16:creationId xmlns:a16="http://schemas.microsoft.com/office/drawing/2014/main" id="{00000000-0008-0000-0300-000053010000}"/>
            </a:ext>
          </a:extLst>
        </xdr:cNvPr>
        <xdr:cNvSpPr/>
      </xdr:nvSpPr>
      <xdr:spPr>
        <a:xfrm>
          <a:off x="15240000" y="103502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149655</xdr:rowOff>
    </xdr:from>
    <xdr:ext cx="762000" cy="259045"/>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4909800" y="104366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60</xdr:row>
      <xdr:rowOff>62674</xdr:rowOff>
    </xdr:from>
    <xdr:to>
      <xdr:col>68</xdr:col>
      <xdr:colOff>203200</xdr:colOff>
      <xdr:row>60</xdr:row>
      <xdr:rowOff>164274</xdr:rowOff>
    </xdr:to>
    <xdr:sp macro="" textlink="">
      <xdr:nvSpPr>
        <xdr:cNvPr id="341" name="楕円 340">
          <a:extLst>
            <a:ext uri="{FF2B5EF4-FFF2-40B4-BE49-F238E27FC236}">
              <a16:creationId xmlns:a16="http://schemas.microsoft.com/office/drawing/2014/main" id="{00000000-0008-0000-0300-000055010000}"/>
            </a:ext>
          </a:extLst>
        </xdr:cNvPr>
        <xdr:cNvSpPr/>
      </xdr:nvSpPr>
      <xdr:spPr>
        <a:xfrm>
          <a:off x="14351000" y="103496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149051</xdr:rowOff>
    </xdr:from>
    <xdr:ext cx="762000" cy="259045"/>
    <xdr:sp macro=""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4020800" y="104360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60261</xdr:rowOff>
    </xdr:from>
    <xdr:to>
      <xdr:col>64</xdr:col>
      <xdr:colOff>152400</xdr:colOff>
      <xdr:row>60</xdr:row>
      <xdr:rowOff>161861</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3462000" y="10347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146638</xdr:rowOff>
    </xdr:from>
    <xdr:ext cx="7620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3131800" y="104336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5" name="正方形/長方形 344">
          <a:extLst>
            <a:ext uri="{FF2B5EF4-FFF2-40B4-BE49-F238E27FC236}">
              <a16:creationId xmlns:a16="http://schemas.microsoft.com/office/drawing/2014/main" id="{00000000-0008-0000-0300-000059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47" name="テキスト ボックス 346">
          <a:extLst>
            <a:ext uri="{FF2B5EF4-FFF2-40B4-BE49-F238E27FC236}">
              <a16:creationId xmlns:a16="http://schemas.microsoft.com/office/drawing/2014/main" id="{00000000-0008-0000-0300-00005B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[7.3%]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48" name="正方形/長方形 347">
          <a:extLst>
            <a:ext uri="{FF2B5EF4-FFF2-40B4-BE49-F238E27FC236}">
              <a16:creationId xmlns:a16="http://schemas.microsoft.com/office/drawing/2014/main" id="{00000000-0008-0000-0300-00005C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49" name="正方形/長方形 348">
          <a:extLst>
            <a:ext uri="{FF2B5EF4-FFF2-40B4-BE49-F238E27FC236}">
              <a16:creationId xmlns:a16="http://schemas.microsoft.com/office/drawing/2014/main" id="{00000000-0008-0000-0300-00005D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0" name="正方形/長方形 349">
          <a:extLst>
            <a:ext uri="{FF2B5EF4-FFF2-40B4-BE49-F238E27FC236}">
              <a16:creationId xmlns:a16="http://schemas.microsoft.com/office/drawing/2014/main" id="{00000000-0008-0000-0300-00005E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7" name="テキスト ボックス 356">
          <a:extLst>
            <a:ext uri="{FF2B5EF4-FFF2-40B4-BE49-F238E27FC236}">
              <a16:creationId xmlns:a16="http://schemas.microsoft.com/office/drawing/2014/main" id="{00000000-0008-0000-0300-000065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chemeClr val="dk1"/>
              </a:solidFill>
              <a:effectLst/>
              <a:latin typeface="+mn-lt"/>
              <a:ea typeface="+mn-ea"/>
              <a:cs typeface="+mn-cs"/>
            </a:rPr>
            <a:t>全国平均については上回っているが、類似団体</a:t>
          </a:r>
          <a:r>
            <a:rPr kumimoji="1" lang="ja-JP" altLang="en-US" sz="1100" b="0" i="0" baseline="0">
              <a:solidFill>
                <a:schemeClr val="dk1"/>
              </a:solidFill>
              <a:effectLst/>
              <a:latin typeface="+mn-lt"/>
              <a:ea typeface="+mn-ea"/>
              <a:cs typeface="+mn-cs"/>
            </a:rPr>
            <a:t>及び県</a:t>
          </a:r>
          <a:r>
            <a:rPr kumimoji="1" lang="ja-JP" altLang="ja-JP" sz="1100" b="0" i="0" baseline="0">
              <a:solidFill>
                <a:schemeClr val="dk1"/>
              </a:solidFill>
              <a:effectLst/>
              <a:latin typeface="+mn-lt"/>
              <a:ea typeface="+mn-ea"/>
              <a:cs typeface="+mn-cs"/>
            </a:rPr>
            <a:t>平均は下回っている。</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今後、サンハイム三反田整備事業などの大型事業が控えていることから、引き続き、緊急性が高い事業や町民の意に沿った事業の選択や、有利な起債の活用により、比率の抑制に努めた財政運営を心がけていく。</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32</xdr:row>
      <xdr:rowOff>101600</xdr:rowOff>
    </xdr:from>
    <xdr:ext cx="298543" cy="225703"/>
    <xdr:sp macro="" textlink="">
      <xdr:nvSpPr>
        <xdr:cNvPr id="358" name="テキスト ボックス 357">
          <a:extLst>
            <a:ext uri="{FF2B5EF4-FFF2-40B4-BE49-F238E27FC236}">
              <a16:creationId xmlns:a16="http://schemas.microsoft.com/office/drawing/2014/main" id="{00000000-0008-0000-0300-000066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59" name="直線コネクタ 358">
          <a:extLst>
            <a:ext uri="{FF2B5EF4-FFF2-40B4-BE49-F238E27FC236}">
              <a16:creationId xmlns:a16="http://schemas.microsoft.com/office/drawing/2014/main" id="{00000000-0008-0000-0300-000067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0" name="テキスト ボックス 359">
          <a:extLst>
            <a:ext uri="{FF2B5EF4-FFF2-40B4-BE49-F238E27FC236}">
              <a16:creationId xmlns:a16="http://schemas.microsoft.com/office/drawing/2014/main" id="{00000000-0008-0000-0300-000068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44</xdr:row>
      <xdr:rowOff>165100</xdr:rowOff>
    </xdr:from>
    <xdr:to>
      <xdr:col>85</xdr:col>
      <xdr:colOff>95250</xdr:colOff>
      <xdr:row>44</xdr:row>
      <xdr:rowOff>165100</xdr:rowOff>
    </xdr:to>
    <xdr:cxnSp macro="">
      <xdr:nvCxnSpPr>
        <xdr:cNvPr id="361" name="直線コネクタ 360">
          <a:extLst>
            <a:ext uri="{FF2B5EF4-FFF2-40B4-BE49-F238E27FC236}">
              <a16:creationId xmlns:a16="http://schemas.microsoft.com/office/drawing/2014/main" id="{00000000-0008-0000-0300-000069010000}"/>
            </a:ext>
          </a:extLst>
        </xdr:cNvPr>
        <xdr:cNvCxnSpPr/>
      </xdr:nvCxnSpPr>
      <xdr:spPr>
        <a:xfrm>
          <a:off x="12827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22877</xdr:rowOff>
    </xdr:from>
    <xdr:ext cx="762000" cy="259045"/>
    <xdr:sp macro="" textlink="">
      <xdr:nvSpPr>
        <xdr:cNvPr id="362" name="テキスト ボックス 361">
          <a:extLst>
            <a:ext uri="{FF2B5EF4-FFF2-40B4-BE49-F238E27FC236}">
              <a16:creationId xmlns:a16="http://schemas.microsoft.com/office/drawing/2014/main" id="{00000000-0008-0000-0300-00006A010000}"/>
            </a:ext>
          </a:extLst>
        </xdr:cNvPr>
        <xdr:cNvSpPr txBox="1"/>
      </xdr:nvSpPr>
      <xdr:spPr>
        <a:xfrm>
          <a:off x="1206500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42</xdr:row>
      <xdr:rowOff>25400</xdr:rowOff>
    </xdr:from>
    <xdr:to>
      <xdr:col>85</xdr:col>
      <xdr:colOff>95250</xdr:colOff>
      <xdr:row>42</xdr:row>
      <xdr:rowOff>25400</xdr:rowOff>
    </xdr:to>
    <xdr:cxnSp macro="">
      <xdr:nvCxnSpPr>
        <xdr:cNvPr id="363" name="直線コネクタ 362">
          <a:extLst>
            <a:ext uri="{FF2B5EF4-FFF2-40B4-BE49-F238E27FC236}">
              <a16:creationId xmlns:a16="http://schemas.microsoft.com/office/drawing/2014/main" id="{00000000-0008-0000-0300-00006B010000}"/>
            </a:ext>
          </a:extLst>
        </xdr:cNvPr>
        <xdr:cNvCxnSpPr/>
      </xdr:nvCxnSpPr>
      <xdr:spPr>
        <a:xfrm>
          <a:off x="12827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41</xdr:row>
      <xdr:rowOff>54627</xdr:rowOff>
    </xdr:from>
    <xdr:ext cx="762000" cy="259045"/>
    <xdr:sp macro=""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206500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57150</xdr:rowOff>
    </xdr:from>
    <xdr:to>
      <xdr:col>85</xdr:col>
      <xdr:colOff>95250</xdr:colOff>
      <xdr:row>39</xdr:row>
      <xdr:rowOff>57150</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2827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86377</xdr:rowOff>
    </xdr:from>
    <xdr:ext cx="762000" cy="259045"/>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06500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88900</xdr:rowOff>
    </xdr:from>
    <xdr:to>
      <xdr:col>85</xdr:col>
      <xdr:colOff>95250</xdr:colOff>
      <xdr:row>36</xdr:row>
      <xdr:rowOff>88900</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68" name="直線コネクタ 367">
          <a:extLst>
            <a:ext uri="{FF2B5EF4-FFF2-40B4-BE49-F238E27FC236}">
              <a16:creationId xmlns:a16="http://schemas.microsoft.com/office/drawing/2014/main" id="{00000000-0008-0000-0300-000070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9" name="公債費負担の状況グラフ枠">
          <a:extLst>
            <a:ext uri="{FF2B5EF4-FFF2-40B4-BE49-F238E27FC236}">
              <a16:creationId xmlns:a16="http://schemas.microsoft.com/office/drawing/2014/main" id="{00000000-0008-0000-0300-000071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37</xdr:row>
      <xdr:rowOff>67056</xdr:rowOff>
    </xdr:from>
    <xdr:to>
      <xdr:col>81</xdr:col>
      <xdr:colOff>44450</xdr:colOff>
      <xdr:row>43</xdr:row>
      <xdr:rowOff>133858</xdr:rowOff>
    </xdr:to>
    <xdr:cxnSp macro="">
      <xdr:nvCxnSpPr>
        <xdr:cNvPr id="370" name="直線コネクタ 369">
          <a:extLst>
            <a:ext uri="{FF2B5EF4-FFF2-40B4-BE49-F238E27FC236}">
              <a16:creationId xmlns:a16="http://schemas.microsoft.com/office/drawing/2014/main" id="{00000000-0008-0000-0300-000072010000}"/>
            </a:ext>
          </a:extLst>
        </xdr:cNvPr>
        <xdr:cNvCxnSpPr/>
      </xdr:nvCxnSpPr>
      <xdr:spPr>
        <a:xfrm flipV="1">
          <a:off x="17018000" y="6410706"/>
          <a:ext cx="0" cy="109550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43</xdr:row>
      <xdr:rowOff>105935</xdr:rowOff>
    </xdr:from>
    <xdr:ext cx="762000" cy="259045"/>
    <xdr:sp macro="" textlink="">
      <xdr:nvSpPr>
        <xdr:cNvPr id="371" name="公債費負担の状況最小値テキスト">
          <a:extLst>
            <a:ext uri="{FF2B5EF4-FFF2-40B4-BE49-F238E27FC236}">
              <a16:creationId xmlns:a16="http://schemas.microsoft.com/office/drawing/2014/main" id="{00000000-0008-0000-0300-000073010000}"/>
            </a:ext>
          </a:extLst>
        </xdr:cNvPr>
        <xdr:cNvSpPr txBox="1"/>
      </xdr:nvSpPr>
      <xdr:spPr>
        <a:xfrm>
          <a:off x="17106900" y="74782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43</xdr:row>
      <xdr:rowOff>133858</xdr:rowOff>
    </xdr:from>
    <xdr:to>
      <xdr:col>81</xdr:col>
      <xdr:colOff>133350</xdr:colOff>
      <xdr:row>43</xdr:row>
      <xdr:rowOff>133858</xdr:rowOff>
    </xdr:to>
    <xdr:cxnSp macro="">
      <xdr:nvCxnSpPr>
        <xdr:cNvPr id="372" name="直線コネクタ 371">
          <a:extLst>
            <a:ext uri="{FF2B5EF4-FFF2-40B4-BE49-F238E27FC236}">
              <a16:creationId xmlns:a16="http://schemas.microsoft.com/office/drawing/2014/main" id="{00000000-0008-0000-0300-000074010000}"/>
            </a:ext>
          </a:extLst>
        </xdr:cNvPr>
        <xdr:cNvCxnSpPr/>
      </xdr:nvCxnSpPr>
      <xdr:spPr>
        <a:xfrm>
          <a:off x="16929100" y="75062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153433</xdr:rowOff>
    </xdr:from>
    <xdr:ext cx="762000" cy="259045"/>
    <xdr:sp macro="" textlink="">
      <xdr:nvSpPr>
        <xdr:cNvPr id="373" name="公債費負担の状況最大値テキスト">
          <a:extLst>
            <a:ext uri="{FF2B5EF4-FFF2-40B4-BE49-F238E27FC236}">
              <a16:creationId xmlns:a16="http://schemas.microsoft.com/office/drawing/2014/main" id="{00000000-0008-0000-0300-000075010000}"/>
            </a:ext>
          </a:extLst>
        </xdr:cNvPr>
        <xdr:cNvSpPr txBox="1"/>
      </xdr:nvSpPr>
      <xdr:spPr>
        <a:xfrm>
          <a:off x="17106900" y="61541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37</xdr:row>
      <xdr:rowOff>67056</xdr:rowOff>
    </xdr:from>
    <xdr:to>
      <xdr:col>81</xdr:col>
      <xdr:colOff>133350</xdr:colOff>
      <xdr:row>37</xdr:row>
      <xdr:rowOff>67056</xdr:rowOff>
    </xdr:to>
    <xdr:cxnSp macro="">
      <xdr:nvCxnSpPr>
        <xdr:cNvPr id="374" name="直線コネクタ 373">
          <a:extLst>
            <a:ext uri="{FF2B5EF4-FFF2-40B4-BE49-F238E27FC236}">
              <a16:creationId xmlns:a16="http://schemas.microsoft.com/office/drawing/2014/main" id="{00000000-0008-0000-0300-000076010000}"/>
            </a:ext>
          </a:extLst>
        </xdr:cNvPr>
        <xdr:cNvCxnSpPr/>
      </xdr:nvCxnSpPr>
      <xdr:spPr>
        <a:xfrm>
          <a:off x="16929100" y="64107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41</xdr:row>
      <xdr:rowOff>66548</xdr:rowOff>
    </xdr:from>
    <xdr:to>
      <xdr:col>81</xdr:col>
      <xdr:colOff>44450</xdr:colOff>
      <xdr:row>41</xdr:row>
      <xdr:rowOff>100330</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flipV="1">
          <a:off x="16179800" y="7095998"/>
          <a:ext cx="838200" cy="337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41</xdr:row>
      <xdr:rowOff>40911</xdr:rowOff>
    </xdr:from>
    <xdr:ext cx="762000" cy="259045"/>
    <xdr:sp macro="" textlink="">
      <xdr:nvSpPr>
        <xdr:cNvPr id="376" name="公債費負担の状況平均値テキスト">
          <a:extLst>
            <a:ext uri="{FF2B5EF4-FFF2-40B4-BE49-F238E27FC236}">
              <a16:creationId xmlns:a16="http://schemas.microsoft.com/office/drawing/2014/main" id="{00000000-0008-0000-0300-000078010000}"/>
            </a:ext>
          </a:extLst>
        </xdr:cNvPr>
        <xdr:cNvSpPr txBox="1"/>
      </xdr:nvSpPr>
      <xdr:spPr>
        <a:xfrm>
          <a:off x="17106900" y="707036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68834</xdr:rowOff>
    </xdr:from>
    <xdr:to>
      <xdr:col>81</xdr:col>
      <xdr:colOff>95250</xdr:colOff>
      <xdr:row>41</xdr:row>
      <xdr:rowOff>170434</xdr:rowOff>
    </xdr:to>
    <xdr:sp macro="" textlink="">
      <xdr:nvSpPr>
        <xdr:cNvPr id="377" name="フローチャート: 判断 376">
          <a:extLst>
            <a:ext uri="{FF2B5EF4-FFF2-40B4-BE49-F238E27FC236}">
              <a16:creationId xmlns:a16="http://schemas.microsoft.com/office/drawing/2014/main" id="{00000000-0008-0000-0300-000079010000}"/>
            </a:ext>
          </a:extLst>
        </xdr:cNvPr>
        <xdr:cNvSpPr/>
      </xdr:nvSpPr>
      <xdr:spPr>
        <a:xfrm>
          <a:off x="16967200" y="70982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41</xdr:row>
      <xdr:rowOff>100330</xdr:rowOff>
    </xdr:from>
    <xdr:to>
      <xdr:col>77</xdr:col>
      <xdr:colOff>44450</xdr:colOff>
      <xdr:row>41</xdr:row>
      <xdr:rowOff>148590</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flipV="1">
          <a:off x="15290800" y="7129780"/>
          <a:ext cx="8890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41</xdr:row>
      <xdr:rowOff>64008</xdr:rowOff>
    </xdr:from>
    <xdr:to>
      <xdr:col>77</xdr:col>
      <xdr:colOff>95250</xdr:colOff>
      <xdr:row>41</xdr:row>
      <xdr:rowOff>165608</xdr:rowOff>
    </xdr:to>
    <xdr:sp macro="" textlink="">
      <xdr:nvSpPr>
        <xdr:cNvPr id="379" name="フローチャート: 判断 378">
          <a:extLst>
            <a:ext uri="{FF2B5EF4-FFF2-40B4-BE49-F238E27FC236}">
              <a16:creationId xmlns:a16="http://schemas.microsoft.com/office/drawing/2014/main" id="{00000000-0008-0000-0300-00007B010000}"/>
            </a:ext>
          </a:extLst>
        </xdr:cNvPr>
        <xdr:cNvSpPr/>
      </xdr:nvSpPr>
      <xdr:spPr>
        <a:xfrm>
          <a:off x="16129000" y="70934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150385</xdr:rowOff>
    </xdr:from>
    <xdr:ext cx="736600" cy="259045"/>
    <xdr:sp macro="" textlink="">
      <xdr:nvSpPr>
        <xdr:cNvPr id="380" name="テキスト ボックス 379">
          <a:extLst>
            <a:ext uri="{FF2B5EF4-FFF2-40B4-BE49-F238E27FC236}">
              <a16:creationId xmlns:a16="http://schemas.microsoft.com/office/drawing/2014/main" id="{00000000-0008-0000-0300-00007C010000}"/>
            </a:ext>
          </a:extLst>
        </xdr:cNvPr>
        <xdr:cNvSpPr txBox="1"/>
      </xdr:nvSpPr>
      <xdr:spPr>
        <a:xfrm>
          <a:off x="15798800" y="717983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41</xdr:row>
      <xdr:rowOff>148590</xdr:rowOff>
    </xdr:from>
    <xdr:to>
      <xdr:col>72</xdr:col>
      <xdr:colOff>203200</xdr:colOff>
      <xdr:row>42</xdr:row>
      <xdr:rowOff>1270</xdr:rowOff>
    </xdr:to>
    <xdr:cxnSp macro="">
      <xdr:nvCxnSpPr>
        <xdr:cNvPr id="381" name="直線コネクタ 380">
          <a:extLst>
            <a:ext uri="{FF2B5EF4-FFF2-40B4-BE49-F238E27FC236}">
              <a16:creationId xmlns:a16="http://schemas.microsoft.com/office/drawing/2014/main" id="{00000000-0008-0000-0300-00007D010000}"/>
            </a:ext>
          </a:extLst>
        </xdr:cNvPr>
        <xdr:cNvCxnSpPr/>
      </xdr:nvCxnSpPr>
      <xdr:spPr>
        <a:xfrm flipV="1">
          <a:off x="14401800" y="7178040"/>
          <a:ext cx="8890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49530</xdr:rowOff>
    </xdr:from>
    <xdr:to>
      <xdr:col>73</xdr:col>
      <xdr:colOff>44450</xdr:colOff>
      <xdr:row>41</xdr:row>
      <xdr:rowOff>151130</xdr:rowOff>
    </xdr:to>
    <xdr:sp macro="" textlink="">
      <xdr:nvSpPr>
        <xdr:cNvPr id="382" name="フローチャート: 判断 381">
          <a:extLst>
            <a:ext uri="{FF2B5EF4-FFF2-40B4-BE49-F238E27FC236}">
              <a16:creationId xmlns:a16="http://schemas.microsoft.com/office/drawing/2014/main" id="{00000000-0008-0000-0300-00007E010000}"/>
            </a:ext>
          </a:extLst>
        </xdr:cNvPr>
        <xdr:cNvSpPr/>
      </xdr:nvSpPr>
      <xdr:spPr>
        <a:xfrm>
          <a:off x="15240000" y="7078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161307</xdr:rowOff>
    </xdr:from>
    <xdr:ext cx="762000" cy="259045"/>
    <xdr:sp macro="" textlink="">
      <xdr:nvSpPr>
        <xdr:cNvPr id="383" name="テキスト ボックス 382">
          <a:extLst>
            <a:ext uri="{FF2B5EF4-FFF2-40B4-BE49-F238E27FC236}">
              <a16:creationId xmlns:a16="http://schemas.microsoft.com/office/drawing/2014/main" id="{00000000-0008-0000-0300-00007F010000}"/>
            </a:ext>
          </a:extLst>
        </xdr:cNvPr>
        <xdr:cNvSpPr txBox="1"/>
      </xdr:nvSpPr>
      <xdr:spPr>
        <a:xfrm>
          <a:off x="14909800" y="6847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42</xdr:row>
      <xdr:rowOff>1270</xdr:rowOff>
    </xdr:from>
    <xdr:to>
      <xdr:col>68</xdr:col>
      <xdr:colOff>152400</xdr:colOff>
      <xdr:row>42</xdr:row>
      <xdr:rowOff>20574</xdr:rowOff>
    </xdr:to>
    <xdr:cxnSp macro="">
      <xdr:nvCxnSpPr>
        <xdr:cNvPr id="384" name="直線コネクタ 383">
          <a:extLst>
            <a:ext uri="{FF2B5EF4-FFF2-40B4-BE49-F238E27FC236}">
              <a16:creationId xmlns:a16="http://schemas.microsoft.com/office/drawing/2014/main" id="{00000000-0008-0000-0300-000080010000}"/>
            </a:ext>
          </a:extLst>
        </xdr:cNvPr>
        <xdr:cNvCxnSpPr/>
      </xdr:nvCxnSpPr>
      <xdr:spPr>
        <a:xfrm flipV="1">
          <a:off x="13512800" y="7202170"/>
          <a:ext cx="889000" cy="19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49530</xdr:rowOff>
    </xdr:from>
    <xdr:to>
      <xdr:col>68</xdr:col>
      <xdr:colOff>203200</xdr:colOff>
      <xdr:row>41</xdr:row>
      <xdr:rowOff>151130</xdr:rowOff>
    </xdr:to>
    <xdr:sp macro="" textlink="">
      <xdr:nvSpPr>
        <xdr:cNvPr id="385" name="フローチャート: 判断 384">
          <a:extLst>
            <a:ext uri="{FF2B5EF4-FFF2-40B4-BE49-F238E27FC236}">
              <a16:creationId xmlns:a16="http://schemas.microsoft.com/office/drawing/2014/main" id="{00000000-0008-0000-0300-000081010000}"/>
            </a:ext>
          </a:extLst>
        </xdr:cNvPr>
        <xdr:cNvSpPr/>
      </xdr:nvSpPr>
      <xdr:spPr>
        <a:xfrm>
          <a:off x="14351000" y="7078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161307</xdr:rowOff>
    </xdr:from>
    <xdr:ext cx="762000" cy="259045"/>
    <xdr:sp macro="" textlink="">
      <xdr:nvSpPr>
        <xdr:cNvPr id="386" name="テキスト ボックス 385">
          <a:extLst>
            <a:ext uri="{FF2B5EF4-FFF2-40B4-BE49-F238E27FC236}">
              <a16:creationId xmlns:a16="http://schemas.microsoft.com/office/drawing/2014/main" id="{00000000-0008-0000-0300-000082010000}"/>
            </a:ext>
          </a:extLst>
        </xdr:cNvPr>
        <xdr:cNvSpPr txBox="1"/>
      </xdr:nvSpPr>
      <xdr:spPr>
        <a:xfrm>
          <a:off x="14020800" y="6847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35052</xdr:rowOff>
    </xdr:from>
    <xdr:to>
      <xdr:col>64</xdr:col>
      <xdr:colOff>152400</xdr:colOff>
      <xdr:row>41</xdr:row>
      <xdr:rowOff>136652</xdr:rowOff>
    </xdr:to>
    <xdr:sp macro="" textlink="">
      <xdr:nvSpPr>
        <xdr:cNvPr id="387" name="フローチャート: 判断 386">
          <a:extLst>
            <a:ext uri="{FF2B5EF4-FFF2-40B4-BE49-F238E27FC236}">
              <a16:creationId xmlns:a16="http://schemas.microsoft.com/office/drawing/2014/main" id="{00000000-0008-0000-0300-000083010000}"/>
            </a:ext>
          </a:extLst>
        </xdr:cNvPr>
        <xdr:cNvSpPr/>
      </xdr:nvSpPr>
      <xdr:spPr>
        <a:xfrm>
          <a:off x="13462000" y="70645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39</xdr:row>
      <xdr:rowOff>146829</xdr:rowOff>
    </xdr:from>
    <xdr:ext cx="762000" cy="259045"/>
    <xdr:sp macro="" textlink="">
      <xdr:nvSpPr>
        <xdr:cNvPr id="388" name="テキスト ボックス 387">
          <a:extLst>
            <a:ext uri="{FF2B5EF4-FFF2-40B4-BE49-F238E27FC236}">
              <a16:creationId xmlns:a16="http://schemas.microsoft.com/office/drawing/2014/main" id="{00000000-0008-0000-0300-000084010000}"/>
            </a:ext>
          </a:extLst>
        </xdr:cNvPr>
        <xdr:cNvSpPr txBox="1"/>
      </xdr:nvSpPr>
      <xdr:spPr>
        <a:xfrm>
          <a:off x="13131800" y="68333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89" name="テキスト ボックス 388">
          <a:extLst>
            <a:ext uri="{FF2B5EF4-FFF2-40B4-BE49-F238E27FC236}">
              <a16:creationId xmlns:a16="http://schemas.microsoft.com/office/drawing/2014/main" id="{00000000-0008-0000-0300-000085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0" name="テキスト ボックス 389">
          <a:extLst>
            <a:ext uri="{FF2B5EF4-FFF2-40B4-BE49-F238E27FC236}">
              <a16:creationId xmlns:a16="http://schemas.microsoft.com/office/drawing/2014/main" id="{00000000-0008-0000-0300-000086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1" name="テキスト ボックス 390">
          <a:extLst>
            <a:ext uri="{FF2B5EF4-FFF2-40B4-BE49-F238E27FC236}">
              <a16:creationId xmlns:a16="http://schemas.microsoft.com/office/drawing/2014/main" id="{00000000-0008-0000-0300-000087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3" name="テキスト ボックス 392">
          <a:extLst>
            <a:ext uri="{FF2B5EF4-FFF2-40B4-BE49-F238E27FC236}">
              <a16:creationId xmlns:a16="http://schemas.microsoft.com/office/drawing/2014/main" id="{00000000-0008-0000-0300-000089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15748</xdr:rowOff>
    </xdr:from>
    <xdr:to>
      <xdr:col>81</xdr:col>
      <xdr:colOff>95250</xdr:colOff>
      <xdr:row>41</xdr:row>
      <xdr:rowOff>117348</xdr:rowOff>
    </xdr:to>
    <xdr:sp macro="" textlink="">
      <xdr:nvSpPr>
        <xdr:cNvPr id="394" name="楕円 393">
          <a:extLst>
            <a:ext uri="{FF2B5EF4-FFF2-40B4-BE49-F238E27FC236}">
              <a16:creationId xmlns:a16="http://schemas.microsoft.com/office/drawing/2014/main" id="{00000000-0008-0000-0300-00008A010000}"/>
            </a:ext>
          </a:extLst>
        </xdr:cNvPr>
        <xdr:cNvSpPr/>
      </xdr:nvSpPr>
      <xdr:spPr>
        <a:xfrm>
          <a:off x="16967200" y="70451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40</xdr:row>
      <xdr:rowOff>32275</xdr:rowOff>
    </xdr:from>
    <xdr:ext cx="762000" cy="259045"/>
    <xdr:sp macro="" textlink="">
      <xdr:nvSpPr>
        <xdr:cNvPr id="395" name="公債費負担の状況該当値テキスト">
          <a:extLst>
            <a:ext uri="{FF2B5EF4-FFF2-40B4-BE49-F238E27FC236}">
              <a16:creationId xmlns:a16="http://schemas.microsoft.com/office/drawing/2014/main" id="{00000000-0008-0000-0300-00008B010000}"/>
            </a:ext>
          </a:extLst>
        </xdr:cNvPr>
        <xdr:cNvSpPr txBox="1"/>
      </xdr:nvSpPr>
      <xdr:spPr>
        <a:xfrm>
          <a:off x="17106900" y="68902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41</xdr:row>
      <xdr:rowOff>49530</xdr:rowOff>
    </xdr:from>
    <xdr:to>
      <xdr:col>77</xdr:col>
      <xdr:colOff>95250</xdr:colOff>
      <xdr:row>41</xdr:row>
      <xdr:rowOff>151130</xdr:rowOff>
    </xdr:to>
    <xdr:sp macro="" textlink="">
      <xdr:nvSpPr>
        <xdr:cNvPr id="396" name="楕円 395">
          <a:extLst>
            <a:ext uri="{FF2B5EF4-FFF2-40B4-BE49-F238E27FC236}">
              <a16:creationId xmlns:a16="http://schemas.microsoft.com/office/drawing/2014/main" id="{00000000-0008-0000-0300-00008C010000}"/>
            </a:ext>
          </a:extLst>
        </xdr:cNvPr>
        <xdr:cNvSpPr/>
      </xdr:nvSpPr>
      <xdr:spPr>
        <a:xfrm>
          <a:off x="16129000" y="7078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161307</xdr:rowOff>
    </xdr:from>
    <xdr:ext cx="7366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5798800" y="68478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41</xdr:row>
      <xdr:rowOff>97790</xdr:rowOff>
    </xdr:from>
    <xdr:to>
      <xdr:col>73</xdr:col>
      <xdr:colOff>44450</xdr:colOff>
      <xdr:row>42</xdr:row>
      <xdr:rowOff>27940</xdr:rowOff>
    </xdr:to>
    <xdr:sp macro="" textlink="">
      <xdr:nvSpPr>
        <xdr:cNvPr id="398" name="楕円 397">
          <a:extLst>
            <a:ext uri="{FF2B5EF4-FFF2-40B4-BE49-F238E27FC236}">
              <a16:creationId xmlns:a16="http://schemas.microsoft.com/office/drawing/2014/main" id="{00000000-0008-0000-0300-00008E010000}"/>
            </a:ext>
          </a:extLst>
        </xdr:cNvPr>
        <xdr:cNvSpPr/>
      </xdr:nvSpPr>
      <xdr:spPr>
        <a:xfrm>
          <a:off x="15240000" y="7127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42</xdr:row>
      <xdr:rowOff>12717</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4909800" y="7213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41</xdr:row>
      <xdr:rowOff>121920</xdr:rowOff>
    </xdr:from>
    <xdr:to>
      <xdr:col>68</xdr:col>
      <xdr:colOff>203200</xdr:colOff>
      <xdr:row>42</xdr:row>
      <xdr:rowOff>52070</xdr:rowOff>
    </xdr:to>
    <xdr:sp macro="" textlink="">
      <xdr:nvSpPr>
        <xdr:cNvPr id="400" name="楕円 399">
          <a:extLst>
            <a:ext uri="{FF2B5EF4-FFF2-40B4-BE49-F238E27FC236}">
              <a16:creationId xmlns:a16="http://schemas.microsoft.com/office/drawing/2014/main" id="{00000000-0008-0000-0300-000090010000}"/>
            </a:ext>
          </a:extLst>
        </xdr:cNvPr>
        <xdr:cNvSpPr/>
      </xdr:nvSpPr>
      <xdr:spPr>
        <a:xfrm>
          <a:off x="14351000" y="7151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42</xdr:row>
      <xdr:rowOff>36847</xdr:rowOff>
    </xdr:from>
    <xdr:ext cx="762000" cy="259045"/>
    <xdr:sp macro=""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4020800" y="72377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141224</xdr:rowOff>
    </xdr:from>
    <xdr:to>
      <xdr:col>64</xdr:col>
      <xdr:colOff>152400</xdr:colOff>
      <xdr:row>42</xdr:row>
      <xdr:rowOff>71374</xdr:rowOff>
    </xdr:to>
    <xdr:sp macro="" textlink="">
      <xdr:nvSpPr>
        <xdr:cNvPr id="402" name="楕円 401">
          <a:extLst>
            <a:ext uri="{FF2B5EF4-FFF2-40B4-BE49-F238E27FC236}">
              <a16:creationId xmlns:a16="http://schemas.microsoft.com/office/drawing/2014/main" id="{00000000-0008-0000-0300-000092010000}"/>
            </a:ext>
          </a:extLst>
        </xdr:cNvPr>
        <xdr:cNvSpPr/>
      </xdr:nvSpPr>
      <xdr:spPr>
        <a:xfrm>
          <a:off x="13462000" y="71706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42</xdr:row>
      <xdr:rowOff>56151</xdr:rowOff>
    </xdr:from>
    <xdr:ext cx="7620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3131800" y="72570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4" name="正方形/長方形 403">
          <a:extLst>
            <a:ext uri="{FF2B5EF4-FFF2-40B4-BE49-F238E27FC236}">
              <a16:creationId xmlns:a16="http://schemas.microsoft.com/office/drawing/2014/main" id="{00000000-0008-0000-0300-000094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06" name="テキスト ボックス 405">
          <a:extLst>
            <a:ext uri="{FF2B5EF4-FFF2-40B4-BE49-F238E27FC236}">
              <a16:creationId xmlns:a16="http://schemas.microsoft.com/office/drawing/2014/main" id="{00000000-0008-0000-0300-000096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[4.2%]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07" name="正方形/長方形 406">
          <a:extLst>
            <a:ext uri="{FF2B5EF4-FFF2-40B4-BE49-F238E27FC236}">
              <a16:creationId xmlns:a16="http://schemas.microsoft.com/office/drawing/2014/main" id="{00000000-0008-0000-0300-000097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08" name="正方形/長方形 407">
          <a:extLst>
            <a:ext uri="{FF2B5EF4-FFF2-40B4-BE49-F238E27FC236}">
              <a16:creationId xmlns:a16="http://schemas.microsoft.com/office/drawing/2014/main" id="{00000000-0008-0000-0300-000098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09" name="正方形/長方形 408">
          <a:extLst>
            <a:ext uri="{FF2B5EF4-FFF2-40B4-BE49-F238E27FC236}">
              <a16:creationId xmlns:a16="http://schemas.microsoft.com/office/drawing/2014/main" id="{00000000-0008-0000-0300-000099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0" name="正方形/長方形 409">
          <a:extLst>
            <a:ext uri="{FF2B5EF4-FFF2-40B4-BE49-F238E27FC236}">
              <a16:creationId xmlns:a16="http://schemas.microsoft.com/office/drawing/2014/main" id="{00000000-0008-0000-0300-00009A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1" name="正方形/長方形 410">
          <a:extLst>
            <a:ext uri="{FF2B5EF4-FFF2-40B4-BE49-F238E27FC236}">
              <a16:creationId xmlns:a16="http://schemas.microsoft.com/office/drawing/2014/main" id="{00000000-0008-0000-0300-00009B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2" name="正方形/長方形 411">
          <a:extLst>
            <a:ext uri="{FF2B5EF4-FFF2-40B4-BE49-F238E27FC236}">
              <a16:creationId xmlns:a16="http://schemas.microsoft.com/office/drawing/2014/main" id="{00000000-0008-0000-0300-00009C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16" name="テキスト ボックス 415">
          <a:extLst>
            <a:ext uri="{FF2B5EF4-FFF2-40B4-BE49-F238E27FC236}">
              <a16:creationId xmlns:a16="http://schemas.microsoft.com/office/drawing/2014/main" id="{00000000-0008-0000-0300-0000A0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chemeClr val="dk1"/>
              </a:solidFill>
              <a:effectLst/>
              <a:latin typeface="+mn-lt"/>
              <a:ea typeface="+mn-ea"/>
              <a:cs typeface="+mn-cs"/>
            </a:rPr>
            <a:t>充当可能基金が財政調整基金の積み立ての実施等により</a:t>
          </a:r>
          <a:r>
            <a:rPr kumimoji="1" lang="en-US" altLang="ja-JP" sz="1100" b="0" i="0" baseline="0">
              <a:solidFill>
                <a:schemeClr val="dk1"/>
              </a:solidFill>
              <a:effectLst/>
              <a:latin typeface="+mn-lt"/>
              <a:ea typeface="+mn-ea"/>
              <a:cs typeface="+mn-cs"/>
            </a:rPr>
            <a:t>96,004</a:t>
          </a:r>
          <a:r>
            <a:rPr kumimoji="1" lang="ja-JP" altLang="ja-JP" sz="1100" b="0" i="0" baseline="0">
              <a:solidFill>
                <a:schemeClr val="dk1"/>
              </a:solidFill>
              <a:effectLst/>
              <a:latin typeface="+mn-lt"/>
              <a:ea typeface="+mn-ea"/>
              <a:cs typeface="+mn-cs"/>
            </a:rPr>
            <a:t>千円の増となったことから、前年度対比で</a:t>
          </a:r>
          <a:r>
            <a:rPr kumimoji="1" lang="en-US" altLang="ja-JP" sz="1100" b="0" i="0" baseline="0">
              <a:solidFill>
                <a:schemeClr val="dk1"/>
              </a:solidFill>
              <a:effectLst/>
              <a:latin typeface="+mn-lt"/>
              <a:ea typeface="+mn-ea"/>
              <a:cs typeface="+mn-cs"/>
            </a:rPr>
            <a:t>0.5</a:t>
          </a:r>
          <a:r>
            <a:rPr kumimoji="1" lang="ja-JP" altLang="ja-JP" sz="1100" b="0" i="0" baseline="0">
              <a:solidFill>
                <a:schemeClr val="dk1"/>
              </a:solidFill>
              <a:effectLst/>
              <a:latin typeface="+mn-lt"/>
              <a:ea typeface="+mn-ea"/>
              <a:cs typeface="+mn-cs"/>
            </a:rPr>
            <a:t>％減少となった。</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令和</a:t>
          </a:r>
          <a:r>
            <a:rPr kumimoji="1" lang="en-US" altLang="ja-JP" sz="1100" b="0" i="0" baseline="0">
              <a:solidFill>
                <a:schemeClr val="dk1"/>
              </a:solidFill>
              <a:effectLst/>
              <a:latin typeface="+mn-lt"/>
              <a:ea typeface="+mn-ea"/>
              <a:cs typeface="+mn-cs"/>
            </a:rPr>
            <a:t>6</a:t>
          </a:r>
          <a:r>
            <a:rPr kumimoji="1" lang="ja-JP" altLang="ja-JP" sz="1100" b="0" i="0" baseline="0">
              <a:solidFill>
                <a:schemeClr val="dk1"/>
              </a:solidFill>
              <a:effectLst/>
              <a:latin typeface="+mn-lt"/>
              <a:ea typeface="+mn-ea"/>
              <a:cs typeface="+mn-cs"/>
            </a:rPr>
            <a:t>年度においても、燃料価格や物価高騰の影響により、厳しい状況になっていくことが予想される。定期的な繰上償還の実施や有利な起債を活用するなどにより、財政健全化に努めたい。</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10</xdr:row>
      <xdr:rowOff>63500</xdr:rowOff>
    </xdr:from>
    <xdr:ext cx="298543" cy="225703"/>
    <xdr:sp macro="" textlink="">
      <xdr:nvSpPr>
        <xdr:cNvPr id="417" name="テキスト ボックス 416">
          <a:extLst>
            <a:ext uri="{FF2B5EF4-FFF2-40B4-BE49-F238E27FC236}">
              <a16:creationId xmlns:a16="http://schemas.microsoft.com/office/drawing/2014/main" id="{00000000-0008-0000-0300-0000A1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18" name="直線コネクタ 417">
          <a:extLst>
            <a:ext uri="{FF2B5EF4-FFF2-40B4-BE49-F238E27FC236}">
              <a16:creationId xmlns:a16="http://schemas.microsoft.com/office/drawing/2014/main" id="{00000000-0008-0000-0300-0000A2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19" name="テキスト ボックス 418">
          <a:extLst>
            <a:ext uri="{FF2B5EF4-FFF2-40B4-BE49-F238E27FC236}">
              <a16:creationId xmlns:a16="http://schemas.microsoft.com/office/drawing/2014/main" id="{00000000-0008-0000-0300-0000A3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20" name="直線コネクタ 419">
          <a:extLst>
            <a:ext uri="{FF2B5EF4-FFF2-40B4-BE49-F238E27FC236}">
              <a16:creationId xmlns:a16="http://schemas.microsoft.com/office/drawing/2014/main" id="{00000000-0008-0000-0300-0000A4010000}"/>
            </a:ext>
          </a:extLst>
        </xdr:cNvPr>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21" name="テキスト ボックス 420">
          <a:extLst>
            <a:ext uri="{FF2B5EF4-FFF2-40B4-BE49-F238E27FC236}">
              <a16:creationId xmlns:a16="http://schemas.microsoft.com/office/drawing/2014/main" id="{00000000-0008-0000-0300-0000A5010000}"/>
            </a:ext>
          </a:extLst>
        </xdr:cNvPr>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22" name="直線コネクタ 421">
          <a:extLst>
            <a:ext uri="{FF2B5EF4-FFF2-40B4-BE49-F238E27FC236}">
              <a16:creationId xmlns:a16="http://schemas.microsoft.com/office/drawing/2014/main" id="{00000000-0008-0000-0300-0000A6010000}"/>
            </a:ext>
          </a:extLst>
        </xdr:cNvPr>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23" name="テキスト ボックス 422">
          <a:extLst>
            <a:ext uri="{FF2B5EF4-FFF2-40B4-BE49-F238E27FC236}">
              <a16:creationId xmlns:a16="http://schemas.microsoft.com/office/drawing/2014/main" id="{00000000-0008-0000-0300-0000A7010000}"/>
            </a:ext>
          </a:extLst>
        </xdr:cNvPr>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24" name="直線コネクタ 423">
          <a:extLst>
            <a:ext uri="{FF2B5EF4-FFF2-40B4-BE49-F238E27FC236}">
              <a16:creationId xmlns:a16="http://schemas.microsoft.com/office/drawing/2014/main" id="{00000000-0008-0000-0300-0000A8010000}"/>
            </a:ext>
          </a:extLst>
        </xdr:cNvPr>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25" name="テキスト ボックス 424">
          <a:extLst>
            <a:ext uri="{FF2B5EF4-FFF2-40B4-BE49-F238E27FC236}">
              <a16:creationId xmlns:a16="http://schemas.microsoft.com/office/drawing/2014/main" id="{00000000-0008-0000-0300-0000A9010000}"/>
            </a:ext>
          </a:extLst>
        </xdr:cNvPr>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26" name="直線コネクタ 425">
          <a:extLst>
            <a:ext uri="{FF2B5EF4-FFF2-40B4-BE49-F238E27FC236}">
              <a16:creationId xmlns:a16="http://schemas.microsoft.com/office/drawing/2014/main" id="{00000000-0008-0000-0300-0000AA010000}"/>
            </a:ext>
          </a:extLst>
        </xdr:cNvPr>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3" name="将来負担の状況グラフ枠">
          <a:extLst>
            <a:ext uri="{FF2B5EF4-FFF2-40B4-BE49-F238E27FC236}">
              <a16:creationId xmlns:a16="http://schemas.microsoft.com/office/drawing/2014/main" id="{00000000-0008-0000-0300-0000B1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22</xdr:row>
      <xdr:rowOff>61504</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flipV="1">
          <a:off x="17018000" y="2313214"/>
          <a:ext cx="0" cy="152019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33581</xdr:rowOff>
    </xdr:from>
    <xdr:ext cx="762000" cy="259045"/>
    <xdr:sp macro="" textlink="">
      <xdr:nvSpPr>
        <xdr:cNvPr id="435" name="将来負担の状況最小値テキスト">
          <a:extLst>
            <a:ext uri="{FF2B5EF4-FFF2-40B4-BE49-F238E27FC236}">
              <a16:creationId xmlns:a16="http://schemas.microsoft.com/office/drawing/2014/main" id="{00000000-0008-0000-0300-0000B3010000}"/>
            </a:ext>
          </a:extLst>
        </xdr:cNvPr>
        <xdr:cNvSpPr txBox="1"/>
      </xdr:nvSpPr>
      <xdr:spPr>
        <a:xfrm>
          <a:off x="17106900" y="38054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61504</xdr:rowOff>
    </xdr:from>
    <xdr:to>
      <xdr:col>81</xdr:col>
      <xdr:colOff>133350</xdr:colOff>
      <xdr:row>22</xdr:row>
      <xdr:rowOff>61504</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a:off x="16929100" y="38334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119941</xdr:rowOff>
    </xdr:from>
    <xdr:ext cx="762000" cy="259045"/>
    <xdr:sp macro="" textlink="">
      <xdr:nvSpPr>
        <xdr:cNvPr id="437" name="将来負担の状況最大値テキスト">
          <a:extLst>
            <a:ext uri="{FF2B5EF4-FFF2-40B4-BE49-F238E27FC236}">
              <a16:creationId xmlns:a16="http://schemas.microsoft.com/office/drawing/2014/main" id="{00000000-0008-0000-0300-0000B5010000}"/>
            </a:ext>
          </a:extLst>
        </xdr:cNvPr>
        <xdr:cNvSpPr txBox="1"/>
      </xdr:nvSpPr>
      <xdr:spPr>
        <a:xfrm>
          <a:off x="17106900" y="20058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13</xdr:row>
      <xdr:rowOff>132624</xdr:rowOff>
    </xdr:from>
    <xdr:to>
      <xdr:col>81</xdr:col>
      <xdr:colOff>44450</xdr:colOff>
      <xdr:row>13</xdr:row>
      <xdr:rowOff>138369</xdr:rowOff>
    </xdr:to>
    <xdr:cxnSp macro="">
      <xdr:nvCxnSpPr>
        <xdr:cNvPr id="439" name="直線コネクタ 438">
          <a:extLst>
            <a:ext uri="{FF2B5EF4-FFF2-40B4-BE49-F238E27FC236}">
              <a16:creationId xmlns:a16="http://schemas.microsoft.com/office/drawing/2014/main" id="{00000000-0008-0000-0300-0000B7010000}"/>
            </a:ext>
          </a:extLst>
        </xdr:cNvPr>
        <xdr:cNvCxnSpPr/>
      </xdr:nvCxnSpPr>
      <xdr:spPr>
        <a:xfrm flipV="1">
          <a:off x="16179800" y="2361474"/>
          <a:ext cx="838200" cy="57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62791</xdr:rowOff>
    </xdr:from>
    <xdr:ext cx="762000" cy="259045"/>
    <xdr:sp macro="" textlink="">
      <xdr:nvSpPr>
        <xdr:cNvPr id="440" name="将来負担の状況平均値テキスト">
          <a:extLst>
            <a:ext uri="{FF2B5EF4-FFF2-40B4-BE49-F238E27FC236}">
              <a16:creationId xmlns:a16="http://schemas.microsoft.com/office/drawing/2014/main" id="{00000000-0008-0000-0300-0000B8010000}"/>
            </a:ext>
          </a:extLst>
        </xdr:cNvPr>
        <xdr:cNvSpPr txBox="1"/>
      </xdr:nvSpPr>
      <xdr:spPr>
        <a:xfrm>
          <a:off x="17106900" y="21201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33564</xdr:rowOff>
    </xdr:from>
    <xdr:to>
      <xdr:col>81</xdr:col>
      <xdr:colOff>95250</xdr:colOff>
      <xdr:row>13</xdr:row>
      <xdr:rowOff>135164</xdr:rowOff>
    </xdr:to>
    <xdr:sp macro="" textlink="">
      <xdr:nvSpPr>
        <xdr:cNvPr id="441" name="フローチャート: 判断 440">
          <a:extLst>
            <a:ext uri="{FF2B5EF4-FFF2-40B4-BE49-F238E27FC236}">
              <a16:creationId xmlns:a16="http://schemas.microsoft.com/office/drawing/2014/main" id="{00000000-0008-0000-0300-0000B9010000}"/>
            </a:ext>
          </a:extLst>
        </xdr:cNvPr>
        <xdr:cNvSpPr/>
      </xdr:nvSpPr>
      <xdr:spPr>
        <a:xfrm>
          <a:off x="169672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13</xdr:row>
      <xdr:rowOff>138369</xdr:rowOff>
    </xdr:from>
    <xdr:to>
      <xdr:col>77</xdr:col>
      <xdr:colOff>44450</xdr:colOff>
      <xdr:row>13</xdr:row>
      <xdr:rowOff>169394</xdr:rowOff>
    </xdr:to>
    <xdr:cxnSp macro="">
      <xdr:nvCxnSpPr>
        <xdr:cNvPr id="442" name="直線コネクタ 441">
          <a:extLst>
            <a:ext uri="{FF2B5EF4-FFF2-40B4-BE49-F238E27FC236}">
              <a16:creationId xmlns:a16="http://schemas.microsoft.com/office/drawing/2014/main" id="{00000000-0008-0000-0300-0000BA010000}"/>
            </a:ext>
          </a:extLst>
        </xdr:cNvPr>
        <xdr:cNvCxnSpPr/>
      </xdr:nvCxnSpPr>
      <xdr:spPr>
        <a:xfrm flipV="1">
          <a:off x="15290800" y="2367219"/>
          <a:ext cx="889000" cy="310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13</xdr:row>
      <xdr:rowOff>33564</xdr:rowOff>
    </xdr:from>
    <xdr:to>
      <xdr:col>77</xdr:col>
      <xdr:colOff>95250</xdr:colOff>
      <xdr:row>13</xdr:row>
      <xdr:rowOff>135164</xdr:rowOff>
    </xdr:to>
    <xdr:sp macro="" textlink="">
      <xdr:nvSpPr>
        <xdr:cNvPr id="443" name="フローチャート: 判断 442">
          <a:extLst>
            <a:ext uri="{FF2B5EF4-FFF2-40B4-BE49-F238E27FC236}">
              <a16:creationId xmlns:a16="http://schemas.microsoft.com/office/drawing/2014/main" id="{00000000-0008-0000-0300-0000BB010000}"/>
            </a:ext>
          </a:extLst>
        </xdr:cNvPr>
        <xdr:cNvSpPr/>
      </xdr:nvSpPr>
      <xdr:spPr>
        <a:xfrm>
          <a:off x="16129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11</xdr:row>
      <xdr:rowOff>145341</xdr:rowOff>
    </xdr:from>
    <xdr:ext cx="736600" cy="259045"/>
    <xdr:sp macro="" textlink="">
      <xdr:nvSpPr>
        <xdr:cNvPr id="444" name="テキスト ボックス 443">
          <a:extLst>
            <a:ext uri="{FF2B5EF4-FFF2-40B4-BE49-F238E27FC236}">
              <a16:creationId xmlns:a16="http://schemas.microsoft.com/office/drawing/2014/main" id="{00000000-0008-0000-0300-0000BC010000}"/>
            </a:ext>
          </a:extLst>
        </xdr:cNvPr>
        <xdr:cNvSpPr txBox="1"/>
      </xdr:nvSpPr>
      <xdr:spPr>
        <a:xfrm>
          <a:off x="15798800" y="20312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13</xdr:row>
      <xdr:rowOff>33564</xdr:rowOff>
    </xdr:from>
    <xdr:to>
      <xdr:col>73</xdr:col>
      <xdr:colOff>44450</xdr:colOff>
      <xdr:row>13</xdr:row>
      <xdr:rowOff>135164</xdr:rowOff>
    </xdr:to>
    <xdr:sp macro="" textlink="">
      <xdr:nvSpPr>
        <xdr:cNvPr id="445" name="フローチャート: 判断 444">
          <a:extLst>
            <a:ext uri="{FF2B5EF4-FFF2-40B4-BE49-F238E27FC236}">
              <a16:creationId xmlns:a16="http://schemas.microsoft.com/office/drawing/2014/main" id="{00000000-0008-0000-0300-0000BD010000}"/>
            </a:ext>
          </a:extLst>
        </xdr:cNvPr>
        <xdr:cNvSpPr/>
      </xdr:nvSpPr>
      <xdr:spPr>
        <a:xfrm>
          <a:off x="15240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11</xdr:row>
      <xdr:rowOff>145341</xdr:rowOff>
    </xdr:from>
    <xdr:ext cx="762000" cy="259045"/>
    <xdr:sp macro="" textlink="">
      <xdr:nvSpPr>
        <xdr:cNvPr id="446" name="テキスト ボックス 445">
          <a:extLst>
            <a:ext uri="{FF2B5EF4-FFF2-40B4-BE49-F238E27FC236}">
              <a16:creationId xmlns:a16="http://schemas.microsoft.com/office/drawing/2014/main" id="{00000000-0008-0000-0300-0000BE010000}"/>
            </a:ext>
          </a:extLst>
        </xdr:cNvPr>
        <xdr:cNvSpPr txBox="1"/>
      </xdr:nvSpPr>
      <xdr:spPr>
        <a:xfrm>
          <a:off x="14909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13</xdr:row>
      <xdr:rowOff>33564</xdr:rowOff>
    </xdr:from>
    <xdr:to>
      <xdr:col>68</xdr:col>
      <xdr:colOff>203200</xdr:colOff>
      <xdr:row>13</xdr:row>
      <xdr:rowOff>135164</xdr:rowOff>
    </xdr:to>
    <xdr:sp macro="" textlink="">
      <xdr:nvSpPr>
        <xdr:cNvPr id="447" name="フローチャート: 判断 446">
          <a:extLst>
            <a:ext uri="{FF2B5EF4-FFF2-40B4-BE49-F238E27FC236}">
              <a16:creationId xmlns:a16="http://schemas.microsoft.com/office/drawing/2014/main" id="{00000000-0008-0000-0300-0000BF010000}"/>
            </a:ext>
          </a:extLst>
        </xdr:cNvPr>
        <xdr:cNvSpPr/>
      </xdr:nvSpPr>
      <xdr:spPr>
        <a:xfrm>
          <a:off x="14351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11</xdr:row>
      <xdr:rowOff>145341</xdr:rowOff>
    </xdr:from>
    <xdr:ext cx="762000" cy="259045"/>
    <xdr:sp macro="" textlink="">
      <xdr:nvSpPr>
        <xdr:cNvPr id="448" name="テキスト ボックス 447">
          <a:extLst>
            <a:ext uri="{FF2B5EF4-FFF2-40B4-BE49-F238E27FC236}">
              <a16:creationId xmlns:a16="http://schemas.microsoft.com/office/drawing/2014/main" id="{00000000-0008-0000-0300-0000C0010000}"/>
            </a:ext>
          </a:extLst>
        </xdr:cNvPr>
        <xdr:cNvSpPr txBox="1"/>
      </xdr:nvSpPr>
      <xdr:spPr>
        <a:xfrm>
          <a:off x="14020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13</xdr:row>
      <xdr:rowOff>33564</xdr:rowOff>
    </xdr:from>
    <xdr:to>
      <xdr:col>64</xdr:col>
      <xdr:colOff>152400</xdr:colOff>
      <xdr:row>13</xdr:row>
      <xdr:rowOff>135164</xdr:rowOff>
    </xdr:to>
    <xdr:sp macro="" textlink="">
      <xdr:nvSpPr>
        <xdr:cNvPr id="449" name="フローチャート: 判断 448">
          <a:extLst>
            <a:ext uri="{FF2B5EF4-FFF2-40B4-BE49-F238E27FC236}">
              <a16:creationId xmlns:a16="http://schemas.microsoft.com/office/drawing/2014/main" id="{00000000-0008-0000-0300-0000C1010000}"/>
            </a:ext>
          </a:extLst>
        </xdr:cNvPr>
        <xdr:cNvSpPr/>
      </xdr:nvSpPr>
      <xdr:spPr>
        <a:xfrm>
          <a:off x="13462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11</xdr:row>
      <xdr:rowOff>145341</xdr:rowOff>
    </xdr:from>
    <xdr:ext cx="762000" cy="259045"/>
    <xdr:sp macro="" textlink="">
      <xdr:nvSpPr>
        <xdr:cNvPr id="450" name="テキスト ボックス 449">
          <a:extLst>
            <a:ext uri="{FF2B5EF4-FFF2-40B4-BE49-F238E27FC236}">
              <a16:creationId xmlns:a16="http://schemas.microsoft.com/office/drawing/2014/main" id="{00000000-0008-0000-0300-0000C2010000}"/>
            </a:ext>
          </a:extLst>
        </xdr:cNvPr>
        <xdr:cNvSpPr txBox="1"/>
      </xdr:nvSpPr>
      <xdr:spPr>
        <a:xfrm>
          <a:off x="13131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1" name="テキスト ボックス 450">
          <a:extLst>
            <a:ext uri="{FF2B5EF4-FFF2-40B4-BE49-F238E27FC236}">
              <a16:creationId xmlns:a16="http://schemas.microsoft.com/office/drawing/2014/main" id="{00000000-0008-0000-0300-0000C3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2" name="テキスト ボックス 451">
          <a:extLst>
            <a:ext uri="{FF2B5EF4-FFF2-40B4-BE49-F238E27FC236}">
              <a16:creationId xmlns:a16="http://schemas.microsoft.com/office/drawing/2014/main" id="{00000000-0008-0000-0300-0000C4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3" name="テキスト ボックス 452">
          <a:extLst>
            <a:ext uri="{FF2B5EF4-FFF2-40B4-BE49-F238E27FC236}">
              <a16:creationId xmlns:a16="http://schemas.microsoft.com/office/drawing/2014/main" id="{00000000-0008-0000-0300-0000C5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5" name="テキスト ボックス 454">
          <a:extLst>
            <a:ext uri="{FF2B5EF4-FFF2-40B4-BE49-F238E27FC236}">
              <a16:creationId xmlns:a16="http://schemas.microsoft.com/office/drawing/2014/main" id="{00000000-0008-0000-0300-0000C7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81824</xdr:rowOff>
    </xdr:from>
    <xdr:to>
      <xdr:col>81</xdr:col>
      <xdr:colOff>95250</xdr:colOff>
      <xdr:row>14</xdr:row>
      <xdr:rowOff>11974</xdr:rowOff>
    </xdr:to>
    <xdr:sp macro="" textlink="">
      <xdr:nvSpPr>
        <xdr:cNvPr id="456" name="楕円 455">
          <a:extLst>
            <a:ext uri="{FF2B5EF4-FFF2-40B4-BE49-F238E27FC236}">
              <a16:creationId xmlns:a16="http://schemas.microsoft.com/office/drawing/2014/main" id="{00000000-0008-0000-0300-0000C8010000}"/>
            </a:ext>
          </a:extLst>
        </xdr:cNvPr>
        <xdr:cNvSpPr/>
      </xdr:nvSpPr>
      <xdr:spPr>
        <a:xfrm>
          <a:off x="16967200" y="23106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13</xdr:row>
      <xdr:rowOff>53901</xdr:rowOff>
    </xdr:from>
    <xdr:ext cx="762000" cy="259045"/>
    <xdr:sp macro="" textlink="">
      <xdr:nvSpPr>
        <xdr:cNvPr id="457" name="将来負担の状況該当値テキスト">
          <a:extLst>
            <a:ext uri="{FF2B5EF4-FFF2-40B4-BE49-F238E27FC236}">
              <a16:creationId xmlns:a16="http://schemas.microsoft.com/office/drawing/2014/main" id="{00000000-0008-0000-0300-0000C9010000}"/>
            </a:ext>
          </a:extLst>
        </xdr:cNvPr>
        <xdr:cNvSpPr txBox="1"/>
      </xdr:nvSpPr>
      <xdr:spPr>
        <a:xfrm>
          <a:off x="17106900" y="22827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13</xdr:row>
      <xdr:rowOff>87569</xdr:rowOff>
    </xdr:from>
    <xdr:to>
      <xdr:col>77</xdr:col>
      <xdr:colOff>95250</xdr:colOff>
      <xdr:row>14</xdr:row>
      <xdr:rowOff>17719</xdr:rowOff>
    </xdr:to>
    <xdr:sp macro="" textlink="">
      <xdr:nvSpPr>
        <xdr:cNvPr id="458" name="楕円 457">
          <a:extLst>
            <a:ext uri="{FF2B5EF4-FFF2-40B4-BE49-F238E27FC236}">
              <a16:creationId xmlns:a16="http://schemas.microsoft.com/office/drawing/2014/main" id="{00000000-0008-0000-0300-0000CA010000}"/>
            </a:ext>
          </a:extLst>
        </xdr:cNvPr>
        <xdr:cNvSpPr/>
      </xdr:nvSpPr>
      <xdr:spPr>
        <a:xfrm>
          <a:off x="16129000" y="23164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14</xdr:row>
      <xdr:rowOff>2496</xdr:rowOff>
    </xdr:from>
    <xdr:ext cx="736600" cy="259045"/>
    <xdr:sp macro="" textlink="">
      <xdr:nvSpPr>
        <xdr:cNvPr id="459" name="テキスト ボックス 458">
          <a:extLst>
            <a:ext uri="{FF2B5EF4-FFF2-40B4-BE49-F238E27FC236}">
              <a16:creationId xmlns:a16="http://schemas.microsoft.com/office/drawing/2014/main" id="{00000000-0008-0000-0300-0000CB010000}"/>
            </a:ext>
          </a:extLst>
        </xdr:cNvPr>
        <xdr:cNvSpPr txBox="1"/>
      </xdr:nvSpPr>
      <xdr:spPr>
        <a:xfrm>
          <a:off x="15798800" y="240279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13</xdr:row>
      <xdr:rowOff>118594</xdr:rowOff>
    </xdr:from>
    <xdr:to>
      <xdr:col>73</xdr:col>
      <xdr:colOff>44450</xdr:colOff>
      <xdr:row>14</xdr:row>
      <xdr:rowOff>48744</xdr:rowOff>
    </xdr:to>
    <xdr:sp macro="" textlink="">
      <xdr:nvSpPr>
        <xdr:cNvPr id="460" name="楕円 459">
          <a:extLst>
            <a:ext uri="{FF2B5EF4-FFF2-40B4-BE49-F238E27FC236}">
              <a16:creationId xmlns:a16="http://schemas.microsoft.com/office/drawing/2014/main" id="{00000000-0008-0000-0300-0000CC010000}"/>
            </a:ext>
          </a:extLst>
        </xdr:cNvPr>
        <xdr:cNvSpPr/>
      </xdr:nvSpPr>
      <xdr:spPr>
        <a:xfrm>
          <a:off x="15240000" y="23474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14</xdr:row>
      <xdr:rowOff>33521</xdr:rowOff>
    </xdr:from>
    <xdr:ext cx="762000" cy="259045"/>
    <xdr:sp macro="" textlink="">
      <xdr:nvSpPr>
        <xdr:cNvPr id="461" name="テキスト ボックス 460">
          <a:extLst>
            <a:ext uri="{FF2B5EF4-FFF2-40B4-BE49-F238E27FC236}">
              <a16:creationId xmlns:a16="http://schemas.microsoft.com/office/drawing/2014/main" id="{00000000-0008-0000-0300-0000CD010000}"/>
            </a:ext>
          </a:extLst>
        </xdr:cNvPr>
        <xdr:cNvSpPr txBox="1"/>
      </xdr:nvSpPr>
      <xdr:spPr>
        <a:xfrm>
          <a:off x="14909800" y="24338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石川県川北町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6,099
6,033
14.64
5,044,165
4,948,751
92,023
2,408,902
4,736,147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7.3
4.2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chemeClr val="dk1"/>
              </a:solidFill>
              <a:effectLst/>
              <a:latin typeface="+mn-lt"/>
              <a:ea typeface="+mn-ea"/>
              <a:cs typeface="+mn-cs"/>
            </a:rPr>
            <a:t>類似団体・全国及び県平均をすべて上回っている。</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これは、ごみ処理業務や消防業務等は一部事務組合で行っているが、保育所・児童館の施設運営等を直営で行っているために、職員数が類似団体等の平均と比較して多いことが主な要因として挙げられる。</a:t>
          </a:r>
          <a:endParaRPr lang="ja-JP" altLang="ja-JP" sz="1400">
            <a:effectLst/>
          </a:endParaRPr>
        </a:p>
        <a:p>
          <a:r>
            <a:rPr kumimoji="1" lang="ja-JP" altLang="ja-JP" sz="1100" b="0" i="0" baseline="0">
              <a:solidFill>
                <a:schemeClr val="dk1"/>
              </a:solidFill>
              <a:effectLst/>
              <a:latin typeface="+mn-lt"/>
              <a:ea typeface="+mn-ea"/>
              <a:cs typeface="+mn-cs"/>
            </a:rPr>
            <a:t>今後は、これらを含めた人件費関係経費全体について検討し抑制に努めていく。</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99077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156227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41927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a:extLst>
            <a:ext uri="{FF2B5EF4-FFF2-40B4-BE49-F238E27FC236}">
              <a16:creationId xmlns:a16="http://schemas.microsoft.com/office/drawing/2014/main" id="{00000000-0008-0000-0400-00003A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74422</xdr:rowOff>
    </xdr:from>
    <xdr:to>
      <xdr:col>24</xdr:col>
      <xdr:colOff>25400</xdr:colOff>
      <xdr:row>42</xdr:row>
      <xdr:rowOff>3556</xdr:rowOff>
    </xdr:to>
    <xdr:cxnSp macro="">
      <xdr:nvCxnSpPr>
        <xdr:cNvPr id="59" name="直線コネクタ 58">
          <a:extLst>
            <a:ext uri="{FF2B5EF4-FFF2-40B4-BE49-F238E27FC236}">
              <a16:creationId xmlns:a16="http://schemas.microsoft.com/office/drawing/2014/main" id="{00000000-0008-0000-0400-00003B000000}"/>
            </a:ext>
          </a:extLst>
        </xdr:cNvPr>
        <xdr:cNvCxnSpPr/>
      </xdr:nvCxnSpPr>
      <xdr:spPr>
        <a:xfrm flipV="1">
          <a:off x="4826000" y="5732272"/>
          <a:ext cx="0" cy="14721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147083</xdr:rowOff>
    </xdr:from>
    <xdr:ext cx="762000" cy="259045"/>
    <xdr:sp macro="" textlink="">
      <xdr:nvSpPr>
        <xdr:cNvPr id="60" name="人件費最小値テキスト">
          <a:extLst>
            <a:ext uri="{FF2B5EF4-FFF2-40B4-BE49-F238E27FC236}">
              <a16:creationId xmlns:a16="http://schemas.microsoft.com/office/drawing/2014/main" id="{00000000-0008-0000-0400-00003C000000}"/>
            </a:ext>
          </a:extLst>
        </xdr:cNvPr>
        <xdr:cNvSpPr txBox="1"/>
      </xdr:nvSpPr>
      <xdr:spPr>
        <a:xfrm>
          <a:off x="4914900" y="71765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42</xdr:row>
      <xdr:rowOff>3556</xdr:rowOff>
    </xdr:from>
    <xdr:to>
      <xdr:col>24</xdr:col>
      <xdr:colOff>114300</xdr:colOff>
      <xdr:row>42</xdr:row>
      <xdr:rowOff>3556</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a:off x="4737100" y="72044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160799</xdr:rowOff>
    </xdr:from>
    <xdr:ext cx="762000" cy="259045"/>
    <xdr:sp macro="" textlink="">
      <xdr:nvSpPr>
        <xdr:cNvPr id="62" name="人件費最大値テキスト">
          <a:extLst>
            <a:ext uri="{FF2B5EF4-FFF2-40B4-BE49-F238E27FC236}">
              <a16:creationId xmlns:a16="http://schemas.microsoft.com/office/drawing/2014/main" id="{00000000-0008-0000-0400-00003E000000}"/>
            </a:ext>
          </a:extLst>
        </xdr:cNvPr>
        <xdr:cNvSpPr txBox="1"/>
      </xdr:nvSpPr>
      <xdr:spPr>
        <a:xfrm>
          <a:off x="4914900" y="54757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74422</xdr:rowOff>
    </xdr:from>
    <xdr:to>
      <xdr:col>24</xdr:col>
      <xdr:colOff>114300</xdr:colOff>
      <xdr:row>33</xdr:row>
      <xdr:rowOff>74422</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57322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38</xdr:row>
      <xdr:rowOff>140716</xdr:rowOff>
    </xdr:from>
    <xdr:to>
      <xdr:col>24</xdr:col>
      <xdr:colOff>25400</xdr:colOff>
      <xdr:row>38</xdr:row>
      <xdr:rowOff>163576</xdr:rowOff>
    </xdr:to>
    <xdr:cxnSp macro="">
      <xdr:nvCxnSpPr>
        <xdr:cNvPr id="64" name="直線コネクタ 63">
          <a:extLst>
            <a:ext uri="{FF2B5EF4-FFF2-40B4-BE49-F238E27FC236}">
              <a16:creationId xmlns:a16="http://schemas.microsoft.com/office/drawing/2014/main" id="{00000000-0008-0000-0400-000040000000}"/>
            </a:ext>
          </a:extLst>
        </xdr:cNvPr>
        <xdr:cNvCxnSpPr/>
      </xdr:nvCxnSpPr>
      <xdr:spPr>
        <a:xfrm>
          <a:off x="3987800" y="6655816"/>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26433</xdr:rowOff>
    </xdr:from>
    <xdr:ext cx="762000" cy="259045"/>
    <xdr:sp macro="" textlink="">
      <xdr:nvSpPr>
        <xdr:cNvPr id="65" name="人件費平均値テキスト">
          <a:extLst>
            <a:ext uri="{FF2B5EF4-FFF2-40B4-BE49-F238E27FC236}">
              <a16:creationId xmlns:a16="http://schemas.microsoft.com/office/drawing/2014/main" id="{00000000-0008-0000-0400-000041000000}"/>
            </a:ext>
          </a:extLst>
        </xdr:cNvPr>
        <xdr:cNvSpPr txBox="1"/>
      </xdr:nvSpPr>
      <xdr:spPr>
        <a:xfrm>
          <a:off x="4914900" y="619863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9906</xdr:rowOff>
    </xdr:from>
    <xdr:to>
      <xdr:col>24</xdr:col>
      <xdr:colOff>76200</xdr:colOff>
      <xdr:row>37</xdr:row>
      <xdr:rowOff>111506</xdr:rowOff>
    </xdr:to>
    <xdr:sp macro="" textlink="">
      <xdr:nvSpPr>
        <xdr:cNvPr id="66" name="フローチャート: 判断 65">
          <a:extLst>
            <a:ext uri="{FF2B5EF4-FFF2-40B4-BE49-F238E27FC236}">
              <a16:creationId xmlns:a16="http://schemas.microsoft.com/office/drawing/2014/main" id="{00000000-0008-0000-0400-000042000000}"/>
            </a:ext>
          </a:extLst>
        </xdr:cNvPr>
        <xdr:cNvSpPr/>
      </xdr:nvSpPr>
      <xdr:spPr>
        <a:xfrm>
          <a:off x="4775200" y="6353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38</xdr:row>
      <xdr:rowOff>140716</xdr:rowOff>
    </xdr:from>
    <xdr:to>
      <xdr:col>19</xdr:col>
      <xdr:colOff>187325</xdr:colOff>
      <xdr:row>39</xdr:row>
      <xdr:rowOff>88138</xdr:rowOff>
    </xdr:to>
    <xdr:cxnSp macro="">
      <xdr:nvCxnSpPr>
        <xdr:cNvPr id="67" name="直線コネクタ 66">
          <a:extLst>
            <a:ext uri="{FF2B5EF4-FFF2-40B4-BE49-F238E27FC236}">
              <a16:creationId xmlns:a16="http://schemas.microsoft.com/office/drawing/2014/main" id="{00000000-0008-0000-0400-000043000000}"/>
            </a:ext>
          </a:extLst>
        </xdr:cNvPr>
        <xdr:cNvCxnSpPr/>
      </xdr:nvCxnSpPr>
      <xdr:spPr>
        <a:xfrm flipV="1">
          <a:off x="3098800" y="6655816"/>
          <a:ext cx="889000" cy="1188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158496</xdr:rowOff>
    </xdr:from>
    <xdr:to>
      <xdr:col>20</xdr:col>
      <xdr:colOff>38100</xdr:colOff>
      <xdr:row>37</xdr:row>
      <xdr:rowOff>88646</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3937000" y="6330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98823</xdr:rowOff>
    </xdr:from>
    <xdr:ext cx="736600" cy="259045"/>
    <xdr:sp macro="" textlink="">
      <xdr:nvSpPr>
        <xdr:cNvPr id="69" name="テキスト ボックス 68">
          <a:extLst>
            <a:ext uri="{FF2B5EF4-FFF2-40B4-BE49-F238E27FC236}">
              <a16:creationId xmlns:a16="http://schemas.microsoft.com/office/drawing/2014/main" id="{00000000-0008-0000-0400-000045000000}"/>
            </a:ext>
          </a:extLst>
        </xdr:cNvPr>
        <xdr:cNvSpPr txBox="1"/>
      </xdr:nvSpPr>
      <xdr:spPr>
        <a:xfrm>
          <a:off x="3606800" y="60995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38</xdr:row>
      <xdr:rowOff>168148</xdr:rowOff>
    </xdr:from>
    <xdr:to>
      <xdr:col>15</xdr:col>
      <xdr:colOff>98425</xdr:colOff>
      <xdr:row>39</xdr:row>
      <xdr:rowOff>88138</xdr:rowOff>
    </xdr:to>
    <xdr:cxnSp macro="">
      <xdr:nvCxnSpPr>
        <xdr:cNvPr id="70" name="直線コネクタ 69">
          <a:extLst>
            <a:ext uri="{FF2B5EF4-FFF2-40B4-BE49-F238E27FC236}">
              <a16:creationId xmlns:a16="http://schemas.microsoft.com/office/drawing/2014/main" id="{00000000-0008-0000-0400-000046000000}"/>
            </a:ext>
          </a:extLst>
        </xdr:cNvPr>
        <xdr:cNvCxnSpPr/>
      </xdr:nvCxnSpPr>
      <xdr:spPr>
        <a:xfrm>
          <a:off x="2209800" y="6683248"/>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135636</xdr:rowOff>
    </xdr:from>
    <xdr:to>
      <xdr:col>15</xdr:col>
      <xdr:colOff>149225</xdr:colOff>
      <xdr:row>37</xdr:row>
      <xdr:rowOff>65786</xdr:rowOff>
    </xdr:to>
    <xdr:sp macro="" textlink="">
      <xdr:nvSpPr>
        <xdr:cNvPr id="71" name="フローチャート: 判断 70">
          <a:extLst>
            <a:ext uri="{FF2B5EF4-FFF2-40B4-BE49-F238E27FC236}">
              <a16:creationId xmlns:a16="http://schemas.microsoft.com/office/drawing/2014/main" id="{00000000-0008-0000-0400-000047000000}"/>
            </a:ext>
          </a:extLst>
        </xdr:cNvPr>
        <xdr:cNvSpPr/>
      </xdr:nvSpPr>
      <xdr:spPr>
        <a:xfrm>
          <a:off x="3048000" y="6307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75963</xdr:rowOff>
    </xdr:from>
    <xdr:ext cx="762000" cy="259045"/>
    <xdr:sp macro="" textlink="">
      <xdr:nvSpPr>
        <xdr:cNvPr id="72" name="テキスト ボックス 71">
          <a:extLst>
            <a:ext uri="{FF2B5EF4-FFF2-40B4-BE49-F238E27FC236}">
              <a16:creationId xmlns:a16="http://schemas.microsoft.com/office/drawing/2014/main" id="{00000000-0008-0000-0400-000048000000}"/>
            </a:ext>
          </a:extLst>
        </xdr:cNvPr>
        <xdr:cNvSpPr txBox="1"/>
      </xdr:nvSpPr>
      <xdr:spPr>
        <a:xfrm>
          <a:off x="2717800" y="60767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37</xdr:row>
      <xdr:rowOff>97282</xdr:rowOff>
    </xdr:from>
    <xdr:to>
      <xdr:col>11</xdr:col>
      <xdr:colOff>9525</xdr:colOff>
      <xdr:row>38</xdr:row>
      <xdr:rowOff>168148</xdr:rowOff>
    </xdr:to>
    <xdr:cxnSp macro="">
      <xdr:nvCxnSpPr>
        <xdr:cNvPr id="73" name="直線コネクタ 72">
          <a:extLst>
            <a:ext uri="{FF2B5EF4-FFF2-40B4-BE49-F238E27FC236}">
              <a16:creationId xmlns:a16="http://schemas.microsoft.com/office/drawing/2014/main" id="{00000000-0008-0000-0400-000049000000}"/>
            </a:ext>
          </a:extLst>
        </xdr:cNvPr>
        <xdr:cNvCxnSpPr/>
      </xdr:nvCxnSpPr>
      <xdr:spPr>
        <a:xfrm>
          <a:off x="1320800" y="6440932"/>
          <a:ext cx="889000" cy="2423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37</xdr:row>
      <xdr:rowOff>60198</xdr:rowOff>
    </xdr:from>
    <xdr:to>
      <xdr:col>11</xdr:col>
      <xdr:colOff>60325</xdr:colOff>
      <xdr:row>37</xdr:row>
      <xdr:rowOff>161798</xdr:rowOff>
    </xdr:to>
    <xdr:sp macro="" textlink="">
      <xdr:nvSpPr>
        <xdr:cNvPr id="74" name="フローチャート: 判断 73">
          <a:extLst>
            <a:ext uri="{FF2B5EF4-FFF2-40B4-BE49-F238E27FC236}">
              <a16:creationId xmlns:a16="http://schemas.microsoft.com/office/drawing/2014/main" id="{00000000-0008-0000-0400-00004A000000}"/>
            </a:ext>
          </a:extLst>
        </xdr:cNvPr>
        <xdr:cNvSpPr/>
      </xdr:nvSpPr>
      <xdr:spPr>
        <a:xfrm>
          <a:off x="2159000" y="64038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36</xdr:row>
      <xdr:rowOff>525</xdr:rowOff>
    </xdr:from>
    <xdr:ext cx="762000" cy="259045"/>
    <xdr:sp macro="" textlink="">
      <xdr:nvSpPr>
        <xdr:cNvPr id="75" name="テキスト ボックス 74">
          <a:extLst>
            <a:ext uri="{FF2B5EF4-FFF2-40B4-BE49-F238E27FC236}">
              <a16:creationId xmlns:a16="http://schemas.microsoft.com/office/drawing/2014/main" id="{00000000-0008-0000-0400-00004B000000}"/>
            </a:ext>
          </a:extLst>
        </xdr:cNvPr>
        <xdr:cNvSpPr txBox="1"/>
      </xdr:nvSpPr>
      <xdr:spPr>
        <a:xfrm>
          <a:off x="1828800" y="61727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158496</xdr:rowOff>
    </xdr:from>
    <xdr:to>
      <xdr:col>6</xdr:col>
      <xdr:colOff>171450</xdr:colOff>
      <xdr:row>37</xdr:row>
      <xdr:rowOff>88646</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1270000" y="6330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98823</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939800" y="60995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8" name="テキスト ボックス 77">
          <a:extLst>
            <a:ext uri="{FF2B5EF4-FFF2-40B4-BE49-F238E27FC236}">
              <a16:creationId xmlns:a16="http://schemas.microsoft.com/office/drawing/2014/main" id="{00000000-0008-0000-0400-00004E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38</xdr:row>
      <xdr:rowOff>112776</xdr:rowOff>
    </xdr:from>
    <xdr:to>
      <xdr:col>24</xdr:col>
      <xdr:colOff>76200</xdr:colOff>
      <xdr:row>39</xdr:row>
      <xdr:rowOff>42926</xdr:rowOff>
    </xdr:to>
    <xdr:sp macro="" textlink="">
      <xdr:nvSpPr>
        <xdr:cNvPr id="83" name="楕円 82">
          <a:extLst>
            <a:ext uri="{FF2B5EF4-FFF2-40B4-BE49-F238E27FC236}">
              <a16:creationId xmlns:a16="http://schemas.microsoft.com/office/drawing/2014/main" id="{00000000-0008-0000-0400-000053000000}"/>
            </a:ext>
          </a:extLst>
        </xdr:cNvPr>
        <xdr:cNvSpPr/>
      </xdr:nvSpPr>
      <xdr:spPr>
        <a:xfrm>
          <a:off x="4775200" y="66278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38</xdr:row>
      <xdr:rowOff>84853</xdr:rowOff>
    </xdr:from>
    <xdr:ext cx="762000" cy="259045"/>
    <xdr:sp macro="" textlink="">
      <xdr:nvSpPr>
        <xdr:cNvPr id="84" name="人件費該当値テキスト">
          <a:extLst>
            <a:ext uri="{FF2B5EF4-FFF2-40B4-BE49-F238E27FC236}">
              <a16:creationId xmlns:a16="http://schemas.microsoft.com/office/drawing/2014/main" id="{00000000-0008-0000-0400-000054000000}"/>
            </a:ext>
          </a:extLst>
        </xdr:cNvPr>
        <xdr:cNvSpPr txBox="1"/>
      </xdr:nvSpPr>
      <xdr:spPr>
        <a:xfrm>
          <a:off x="4914900" y="65999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38</xdr:row>
      <xdr:rowOff>89916</xdr:rowOff>
    </xdr:from>
    <xdr:to>
      <xdr:col>20</xdr:col>
      <xdr:colOff>38100</xdr:colOff>
      <xdr:row>39</xdr:row>
      <xdr:rowOff>20066</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3937000" y="66050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39</xdr:row>
      <xdr:rowOff>4843</xdr:rowOff>
    </xdr:from>
    <xdr:ext cx="736600" cy="259045"/>
    <xdr:sp macro="" textlink="">
      <xdr:nvSpPr>
        <xdr:cNvPr id="86" name="テキスト ボックス 85">
          <a:extLst>
            <a:ext uri="{FF2B5EF4-FFF2-40B4-BE49-F238E27FC236}">
              <a16:creationId xmlns:a16="http://schemas.microsoft.com/office/drawing/2014/main" id="{00000000-0008-0000-0400-000056000000}"/>
            </a:ext>
          </a:extLst>
        </xdr:cNvPr>
        <xdr:cNvSpPr txBox="1"/>
      </xdr:nvSpPr>
      <xdr:spPr>
        <a:xfrm>
          <a:off x="3606800" y="669139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39</xdr:row>
      <xdr:rowOff>37338</xdr:rowOff>
    </xdr:from>
    <xdr:to>
      <xdr:col>15</xdr:col>
      <xdr:colOff>149225</xdr:colOff>
      <xdr:row>39</xdr:row>
      <xdr:rowOff>138938</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048000" y="67238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39</xdr:row>
      <xdr:rowOff>123715</xdr:rowOff>
    </xdr:from>
    <xdr:ext cx="7620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2717800" y="68102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38</xdr:row>
      <xdr:rowOff>117348</xdr:rowOff>
    </xdr:from>
    <xdr:to>
      <xdr:col>11</xdr:col>
      <xdr:colOff>60325</xdr:colOff>
      <xdr:row>39</xdr:row>
      <xdr:rowOff>47498</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2159000" y="66324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39</xdr:row>
      <xdr:rowOff>32275</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1828800" y="67188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46482</xdr:rowOff>
    </xdr:from>
    <xdr:to>
      <xdr:col>6</xdr:col>
      <xdr:colOff>171450</xdr:colOff>
      <xdr:row>37</xdr:row>
      <xdr:rowOff>148082</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1270000" y="63901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132859</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939800" y="64765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a:extLst>
            <a:ext uri="{FF2B5EF4-FFF2-40B4-BE49-F238E27FC236}">
              <a16:creationId xmlns:a16="http://schemas.microsoft.com/office/drawing/2014/main" id="{00000000-0008-0000-0400-00005D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a:extLst>
            <a:ext uri="{FF2B5EF4-FFF2-40B4-BE49-F238E27FC236}">
              <a16:creationId xmlns:a16="http://schemas.microsoft.com/office/drawing/2014/main" id="{00000000-0008-0000-0400-00005E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a:extLst>
            <a:ext uri="{FF2B5EF4-FFF2-40B4-BE49-F238E27FC236}">
              <a16:creationId xmlns:a16="http://schemas.microsoft.com/office/drawing/2014/main" id="{00000000-0008-0000-0400-000067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chemeClr val="dk1"/>
              </a:solidFill>
              <a:effectLst/>
              <a:latin typeface="+mn-lt"/>
              <a:ea typeface="+mn-ea"/>
              <a:cs typeface="+mn-cs"/>
            </a:rPr>
            <a:t>類似団体</a:t>
          </a:r>
          <a:r>
            <a:rPr kumimoji="1" lang="ja-JP" altLang="en-US" sz="1100" b="0" i="0" baseline="0">
              <a:solidFill>
                <a:schemeClr val="dk1"/>
              </a:solidFill>
              <a:effectLst/>
              <a:latin typeface="+mn-lt"/>
              <a:ea typeface="+mn-ea"/>
              <a:cs typeface="+mn-cs"/>
            </a:rPr>
            <a:t>平均</a:t>
          </a:r>
          <a:r>
            <a:rPr kumimoji="1" lang="ja-JP" altLang="ja-JP" sz="1100" b="0" i="0" baseline="0">
              <a:solidFill>
                <a:schemeClr val="dk1"/>
              </a:solidFill>
              <a:effectLst/>
              <a:latin typeface="+mn-lt"/>
              <a:ea typeface="+mn-ea"/>
              <a:cs typeface="+mn-cs"/>
            </a:rPr>
            <a:t>を</a:t>
          </a:r>
          <a:r>
            <a:rPr kumimoji="1" lang="ja-JP" altLang="en-US" sz="1100" b="0" i="0" baseline="0">
              <a:solidFill>
                <a:schemeClr val="dk1"/>
              </a:solidFill>
              <a:effectLst/>
              <a:latin typeface="+mn-lt"/>
              <a:ea typeface="+mn-ea"/>
              <a:cs typeface="+mn-cs"/>
            </a:rPr>
            <a:t>わずかに</a:t>
          </a:r>
          <a:r>
            <a:rPr kumimoji="1" lang="ja-JP" altLang="ja-JP" sz="1100" b="0" i="0" baseline="0">
              <a:solidFill>
                <a:schemeClr val="dk1"/>
              </a:solidFill>
              <a:effectLst/>
              <a:latin typeface="+mn-lt"/>
              <a:ea typeface="+mn-ea"/>
              <a:cs typeface="+mn-cs"/>
            </a:rPr>
            <a:t>上回ってはいるが、全国及び県平均については下回っている。燃料価格の高騰に伴う庁舎等の公共施設の光熱費の増加や住基や税関係に係るシステム改修費等の増加が見られるが、</a:t>
          </a:r>
          <a:r>
            <a:rPr kumimoji="1" lang="ja-JP" altLang="en-US" sz="1100" b="0" i="0" baseline="0">
              <a:solidFill>
                <a:schemeClr val="dk1"/>
              </a:solidFill>
              <a:effectLst/>
              <a:latin typeface="+mn-lt"/>
              <a:ea typeface="+mn-ea"/>
              <a:cs typeface="+mn-cs"/>
            </a:rPr>
            <a:t>前</a:t>
          </a:r>
          <a:r>
            <a:rPr kumimoji="1" lang="ja-JP" altLang="ja-JP" sz="1100" b="0" i="0" baseline="0">
              <a:solidFill>
                <a:schemeClr val="dk1"/>
              </a:solidFill>
              <a:effectLst/>
              <a:latin typeface="+mn-lt"/>
              <a:ea typeface="+mn-ea"/>
              <a:cs typeface="+mn-cs"/>
            </a:rPr>
            <a:t>年度対比</a:t>
          </a:r>
          <a:r>
            <a:rPr kumimoji="1" lang="ja-JP" altLang="en-US" sz="1100" b="0" i="0" baseline="0">
              <a:solidFill>
                <a:schemeClr val="dk1"/>
              </a:solidFill>
              <a:effectLst/>
              <a:latin typeface="+mn-lt"/>
              <a:ea typeface="+mn-ea"/>
              <a:cs typeface="+mn-cs"/>
            </a:rPr>
            <a:t>増減なし</a:t>
          </a:r>
          <a:r>
            <a:rPr kumimoji="1" lang="ja-JP" altLang="ja-JP" sz="1100" b="0" i="0" baseline="0">
              <a:solidFill>
                <a:schemeClr val="dk1"/>
              </a:solidFill>
              <a:effectLst/>
              <a:latin typeface="+mn-lt"/>
              <a:ea typeface="+mn-ea"/>
              <a:cs typeface="+mn-cs"/>
            </a:rPr>
            <a:t>となった。今後とも委託契約等（保守業務等）の見直しを実施し、経常経費削減に努めていく。</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9</xdr:row>
      <xdr:rowOff>107950</xdr:rowOff>
    </xdr:from>
    <xdr:ext cx="298543" cy="225703"/>
    <xdr:sp macro="" textlink="">
      <xdr:nvSpPr>
        <xdr:cNvPr id="104" name="テキスト ボックス 103">
          <a:extLst>
            <a:ext uri="{FF2B5EF4-FFF2-40B4-BE49-F238E27FC236}">
              <a16:creationId xmlns:a16="http://schemas.microsoft.com/office/drawing/2014/main" id="{00000000-0008-0000-0400-000068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a:extLst>
            <a:ext uri="{FF2B5EF4-FFF2-40B4-BE49-F238E27FC236}">
              <a16:creationId xmlns:a16="http://schemas.microsoft.com/office/drawing/2014/main" id="{00000000-0008-0000-0400-000069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19" name="物件費グラフ枠">
          <a:extLst>
            <a:ext uri="{FF2B5EF4-FFF2-40B4-BE49-F238E27FC236}">
              <a16:creationId xmlns:a16="http://schemas.microsoft.com/office/drawing/2014/main" id="{00000000-0008-0000-0400-000077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123190</xdr:rowOff>
    </xdr:from>
    <xdr:to>
      <xdr:col>82</xdr:col>
      <xdr:colOff>107950</xdr:colOff>
      <xdr:row>22</xdr:row>
      <xdr:rowOff>12700</xdr:rowOff>
    </xdr:to>
    <xdr:cxnSp macro="">
      <xdr:nvCxnSpPr>
        <xdr:cNvPr id="120" name="直線コネクタ 119">
          <a:extLst>
            <a:ext uri="{FF2B5EF4-FFF2-40B4-BE49-F238E27FC236}">
              <a16:creationId xmlns:a16="http://schemas.microsoft.com/office/drawing/2014/main" id="{00000000-0008-0000-0400-000078000000}"/>
            </a:ext>
          </a:extLst>
        </xdr:cNvPr>
        <xdr:cNvCxnSpPr/>
      </xdr:nvCxnSpPr>
      <xdr:spPr>
        <a:xfrm flipV="1">
          <a:off x="16510000" y="2352040"/>
          <a:ext cx="0" cy="14325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156227</xdr:rowOff>
    </xdr:from>
    <xdr:ext cx="762000" cy="259045"/>
    <xdr:sp macro="" textlink="">
      <xdr:nvSpPr>
        <xdr:cNvPr id="121" name="物件費最小値テキスト">
          <a:extLst>
            <a:ext uri="{FF2B5EF4-FFF2-40B4-BE49-F238E27FC236}">
              <a16:creationId xmlns:a16="http://schemas.microsoft.com/office/drawing/2014/main" id="{00000000-0008-0000-0400-000079000000}"/>
            </a:ext>
          </a:extLst>
        </xdr:cNvPr>
        <xdr:cNvSpPr txBox="1"/>
      </xdr:nvSpPr>
      <xdr:spPr>
        <a:xfrm>
          <a:off x="16598900" y="375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22</xdr:row>
      <xdr:rowOff>12700</xdr:rowOff>
    </xdr:from>
    <xdr:to>
      <xdr:col>82</xdr:col>
      <xdr:colOff>196850</xdr:colOff>
      <xdr:row>22</xdr:row>
      <xdr:rowOff>12700</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a:off x="16421100" y="3784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12</xdr:row>
      <xdr:rowOff>38117</xdr:rowOff>
    </xdr:from>
    <xdr:ext cx="762000" cy="259045"/>
    <xdr:sp macro="" textlink="">
      <xdr:nvSpPr>
        <xdr:cNvPr id="123" name="物件費最大値テキスト">
          <a:extLst>
            <a:ext uri="{FF2B5EF4-FFF2-40B4-BE49-F238E27FC236}">
              <a16:creationId xmlns:a16="http://schemas.microsoft.com/office/drawing/2014/main" id="{00000000-0008-0000-0400-00007B000000}"/>
            </a:ext>
          </a:extLst>
        </xdr:cNvPr>
        <xdr:cNvSpPr txBox="1"/>
      </xdr:nvSpPr>
      <xdr:spPr>
        <a:xfrm>
          <a:off x="16598900" y="2095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123190</xdr:rowOff>
    </xdr:from>
    <xdr:to>
      <xdr:col>82</xdr:col>
      <xdr:colOff>196850</xdr:colOff>
      <xdr:row>13</xdr:row>
      <xdr:rowOff>123190</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6421100" y="23520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17</xdr:row>
      <xdr:rowOff>24130</xdr:rowOff>
    </xdr:from>
    <xdr:to>
      <xdr:col>82</xdr:col>
      <xdr:colOff>107950</xdr:colOff>
      <xdr:row>17</xdr:row>
      <xdr:rowOff>24130</xdr:rowOff>
    </xdr:to>
    <xdr:cxnSp macro="">
      <xdr:nvCxnSpPr>
        <xdr:cNvPr id="125" name="直線コネクタ 124">
          <a:extLst>
            <a:ext uri="{FF2B5EF4-FFF2-40B4-BE49-F238E27FC236}">
              <a16:creationId xmlns:a16="http://schemas.microsoft.com/office/drawing/2014/main" id="{00000000-0008-0000-0400-00007D000000}"/>
            </a:ext>
          </a:extLst>
        </xdr:cNvPr>
        <xdr:cNvCxnSpPr/>
      </xdr:nvCxnSpPr>
      <xdr:spPr>
        <a:xfrm>
          <a:off x="15671800" y="293878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146067</xdr:rowOff>
    </xdr:from>
    <xdr:ext cx="762000" cy="259045"/>
    <xdr:sp macro="" textlink="">
      <xdr:nvSpPr>
        <xdr:cNvPr id="126" name="物件費平均値テキスト">
          <a:extLst>
            <a:ext uri="{FF2B5EF4-FFF2-40B4-BE49-F238E27FC236}">
              <a16:creationId xmlns:a16="http://schemas.microsoft.com/office/drawing/2014/main" id="{00000000-0008-0000-0400-00007E000000}"/>
            </a:ext>
          </a:extLst>
        </xdr:cNvPr>
        <xdr:cNvSpPr txBox="1"/>
      </xdr:nvSpPr>
      <xdr:spPr>
        <a:xfrm>
          <a:off x="16598900" y="27178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129540</xdr:rowOff>
    </xdr:from>
    <xdr:to>
      <xdr:col>82</xdr:col>
      <xdr:colOff>158750</xdr:colOff>
      <xdr:row>17</xdr:row>
      <xdr:rowOff>59690</xdr:rowOff>
    </xdr:to>
    <xdr:sp macro="" textlink="">
      <xdr:nvSpPr>
        <xdr:cNvPr id="127" name="フローチャート: 判断 126">
          <a:extLst>
            <a:ext uri="{FF2B5EF4-FFF2-40B4-BE49-F238E27FC236}">
              <a16:creationId xmlns:a16="http://schemas.microsoft.com/office/drawing/2014/main" id="{00000000-0008-0000-0400-00007F000000}"/>
            </a:ext>
          </a:extLst>
        </xdr:cNvPr>
        <xdr:cNvSpPr/>
      </xdr:nvSpPr>
      <xdr:spPr>
        <a:xfrm>
          <a:off x="16459200" y="2872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17</xdr:row>
      <xdr:rowOff>24130</xdr:rowOff>
    </xdr:from>
    <xdr:to>
      <xdr:col>78</xdr:col>
      <xdr:colOff>69850</xdr:colOff>
      <xdr:row>17</xdr:row>
      <xdr:rowOff>39370</xdr:rowOff>
    </xdr:to>
    <xdr:cxnSp macro="">
      <xdr:nvCxnSpPr>
        <xdr:cNvPr id="128" name="直線コネクタ 127">
          <a:extLst>
            <a:ext uri="{FF2B5EF4-FFF2-40B4-BE49-F238E27FC236}">
              <a16:creationId xmlns:a16="http://schemas.microsoft.com/office/drawing/2014/main" id="{00000000-0008-0000-0400-000080000000}"/>
            </a:ext>
          </a:extLst>
        </xdr:cNvPr>
        <xdr:cNvCxnSpPr/>
      </xdr:nvCxnSpPr>
      <xdr:spPr>
        <a:xfrm flipV="1">
          <a:off x="14782800" y="293878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91440</xdr:rowOff>
    </xdr:from>
    <xdr:to>
      <xdr:col>78</xdr:col>
      <xdr:colOff>120650</xdr:colOff>
      <xdr:row>17</xdr:row>
      <xdr:rowOff>21590</xdr:rowOff>
    </xdr:to>
    <xdr:sp macro="" textlink="">
      <xdr:nvSpPr>
        <xdr:cNvPr id="129" name="フローチャート: 判断 128">
          <a:extLst>
            <a:ext uri="{FF2B5EF4-FFF2-40B4-BE49-F238E27FC236}">
              <a16:creationId xmlns:a16="http://schemas.microsoft.com/office/drawing/2014/main" id="{00000000-0008-0000-0400-000081000000}"/>
            </a:ext>
          </a:extLst>
        </xdr:cNvPr>
        <xdr:cNvSpPr/>
      </xdr:nvSpPr>
      <xdr:spPr>
        <a:xfrm>
          <a:off x="15621000" y="2834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31767</xdr:rowOff>
    </xdr:from>
    <xdr:ext cx="736600" cy="259045"/>
    <xdr:sp macro="" textlink="">
      <xdr:nvSpPr>
        <xdr:cNvPr id="130" name="テキスト ボックス 129">
          <a:extLst>
            <a:ext uri="{FF2B5EF4-FFF2-40B4-BE49-F238E27FC236}">
              <a16:creationId xmlns:a16="http://schemas.microsoft.com/office/drawing/2014/main" id="{00000000-0008-0000-0400-000082000000}"/>
            </a:ext>
          </a:extLst>
        </xdr:cNvPr>
        <xdr:cNvSpPr txBox="1"/>
      </xdr:nvSpPr>
      <xdr:spPr>
        <a:xfrm>
          <a:off x="15290800" y="26035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16</xdr:row>
      <xdr:rowOff>66040</xdr:rowOff>
    </xdr:from>
    <xdr:to>
      <xdr:col>73</xdr:col>
      <xdr:colOff>180975</xdr:colOff>
      <xdr:row>17</xdr:row>
      <xdr:rowOff>39370</xdr:rowOff>
    </xdr:to>
    <xdr:cxnSp macro="">
      <xdr:nvCxnSpPr>
        <xdr:cNvPr id="131" name="直線コネクタ 130">
          <a:extLst>
            <a:ext uri="{FF2B5EF4-FFF2-40B4-BE49-F238E27FC236}">
              <a16:creationId xmlns:a16="http://schemas.microsoft.com/office/drawing/2014/main" id="{00000000-0008-0000-0400-000083000000}"/>
            </a:ext>
          </a:extLst>
        </xdr:cNvPr>
        <xdr:cNvCxnSpPr/>
      </xdr:nvCxnSpPr>
      <xdr:spPr>
        <a:xfrm>
          <a:off x="13893800" y="2809240"/>
          <a:ext cx="889000" cy="1447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22860</xdr:rowOff>
    </xdr:from>
    <xdr:to>
      <xdr:col>74</xdr:col>
      <xdr:colOff>31750</xdr:colOff>
      <xdr:row>16</xdr:row>
      <xdr:rowOff>124460</xdr:rowOff>
    </xdr:to>
    <xdr:sp macro="" textlink="">
      <xdr:nvSpPr>
        <xdr:cNvPr id="132" name="フローチャート: 判断 131">
          <a:extLst>
            <a:ext uri="{FF2B5EF4-FFF2-40B4-BE49-F238E27FC236}">
              <a16:creationId xmlns:a16="http://schemas.microsoft.com/office/drawing/2014/main" id="{00000000-0008-0000-0400-000084000000}"/>
            </a:ext>
          </a:extLst>
        </xdr:cNvPr>
        <xdr:cNvSpPr/>
      </xdr:nvSpPr>
      <xdr:spPr>
        <a:xfrm>
          <a:off x="14732000" y="2766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14</xdr:row>
      <xdr:rowOff>134637</xdr:rowOff>
    </xdr:from>
    <xdr:ext cx="762000" cy="259045"/>
    <xdr:sp macro="" textlink="">
      <xdr:nvSpPr>
        <xdr:cNvPr id="133" name="テキスト ボックス 132">
          <a:extLst>
            <a:ext uri="{FF2B5EF4-FFF2-40B4-BE49-F238E27FC236}">
              <a16:creationId xmlns:a16="http://schemas.microsoft.com/office/drawing/2014/main" id="{00000000-0008-0000-0400-000085000000}"/>
            </a:ext>
          </a:extLst>
        </xdr:cNvPr>
        <xdr:cNvSpPr txBox="1"/>
      </xdr:nvSpPr>
      <xdr:spPr>
        <a:xfrm>
          <a:off x="14401800" y="2534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16</xdr:row>
      <xdr:rowOff>66040</xdr:rowOff>
    </xdr:from>
    <xdr:to>
      <xdr:col>69</xdr:col>
      <xdr:colOff>92075</xdr:colOff>
      <xdr:row>17</xdr:row>
      <xdr:rowOff>16510</xdr:rowOff>
    </xdr:to>
    <xdr:cxnSp macro="">
      <xdr:nvCxnSpPr>
        <xdr:cNvPr id="134" name="直線コネクタ 133">
          <a:extLst>
            <a:ext uri="{FF2B5EF4-FFF2-40B4-BE49-F238E27FC236}">
              <a16:creationId xmlns:a16="http://schemas.microsoft.com/office/drawing/2014/main" id="{00000000-0008-0000-0400-000086000000}"/>
            </a:ext>
          </a:extLst>
        </xdr:cNvPr>
        <xdr:cNvCxnSpPr/>
      </xdr:nvCxnSpPr>
      <xdr:spPr>
        <a:xfrm flipV="1">
          <a:off x="13004800" y="2809240"/>
          <a:ext cx="889000" cy="1219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45720</xdr:rowOff>
    </xdr:from>
    <xdr:to>
      <xdr:col>69</xdr:col>
      <xdr:colOff>142875</xdr:colOff>
      <xdr:row>16</xdr:row>
      <xdr:rowOff>147320</xdr:rowOff>
    </xdr:to>
    <xdr:sp macro="" textlink="">
      <xdr:nvSpPr>
        <xdr:cNvPr id="135" name="フローチャート: 判断 134">
          <a:extLst>
            <a:ext uri="{FF2B5EF4-FFF2-40B4-BE49-F238E27FC236}">
              <a16:creationId xmlns:a16="http://schemas.microsoft.com/office/drawing/2014/main" id="{00000000-0008-0000-0400-000087000000}"/>
            </a:ext>
          </a:extLst>
        </xdr:cNvPr>
        <xdr:cNvSpPr/>
      </xdr:nvSpPr>
      <xdr:spPr>
        <a:xfrm>
          <a:off x="13843000" y="2788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16</xdr:row>
      <xdr:rowOff>132097</xdr:rowOff>
    </xdr:from>
    <xdr:ext cx="762000" cy="259045"/>
    <xdr:sp macro="" textlink="">
      <xdr:nvSpPr>
        <xdr:cNvPr id="136" name="テキスト ボックス 135">
          <a:extLst>
            <a:ext uri="{FF2B5EF4-FFF2-40B4-BE49-F238E27FC236}">
              <a16:creationId xmlns:a16="http://schemas.microsoft.com/office/drawing/2014/main" id="{00000000-0008-0000-0400-000088000000}"/>
            </a:ext>
          </a:extLst>
        </xdr:cNvPr>
        <xdr:cNvSpPr txBox="1"/>
      </xdr:nvSpPr>
      <xdr:spPr>
        <a:xfrm>
          <a:off x="13512800" y="2875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11430</xdr:rowOff>
    </xdr:from>
    <xdr:to>
      <xdr:col>65</xdr:col>
      <xdr:colOff>53975</xdr:colOff>
      <xdr:row>17</xdr:row>
      <xdr:rowOff>113030</xdr:rowOff>
    </xdr:to>
    <xdr:sp macro="" textlink="">
      <xdr:nvSpPr>
        <xdr:cNvPr id="137" name="フローチャート: 判断 136">
          <a:extLst>
            <a:ext uri="{FF2B5EF4-FFF2-40B4-BE49-F238E27FC236}">
              <a16:creationId xmlns:a16="http://schemas.microsoft.com/office/drawing/2014/main" id="{00000000-0008-0000-0400-000089000000}"/>
            </a:ext>
          </a:extLst>
        </xdr:cNvPr>
        <xdr:cNvSpPr/>
      </xdr:nvSpPr>
      <xdr:spPr>
        <a:xfrm>
          <a:off x="12954000" y="2926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17</xdr:row>
      <xdr:rowOff>97807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2623800" y="3012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144780</xdr:rowOff>
    </xdr:from>
    <xdr:to>
      <xdr:col>82</xdr:col>
      <xdr:colOff>158750</xdr:colOff>
      <xdr:row>17</xdr:row>
      <xdr:rowOff>74930</xdr:rowOff>
    </xdr:to>
    <xdr:sp macro="" textlink="">
      <xdr:nvSpPr>
        <xdr:cNvPr id="144" name="楕円 143">
          <a:extLst>
            <a:ext uri="{FF2B5EF4-FFF2-40B4-BE49-F238E27FC236}">
              <a16:creationId xmlns:a16="http://schemas.microsoft.com/office/drawing/2014/main" id="{00000000-0008-0000-0400-000090000000}"/>
            </a:ext>
          </a:extLst>
        </xdr:cNvPr>
        <xdr:cNvSpPr/>
      </xdr:nvSpPr>
      <xdr:spPr>
        <a:xfrm>
          <a:off x="16459200" y="2887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16</xdr:row>
      <xdr:rowOff>116857</xdr:rowOff>
    </xdr:from>
    <xdr:ext cx="762000" cy="259045"/>
    <xdr:sp macro="" textlink="">
      <xdr:nvSpPr>
        <xdr:cNvPr id="145" name="物件費該当値テキスト">
          <a:extLst>
            <a:ext uri="{FF2B5EF4-FFF2-40B4-BE49-F238E27FC236}">
              <a16:creationId xmlns:a16="http://schemas.microsoft.com/office/drawing/2014/main" id="{00000000-0008-0000-0400-000091000000}"/>
            </a:ext>
          </a:extLst>
        </xdr:cNvPr>
        <xdr:cNvSpPr txBox="1"/>
      </xdr:nvSpPr>
      <xdr:spPr>
        <a:xfrm>
          <a:off x="16598900" y="2860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16</xdr:row>
      <xdr:rowOff>144780</xdr:rowOff>
    </xdr:from>
    <xdr:to>
      <xdr:col>78</xdr:col>
      <xdr:colOff>120650</xdr:colOff>
      <xdr:row>17</xdr:row>
      <xdr:rowOff>74930</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5621000" y="2887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59707</xdr:rowOff>
    </xdr:from>
    <xdr:ext cx="7366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5290800" y="29743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16</xdr:row>
      <xdr:rowOff>160020</xdr:rowOff>
    </xdr:from>
    <xdr:to>
      <xdr:col>74</xdr:col>
      <xdr:colOff>31750</xdr:colOff>
      <xdr:row>17</xdr:row>
      <xdr:rowOff>90170</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4732000" y="2903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17</xdr:row>
      <xdr:rowOff>74947</xdr:rowOff>
    </xdr:from>
    <xdr:ext cx="7620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4401800" y="2989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16</xdr:row>
      <xdr:rowOff>15240</xdr:rowOff>
    </xdr:from>
    <xdr:to>
      <xdr:col>69</xdr:col>
      <xdr:colOff>142875</xdr:colOff>
      <xdr:row>16</xdr:row>
      <xdr:rowOff>116840</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3843000" y="2758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14</xdr:row>
      <xdr:rowOff>127017</xdr:rowOff>
    </xdr:from>
    <xdr:ext cx="7620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3512800" y="2527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137160</xdr:rowOff>
    </xdr:from>
    <xdr:to>
      <xdr:col>65</xdr:col>
      <xdr:colOff>53975</xdr:colOff>
      <xdr:row>17</xdr:row>
      <xdr:rowOff>67310</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2954000" y="2880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77487</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2623800" y="2649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4" name="正方形/長方形 153">
          <a:extLst>
            <a:ext uri="{FF2B5EF4-FFF2-40B4-BE49-F238E27FC236}">
              <a16:creationId xmlns:a16="http://schemas.microsoft.com/office/drawing/2014/main" id="{00000000-0008-0000-0400-00009A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5" name="正方形/長方形 154">
          <a:extLst>
            <a:ext uri="{FF2B5EF4-FFF2-40B4-BE49-F238E27FC236}">
              <a16:creationId xmlns:a16="http://schemas.microsoft.com/office/drawing/2014/main" id="{00000000-0008-0000-0400-00009B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4" name="テキスト ボックス 163">
          <a:extLst>
            <a:ext uri="{FF2B5EF4-FFF2-40B4-BE49-F238E27FC236}">
              <a16:creationId xmlns:a16="http://schemas.microsoft.com/office/drawing/2014/main" id="{00000000-0008-0000-0400-0000A4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chemeClr val="dk1"/>
              </a:solidFill>
              <a:effectLst/>
              <a:latin typeface="+mn-lt"/>
              <a:ea typeface="+mn-ea"/>
              <a:cs typeface="+mn-cs"/>
            </a:rPr>
            <a:t>全国及び石川県平均については下回っているが、類似団体平均については、大幅に上回っている。</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これは、</a:t>
          </a:r>
          <a:r>
            <a:rPr kumimoji="1" lang="en-US" altLang="ja-JP" sz="1100" b="0" i="0" baseline="0">
              <a:solidFill>
                <a:schemeClr val="dk1"/>
              </a:solidFill>
              <a:effectLst/>
              <a:latin typeface="+mn-lt"/>
              <a:ea typeface="+mn-ea"/>
              <a:cs typeface="+mn-cs"/>
            </a:rPr>
            <a:t>18</a:t>
          </a:r>
          <a:r>
            <a:rPr kumimoji="1" lang="ja-JP" altLang="ja-JP" sz="1100" b="0" i="0" baseline="0">
              <a:solidFill>
                <a:schemeClr val="dk1"/>
              </a:solidFill>
              <a:effectLst/>
              <a:latin typeface="+mn-lt"/>
              <a:ea typeface="+mn-ea"/>
              <a:cs typeface="+mn-cs"/>
            </a:rPr>
            <a:t>歳以下の子どもや</a:t>
          </a:r>
          <a:r>
            <a:rPr kumimoji="1" lang="en-US" altLang="ja-JP" sz="1100" b="0" i="0" baseline="0">
              <a:solidFill>
                <a:schemeClr val="dk1"/>
              </a:solidFill>
              <a:effectLst/>
              <a:latin typeface="+mn-lt"/>
              <a:ea typeface="+mn-ea"/>
              <a:cs typeface="+mn-cs"/>
            </a:rPr>
            <a:t>75</a:t>
          </a:r>
          <a:r>
            <a:rPr kumimoji="1" lang="ja-JP" altLang="ja-JP" sz="1100" b="0" i="0" baseline="0">
              <a:solidFill>
                <a:schemeClr val="dk1"/>
              </a:solidFill>
              <a:effectLst/>
              <a:latin typeface="+mn-lt"/>
              <a:ea typeface="+mn-ea"/>
              <a:cs typeface="+mn-cs"/>
            </a:rPr>
            <a:t>歳以上の医療費無料化、出産祝金の支給やねたきり老人介護福祉手当等の町独自の少子高齢化施策による影響が大きい。</a:t>
          </a:r>
          <a:endParaRPr lang="ja-JP" altLang="ja-JP" sz="1400">
            <a:effectLst/>
          </a:endParaRPr>
        </a:p>
        <a:p>
          <a:r>
            <a:rPr kumimoji="1" lang="ja-JP" altLang="ja-JP" sz="1100" b="0" i="0" baseline="0">
              <a:solidFill>
                <a:schemeClr val="dk1"/>
              </a:solidFill>
              <a:effectLst/>
              <a:latin typeface="+mn-lt"/>
              <a:ea typeface="+mn-ea"/>
              <a:cs typeface="+mn-cs"/>
            </a:rPr>
            <a:t>今後も、当町の目玉事業でもあるこれらの独自施策は継続して実施する予定である。</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49</xdr:row>
      <xdr:rowOff>107950</xdr:rowOff>
    </xdr:from>
    <xdr:ext cx="298543" cy="225703"/>
    <xdr:sp macro="" textlink="">
      <xdr:nvSpPr>
        <xdr:cNvPr id="165" name="テキスト ボックス 164">
          <a:extLst>
            <a:ext uri="{FF2B5EF4-FFF2-40B4-BE49-F238E27FC236}">
              <a16:creationId xmlns:a16="http://schemas.microsoft.com/office/drawing/2014/main" id="{00000000-0008-0000-0400-0000A5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6" name="直線コネクタ 165">
          <a:extLst>
            <a:ext uri="{FF2B5EF4-FFF2-40B4-BE49-F238E27FC236}">
              <a16:creationId xmlns:a16="http://schemas.microsoft.com/office/drawing/2014/main" id="{00000000-0008-0000-0400-0000A6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81" name="扶助費グラフ枠">
          <a:extLst>
            <a:ext uri="{FF2B5EF4-FFF2-40B4-BE49-F238E27FC236}">
              <a16:creationId xmlns:a16="http://schemas.microsoft.com/office/drawing/2014/main" id="{00000000-0008-0000-0400-0000B5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151493</xdr:rowOff>
    </xdr:from>
    <xdr:to>
      <xdr:col>24</xdr:col>
      <xdr:colOff>25400</xdr:colOff>
      <xdr:row>60</xdr:row>
      <xdr:rowOff>127000</xdr:rowOff>
    </xdr:to>
    <xdr:cxnSp macro="">
      <xdr:nvCxnSpPr>
        <xdr:cNvPr id="182" name="直線コネクタ 181">
          <a:extLst>
            <a:ext uri="{FF2B5EF4-FFF2-40B4-BE49-F238E27FC236}">
              <a16:creationId xmlns:a16="http://schemas.microsoft.com/office/drawing/2014/main" id="{00000000-0008-0000-0400-0000B6000000}"/>
            </a:ext>
          </a:extLst>
        </xdr:cNvPr>
        <xdr:cNvCxnSpPr/>
      </xdr:nvCxnSpPr>
      <xdr:spPr>
        <a:xfrm flipV="1">
          <a:off x="4826000" y="9238343"/>
          <a:ext cx="0" cy="11756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60</xdr:row>
      <xdr:rowOff>99077</xdr:rowOff>
    </xdr:from>
    <xdr:ext cx="762000" cy="259045"/>
    <xdr:sp macro="" textlink="">
      <xdr:nvSpPr>
        <xdr:cNvPr id="183" name="扶助費最小値テキスト">
          <a:extLst>
            <a:ext uri="{FF2B5EF4-FFF2-40B4-BE49-F238E27FC236}">
              <a16:creationId xmlns:a16="http://schemas.microsoft.com/office/drawing/2014/main" id="{00000000-0008-0000-0400-0000B7000000}"/>
            </a:ext>
          </a:extLst>
        </xdr:cNvPr>
        <xdr:cNvSpPr txBox="1"/>
      </xdr:nvSpPr>
      <xdr:spPr>
        <a:xfrm>
          <a:off x="4914900" y="10386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60</xdr:row>
      <xdr:rowOff>127000</xdr:rowOff>
    </xdr:from>
    <xdr:to>
      <xdr:col>24</xdr:col>
      <xdr:colOff>114300</xdr:colOff>
      <xdr:row>60</xdr:row>
      <xdr:rowOff>127000</xdr:rowOff>
    </xdr:to>
    <xdr:cxnSp macro="">
      <xdr:nvCxnSpPr>
        <xdr:cNvPr id="184" name="直線コネクタ 183">
          <a:extLst>
            <a:ext uri="{FF2B5EF4-FFF2-40B4-BE49-F238E27FC236}">
              <a16:creationId xmlns:a16="http://schemas.microsoft.com/office/drawing/2014/main" id="{00000000-0008-0000-0400-0000B8000000}"/>
            </a:ext>
          </a:extLst>
        </xdr:cNvPr>
        <xdr:cNvCxnSpPr/>
      </xdr:nvCxnSpPr>
      <xdr:spPr>
        <a:xfrm>
          <a:off x="4737100" y="10414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66420</xdr:rowOff>
    </xdr:from>
    <xdr:ext cx="762000" cy="259045"/>
    <xdr:sp macro="" textlink="">
      <xdr:nvSpPr>
        <xdr:cNvPr id="185" name="扶助費最大値テキスト">
          <a:extLst>
            <a:ext uri="{FF2B5EF4-FFF2-40B4-BE49-F238E27FC236}">
              <a16:creationId xmlns:a16="http://schemas.microsoft.com/office/drawing/2014/main" id="{00000000-0008-0000-0400-0000B9000000}"/>
            </a:ext>
          </a:extLst>
        </xdr:cNvPr>
        <xdr:cNvSpPr txBox="1"/>
      </xdr:nvSpPr>
      <xdr:spPr>
        <a:xfrm>
          <a:off x="4914900" y="89818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151493</xdr:rowOff>
    </xdr:from>
    <xdr:to>
      <xdr:col>24</xdr:col>
      <xdr:colOff>114300</xdr:colOff>
      <xdr:row>53</xdr:row>
      <xdr:rowOff>151493</xdr:rowOff>
    </xdr:to>
    <xdr:cxnSp macro="">
      <xdr:nvCxnSpPr>
        <xdr:cNvPr id="186" name="直線コネクタ 185">
          <a:extLst>
            <a:ext uri="{FF2B5EF4-FFF2-40B4-BE49-F238E27FC236}">
              <a16:creationId xmlns:a16="http://schemas.microsoft.com/office/drawing/2014/main" id="{00000000-0008-0000-0400-0000BA000000}"/>
            </a:ext>
          </a:extLst>
        </xdr:cNvPr>
        <xdr:cNvCxnSpPr/>
      </xdr:nvCxnSpPr>
      <xdr:spPr>
        <a:xfrm>
          <a:off x="4737100" y="92383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59</xdr:row>
      <xdr:rowOff>53522</xdr:rowOff>
    </xdr:from>
    <xdr:to>
      <xdr:col>24</xdr:col>
      <xdr:colOff>25400</xdr:colOff>
      <xdr:row>59</xdr:row>
      <xdr:rowOff>151493</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a:off x="3987800" y="10169072"/>
          <a:ext cx="838200" cy="979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43742</xdr:rowOff>
    </xdr:from>
    <xdr:ext cx="762000" cy="259045"/>
    <xdr:sp macro="" textlink="">
      <xdr:nvSpPr>
        <xdr:cNvPr id="188" name="扶助費平均値テキスト">
          <a:extLst>
            <a:ext uri="{FF2B5EF4-FFF2-40B4-BE49-F238E27FC236}">
              <a16:creationId xmlns:a16="http://schemas.microsoft.com/office/drawing/2014/main" id="{00000000-0008-0000-0400-0000BC000000}"/>
            </a:ext>
          </a:extLst>
        </xdr:cNvPr>
        <xdr:cNvSpPr txBox="1"/>
      </xdr:nvSpPr>
      <xdr:spPr>
        <a:xfrm>
          <a:off x="4914900" y="947349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27215</xdr:rowOff>
    </xdr:from>
    <xdr:to>
      <xdr:col>24</xdr:col>
      <xdr:colOff>76200</xdr:colOff>
      <xdr:row>56</xdr:row>
      <xdr:rowOff>128815</xdr:rowOff>
    </xdr:to>
    <xdr:sp macro="" textlink="">
      <xdr:nvSpPr>
        <xdr:cNvPr id="189" name="フローチャート: 判断 188">
          <a:extLst>
            <a:ext uri="{FF2B5EF4-FFF2-40B4-BE49-F238E27FC236}">
              <a16:creationId xmlns:a16="http://schemas.microsoft.com/office/drawing/2014/main" id="{00000000-0008-0000-0400-0000BD000000}"/>
            </a:ext>
          </a:extLst>
        </xdr:cNvPr>
        <xdr:cNvSpPr/>
      </xdr:nvSpPr>
      <xdr:spPr>
        <a:xfrm>
          <a:off x="4775200" y="9628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59</xdr:row>
      <xdr:rowOff>53522</xdr:rowOff>
    </xdr:from>
    <xdr:to>
      <xdr:col>19</xdr:col>
      <xdr:colOff>187325</xdr:colOff>
      <xdr:row>59</xdr:row>
      <xdr:rowOff>135165</xdr:rowOff>
    </xdr:to>
    <xdr:cxnSp macro="">
      <xdr:nvCxnSpPr>
        <xdr:cNvPr id="190" name="直線コネクタ 189">
          <a:extLst>
            <a:ext uri="{FF2B5EF4-FFF2-40B4-BE49-F238E27FC236}">
              <a16:creationId xmlns:a16="http://schemas.microsoft.com/office/drawing/2014/main" id="{00000000-0008-0000-0400-0000BE000000}"/>
            </a:ext>
          </a:extLst>
        </xdr:cNvPr>
        <xdr:cNvCxnSpPr/>
      </xdr:nvCxnSpPr>
      <xdr:spPr>
        <a:xfrm flipV="1">
          <a:off x="3098800" y="10169072"/>
          <a:ext cx="889000" cy="816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55</xdr:row>
      <xdr:rowOff>166007</xdr:rowOff>
    </xdr:from>
    <xdr:to>
      <xdr:col>20</xdr:col>
      <xdr:colOff>38100</xdr:colOff>
      <xdr:row>56</xdr:row>
      <xdr:rowOff>96157</xdr:rowOff>
    </xdr:to>
    <xdr:sp macro="" textlink="">
      <xdr:nvSpPr>
        <xdr:cNvPr id="191" name="フローチャート: 判断 190">
          <a:extLst>
            <a:ext uri="{FF2B5EF4-FFF2-40B4-BE49-F238E27FC236}">
              <a16:creationId xmlns:a16="http://schemas.microsoft.com/office/drawing/2014/main" id="{00000000-0008-0000-0400-0000BF000000}"/>
            </a:ext>
          </a:extLst>
        </xdr:cNvPr>
        <xdr:cNvSpPr/>
      </xdr:nvSpPr>
      <xdr:spPr>
        <a:xfrm>
          <a:off x="3937000" y="9595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54</xdr:row>
      <xdr:rowOff>106334</xdr:rowOff>
    </xdr:from>
    <xdr:ext cx="736600" cy="259045"/>
    <xdr:sp macro="" textlink="">
      <xdr:nvSpPr>
        <xdr:cNvPr id="192" name="テキスト ボックス 191">
          <a:extLst>
            <a:ext uri="{FF2B5EF4-FFF2-40B4-BE49-F238E27FC236}">
              <a16:creationId xmlns:a16="http://schemas.microsoft.com/office/drawing/2014/main" id="{00000000-0008-0000-0400-0000C0000000}"/>
            </a:ext>
          </a:extLst>
        </xdr:cNvPr>
        <xdr:cNvSpPr txBox="1"/>
      </xdr:nvSpPr>
      <xdr:spPr>
        <a:xfrm>
          <a:off x="3606800" y="93646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59</xdr:row>
      <xdr:rowOff>135165</xdr:rowOff>
    </xdr:from>
    <xdr:to>
      <xdr:col>15</xdr:col>
      <xdr:colOff>98425</xdr:colOff>
      <xdr:row>59</xdr:row>
      <xdr:rowOff>135165</xdr:rowOff>
    </xdr:to>
    <xdr:cxnSp macro="">
      <xdr:nvCxnSpPr>
        <xdr:cNvPr id="193" name="直線コネクタ 192">
          <a:extLst>
            <a:ext uri="{FF2B5EF4-FFF2-40B4-BE49-F238E27FC236}">
              <a16:creationId xmlns:a16="http://schemas.microsoft.com/office/drawing/2014/main" id="{00000000-0008-0000-0400-0000C1000000}"/>
            </a:ext>
          </a:extLst>
        </xdr:cNvPr>
        <xdr:cNvCxnSpPr/>
      </xdr:nvCxnSpPr>
      <xdr:spPr>
        <a:xfrm>
          <a:off x="2209800" y="1025071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166007</xdr:rowOff>
    </xdr:from>
    <xdr:to>
      <xdr:col>15</xdr:col>
      <xdr:colOff>149225</xdr:colOff>
      <xdr:row>56</xdr:row>
      <xdr:rowOff>96157</xdr:rowOff>
    </xdr:to>
    <xdr:sp macro="" textlink="">
      <xdr:nvSpPr>
        <xdr:cNvPr id="194" name="フローチャート: 判断 193">
          <a:extLst>
            <a:ext uri="{FF2B5EF4-FFF2-40B4-BE49-F238E27FC236}">
              <a16:creationId xmlns:a16="http://schemas.microsoft.com/office/drawing/2014/main" id="{00000000-0008-0000-0400-0000C2000000}"/>
            </a:ext>
          </a:extLst>
        </xdr:cNvPr>
        <xdr:cNvSpPr/>
      </xdr:nvSpPr>
      <xdr:spPr>
        <a:xfrm>
          <a:off x="3048000" y="9595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54</xdr:row>
      <xdr:rowOff>106334</xdr:rowOff>
    </xdr:from>
    <xdr:ext cx="762000" cy="259045"/>
    <xdr:sp macro="" textlink="">
      <xdr:nvSpPr>
        <xdr:cNvPr id="195" name="テキスト ボックス 194">
          <a:extLst>
            <a:ext uri="{FF2B5EF4-FFF2-40B4-BE49-F238E27FC236}">
              <a16:creationId xmlns:a16="http://schemas.microsoft.com/office/drawing/2014/main" id="{00000000-0008-0000-0400-0000C3000000}"/>
            </a:ext>
          </a:extLst>
        </xdr:cNvPr>
        <xdr:cNvSpPr txBox="1"/>
      </xdr:nvSpPr>
      <xdr:spPr>
        <a:xfrm>
          <a:off x="2717800" y="9364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59</xdr:row>
      <xdr:rowOff>135165</xdr:rowOff>
    </xdr:from>
    <xdr:to>
      <xdr:col>11</xdr:col>
      <xdr:colOff>9525</xdr:colOff>
      <xdr:row>61</xdr:row>
      <xdr:rowOff>102507</xdr:rowOff>
    </xdr:to>
    <xdr:cxnSp macro="">
      <xdr:nvCxnSpPr>
        <xdr:cNvPr id="196" name="直線コネクタ 195">
          <a:extLst>
            <a:ext uri="{FF2B5EF4-FFF2-40B4-BE49-F238E27FC236}">
              <a16:creationId xmlns:a16="http://schemas.microsoft.com/office/drawing/2014/main" id="{00000000-0008-0000-0400-0000C4000000}"/>
            </a:ext>
          </a:extLst>
        </xdr:cNvPr>
        <xdr:cNvCxnSpPr/>
      </xdr:nvCxnSpPr>
      <xdr:spPr>
        <a:xfrm flipV="1">
          <a:off x="1320800" y="10250715"/>
          <a:ext cx="889000" cy="3102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56</xdr:row>
      <xdr:rowOff>27215</xdr:rowOff>
    </xdr:from>
    <xdr:to>
      <xdr:col>11</xdr:col>
      <xdr:colOff>60325</xdr:colOff>
      <xdr:row>56</xdr:row>
      <xdr:rowOff>128815</xdr:rowOff>
    </xdr:to>
    <xdr:sp macro="" textlink="">
      <xdr:nvSpPr>
        <xdr:cNvPr id="197" name="フローチャート: 判断 196">
          <a:extLst>
            <a:ext uri="{FF2B5EF4-FFF2-40B4-BE49-F238E27FC236}">
              <a16:creationId xmlns:a16="http://schemas.microsoft.com/office/drawing/2014/main" id="{00000000-0008-0000-0400-0000C5000000}"/>
            </a:ext>
          </a:extLst>
        </xdr:cNvPr>
        <xdr:cNvSpPr/>
      </xdr:nvSpPr>
      <xdr:spPr>
        <a:xfrm>
          <a:off x="2159000" y="9628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54</xdr:row>
      <xdr:rowOff>138992</xdr:rowOff>
    </xdr:from>
    <xdr:ext cx="762000" cy="259045"/>
    <xdr:sp macro="" textlink="">
      <xdr:nvSpPr>
        <xdr:cNvPr id="198" name="テキスト ボックス 197">
          <a:extLst>
            <a:ext uri="{FF2B5EF4-FFF2-40B4-BE49-F238E27FC236}">
              <a16:creationId xmlns:a16="http://schemas.microsoft.com/office/drawing/2014/main" id="{00000000-0008-0000-0400-0000C6000000}"/>
            </a:ext>
          </a:extLst>
        </xdr:cNvPr>
        <xdr:cNvSpPr txBox="1"/>
      </xdr:nvSpPr>
      <xdr:spPr>
        <a:xfrm>
          <a:off x="1828800" y="93972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125185</xdr:rowOff>
    </xdr:from>
    <xdr:to>
      <xdr:col>6</xdr:col>
      <xdr:colOff>171450</xdr:colOff>
      <xdr:row>57</xdr:row>
      <xdr:rowOff>55335</xdr:rowOff>
    </xdr:to>
    <xdr:sp macro="" textlink="">
      <xdr:nvSpPr>
        <xdr:cNvPr id="199" name="フローチャート: 判断 198">
          <a:extLst>
            <a:ext uri="{FF2B5EF4-FFF2-40B4-BE49-F238E27FC236}">
              <a16:creationId xmlns:a16="http://schemas.microsoft.com/office/drawing/2014/main" id="{00000000-0008-0000-0400-0000C7000000}"/>
            </a:ext>
          </a:extLst>
        </xdr:cNvPr>
        <xdr:cNvSpPr/>
      </xdr:nvSpPr>
      <xdr:spPr>
        <a:xfrm>
          <a:off x="1270000" y="9726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65512</xdr:rowOff>
    </xdr:from>
    <xdr:ext cx="762000" cy="259045"/>
    <xdr:sp macro="" textlink="">
      <xdr:nvSpPr>
        <xdr:cNvPr id="200" name="テキスト ボックス 199">
          <a:extLst>
            <a:ext uri="{FF2B5EF4-FFF2-40B4-BE49-F238E27FC236}">
              <a16:creationId xmlns:a16="http://schemas.microsoft.com/office/drawing/2014/main" id="{00000000-0008-0000-0400-0000C8000000}"/>
            </a:ext>
          </a:extLst>
        </xdr:cNvPr>
        <xdr:cNvSpPr txBox="1"/>
      </xdr:nvSpPr>
      <xdr:spPr>
        <a:xfrm>
          <a:off x="939800" y="94952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59</xdr:row>
      <xdr:rowOff>100693</xdr:rowOff>
    </xdr:from>
    <xdr:to>
      <xdr:col>24</xdr:col>
      <xdr:colOff>76200</xdr:colOff>
      <xdr:row>60</xdr:row>
      <xdr:rowOff>30843</xdr:rowOff>
    </xdr:to>
    <xdr:sp macro="" textlink="">
      <xdr:nvSpPr>
        <xdr:cNvPr id="206" name="楕円 205">
          <a:extLst>
            <a:ext uri="{FF2B5EF4-FFF2-40B4-BE49-F238E27FC236}">
              <a16:creationId xmlns:a16="http://schemas.microsoft.com/office/drawing/2014/main" id="{00000000-0008-0000-0400-0000CE000000}"/>
            </a:ext>
          </a:extLst>
        </xdr:cNvPr>
        <xdr:cNvSpPr/>
      </xdr:nvSpPr>
      <xdr:spPr>
        <a:xfrm>
          <a:off x="4775200" y="10216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59</xdr:row>
      <xdr:rowOff>72770</xdr:rowOff>
    </xdr:from>
    <xdr:ext cx="762000" cy="259045"/>
    <xdr:sp macro="" textlink="">
      <xdr:nvSpPr>
        <xdr:cNvPr id="207" name="扶助費該当値テキスト">
          <a:extLst>
            <a:ext uri="{FF2B5EF4-FFF2-40B4-BE49-F238E27FC236}">
              <a16:creationId xmlns:a16="http://schemas.microsoft.com/office/drawing/2014/main" id="{00000000-0008-0000-0400-0000CF000000}"/>
            </a:ext>
          </a:extLst>
        </xdr:cNvPr>
        <xdr:cNvSpPr txBox="1"/>
      </xdr:nvSpPr>
      <xdr:spPr>
        <a:xfrm>
          <a:off x="4914900" y="101883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59</xdr:row>
      <xdr:rowOff>2722</xdr:rowOff>
    </xdr:from>
    <xdr:to>
      <xdr:col>20</xdr:col>
      <xdr:colOff>38100</xdr:colOff>
      <xdr:row>59</xdr:row>
      <xdr:rowOff>104322</xdr:rowOff>
    </xdr:to>
    <xdr:sp macro="" textlink="">
      <xdr:nvSpPr>
        <xdr:cNvPr id="208" name="楕円 207">
          <a:extLst>
            <a:ext uri="{FF2B5EF4-FFF2-40B4-BE49-F238E27FC236}">
              <a16:creationId xmlns:a16="http://schemas.microsoft.com/office/drawing/2014/main" id="{00000000-0008-0000-0400-0000D0000000}"/>
            </a:ext>
          </a:extLst>
        </xdr:cNvPr>
        <xdr:cNvSpPr/>
      </xdr:nvSpPr>
      <xdr:spPr>
        <a:xfrm>
          <a:off x="3937000" y="10118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59</xdr:row>
      <xdr:rowOff>89099</xdr:rowOff>
    </xdr:from>
    <xdr:ext cx="736600" cy="259045"/>
    <xdr:sp macro="" textlink="">
      <xdr:nvSpPr>
        <xdr:cNvPr id="209" name="テキスト ボックス 208">
          <a:extLst>
            <a:ext uri="{FF2B5EF4-FFF2-40B4-BE49-F238E27FC236}">
              <a16:creationId xmlns:a16="http://schemas.microsoft.com/office/drawing/2014/main" id="{00000000-0008-0000-0400-0000D1000000}"/>
            </a:ext>
          </a:extLst>
        </xdr:cNvPr>
        <xdr:cNvSpPr txBox="1"/>
      </xdr:nvSpPr>
      <xdr:spPr>
        <a:xfrm>
          <a:off x="3606800" y="102046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59</xdr:row>
      <xdr:rowOff>84365</xdr:rowOff>
    </xdr:from>
    <xdr:to>
      <xdr:col>15</xdr:col>
      <xdr:colOff>149225</xdr:colOff>
      <xdr:row>60</xdr:row>
      <xdr:rowOff>14515</xdr:rowOff>
    </xdr:to>
    <xdr:sp macro="" textlink="">
      <xdr:nvSpPr>
        <xdr:cNvPr id="210" name="楕円 209">
          <a:extLst>
            <a:ext uri="{FF2B5EF4-FFF2-40B4-BE49-F238E27FC236}">
              <a16:creationId xmlns:a16="http://schemas.microsoft.com/office/drawing/2014/main" id="{00000000-0008-0000-0400-0000D2000000}"/>
            </a:ext>
          </a:extLst>
        </xdr:cNvPr>
        <xdr:cNvSpPr/>
      </xdr:nvSpPr>
      <xdr:spPr>
        <a:xfrm>
          <a:off x="3048000" y="101999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59</xdr:row>
      <xdr:rowOff>170742</xdr:rowOff>
    </xdr:from>
    <xdr:ext cx="762000" cy="259045"/>
    <xdr:sp macro="" textlink="">
      <xdr:nvSpPr>
        <xdr:cNvPr id="211" name="テキスト ボックス 210">
          <a:extLst>
            <a:ext uri="{FF2B5EF4-FFF2-40B4-BE49-F238E27FC236}">
              <a16:creationId xmlns:a16="http://schemas.microsoft.com/office/drawing/2014/main" id="{00000000-0008-0000-0400-0000D3000000}"/>
            </a:ext>
          </a:extLst>
        </xdr:cNvPr>
        <xdr:cNvSpPr txBox="1"/>
      </xdr:nvSpPr>
      <xdr:spPr>
        <a:xfrm>
          <a:off x="2717800" y="102862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59</xdr:row>
      <xdr:rowOff>84365</xdr:rowOff>
    </xdr:from>
    <xdr:to>
      <xdr:col>11</xdr:col>
      <xdr:colOff>60325</xdr:colOff>
      <xdr:row>60</xdr:row>
      <xdr:rowOff>14515</xdr:rowOff>
    </xdr:to>
    <xdr:sp macro="" textlink="">
      <xdr:nvSpPr>
        <xdr:cNvPr id="212" name="楕円 211">
          <a:extLst>
            <a:ext uri="{FF2B5EF4-FFF2-40B4-BE49-F238E27FC236}">
              <a16:creationId xmlns:a16="http://schemas.microsoft.com/office/drawing/2014/main" id="{00000000-0008-0000-0400-0000D4000000}"/>
            </a:ext>
          </a:extLst>
        </xdr:cNvPr>
        <xdr:cNvSpPr/>
      </xdr:nvSpPr>
      <xdr:spPr>
        <a:xfrm>
          <a:off x="2159000" y="101999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59</xdr:row>
      <xdr:rowOff>170742</xdr:rowOff>
    </xdr:from>
    <xdr:ext cx="762000" cy="259045"/>
    <xdr:sp macro="" textlink="">
      <xdr:nvSpPr>
        <xdr:cNvPr id="213" name="テキスト ボックス 212">
          <a:extLst>
            <a:ext uri="{FF2B5EF4-FFF2-40B4-BE49-F238E27FC236}">
              <a16:creationId xmlns:a16="http://schemas.microsoft.com/office/drawing/2014/main" id="{00000000-0008-0000-0400-0000D5000000}"/>
            </a:ext>
          </a:extLst>
        </xdr:cNvPr>
        <xdr:cNvSpPr txBox="1"/>
      </xdr:nvSpPr>
      <xdr:spPr>
        <a:xfrm>
          <a:off x="1828800" y="102862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61</xdr:row>
      <xdr:rowOff>51707</xdr:rowOff>
    </xdr:from>
    <xdr:to>
      <xdr:col>6</xdr:col>
      <xdr:colOff>171450</xdr:colOff>
      <xdr:row>61</xdr:row>
      <xdr:rowOff>153307</xdr:rowOff>
    </xdr:to>
    <xdr:sp macro="" textlink="">
      <xdr:nvSpPr>
        <xdr:cNvPr id="214" name="楕円 213">
          <a:extLst>
            <a:ext uri="{FF2B5EF4-FFF2-40B4-BE49-F238E27FC236}">
              <a16:creationId xmlns:a16="http://schemas.microsoft.com/office/drawing/2014/main" id="{00000000-0008-0000-0400-0000D6000000}"/>
            </a:ext>
          </a:extLst>
        </xdr:cNvPr>
        <xdr:cNvSpPr/>
      </xdr:nvSpPr>
      <xdr:spPr>
        <a:xfrm>
          <a:off x="1270000" y="10510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61</xdr:row>
      <xdr:rowOff>138084</xdr:rowOff>
    </xdr:from>
    <xdr:ext cx="762000" cy="259045"/>
    <xdr:sp macro="" textlink="">
      <xdr:nvSpPr>
        <xdr:cNvPr id="215" name="テキスト ボックス 214">
          <a:extLst>
            <a:ext uri="{FF2B5EF4-FFF2-40B4-BE49-F238E27FC236}">
              <a16:creationId xmlns:a16="http://schemas.microsoft.com/office/drawing/2014/main" id="{00000000-0008-0000-0400-0000D7000000}"/>
            </a:ext>
          </a:extLst>
        </xdr:cNvPr>
        <xdr:cNvSpPr txBox="1"/>
      </xdr:nvSpPr>
      <xdr:spPr>
        <a:xfrm>
          <a:off x="939800" y="105965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6" name="正方形/長方形 215">
          <a:extLst>
            <a:ext uri="{FF2B5EF4-FFF2-40B4-BE49-F238E27FC236}">
              <a16:creationId xmlns:a16="http://schemas.microsoft.com/office/drawing/2014/main" id="{00000000-0008-0000-0400-0000D8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6" name="テキスト ボックス 225">
          <a:extLst>
            <a:ext uri="{FF2B5EF4-FFF2-40B4-BE49-F238E27FC236}">
              <a16:creationId xmlns:a16="http://schemas.microsoft.com/office/drawing/2014/main" id="{00000000-0008-0000-0400-0000E2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baseline="0">
              <a:solidFill>
                <a:schemeClr val="dk1"/>
              </a:solidFill>
              <a:effectLst/>
              <a:latin typeface="+mn-lt"/>
              <a:ea typeface="+mn-ea"/>
              <a:cs typeface="+mn-cs"/>
            </a:rPr>
            <a:t>類似団体・全国及び石川県平均すべてにおいて、大きく下回っているものの、今後とも、各種特別会計（国民健康保険・介護保険等）適正化を図り、普通会計の負担軽減（繰出金等）に努めていく。</a:t>
          </a:r>
          <a:endParaRPr lang="ja-JP" altLang="ja-JP" sz="1400">
            <a:effectLst/>
          </a:endParaRPr>
        </a:p>
      </xdr:txBody>
    </xdr:sp>
    <xdr:clientData/>
  </xdr:twoCellAnchor>
  <xdr:oneCellAnchor>
    <xdr:from>
      <xdr:col>62</xdr:col>
      <xdr:colOff>6350</xdr:colOff>
      <xdr:row>49</xdr:row>
      <xdr:rowOff>107950</xdr:rowOff>
    </xdr:from>
    <xdr:ext cx="298543" cy="225703"/>
    <xdr:sp macro="" textlink="">
      <xdr:nvSpPr>
        <xdr:cNvPr id="227" name="テキスト ボックス 226">
          <a:extLst>
            <a:ext uri="{FF2B5EF4-FFF2-40B4-BE49-F238E27FC236}">
              <a16:creationId xmlns:a16="http://schemas.microsoft.com/office/drawing/2014/main" id="{00000000-0008-0000-0400-0000E3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8" name="直線コネクタ 227">
          <a:extLst>
            <a:ext uri="{FF2B5EF4-FFF2-40B4-BE49-F238E27FC236}">
              <a16:creationId xmlns:a16="http://schemas.microsoft.com/office/drawing/2014/main" id="{00000000-0008-0000-0400-0000E4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9" name="テキスト ボックス 228">
          <a:extLst>
            <a:ext uri="{FF2B5EF4-FFF2-40B4-BE49-F238E27FC236}">
              <a16:creationId xmlns:a16="http://schemas.microsoft.com/office/drawing/2014/main" id="{00000000-0008-0000-0400-0000E5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62</xdr:row>
      <xdr:rowOff>29028</xdr:rowOff>
    </xdr:from>
    <xdr:to>
      <xdr:col>85</xdr:col>
      <xdr:colOff>66675</xdr:colOff>
      <xdr:row>62</xdr:row>
      <xdr:rowOff>29028</xdr:rowOff>
    </xdr:to>
    <xdr:cxnSp macro="">
      <xdr:nvCxnSpPr>
        <xdr:cNvPr id="230" name="直線コネクタ 229">
          <a:extLst>
            <a:ext uri="{FF2B5EF4-FFF2-40B4-BE49-F238E27FC236}">
              <a16:creationId xmlns:a16="http://schemas.microsoft.com/office/drawing/2014/main" id="{00000000-0008-0000-0400-0000E6000000}"/>
            </a:ext>
          </a:extLst>
        </xdr:cNvPr>
        <xdr:cNvCxnSpPr/>
      </xdr:nvCxnSpPr>
      <xdr:spPr>
        <a:xfrm>
          <a:off x="12446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58255</xdr:rowOff>
    </xdr:from>
    <xdr:ext cx="508000" cy="259045"/>
    <xdr:sp macro="" textlink="">
      <xdr:nvSpPr>
        <xdr:cNvPr id="231" name="テキスト ボックス 230">
          <a:extLst>
            <a:ext uri="{FF2B5EF4-FFF2-40B4-BE49-F238E27FC236}">
              <a16:creationId xmlns:a16="http://schemas.microsoft.com/office/drawing/2014/main" id="{00000000-0008-0000-0400-0000E7000000}"/>
            </a:ext>
          </a:extLst>
        </xdr:cNvPr>
        <xdr:cNvSpPr txBox="1"/>
      </xdr:nvSpPr>
      <xdr:spPr>
        <a:xfrm>
          <a:off x="11938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60</xdr:row>
      <xdr:rowOff>45357</xdr:rowOff>
    </xdr:from>
    <xdr:to>
      <xdr:col>85</xdr:col>
      <xdr:colOff>66675</xdr:colOff>
      <xdr:row>60</xdr:row>
      <xdr:rowOff>45357</xdr:rowOff>
    </xdr:to>
    <xdr:cxnSp macro="">
      <xdr:nvCxnSpPr>
        <xdr:cNvPr id="232" name="直線コネクタ 231">
          <a:extLst>
            <a:ext uri="{FF2B5EF4-FFF2-40B4-BE49-F238E27FC236}">
              <a16:creationId xmlns:a16="http://schemas.microsoft.com/office/drawing/2014/main" id="{00000000-0008-0000-0400-0000E8000000}"/>
            </a:ext>
          </a:extLst>
        </xdr:cNvPr>
        <xdr:cNvCxnSpPr/>
      </xdr:nvCxnSpPr>
      <xdr:spPr>
        <a:xfrm>
          <a:off x="12446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59</xdr:row>
      <xdr:rowOff>74584</xdr:rowOff>
    </xdr:from>
    <xdr:ext cx="508000" cy="259045"/>
    <xdr:sp macro="" textlink="">
      <xdr:nvSpPr>
        <xdr:cNvPr id="233" name="テキスト ボックス 232">
          <a:extLst>
            <a:ext uri="{FF2B5EF4-FFF2-40B4-BE49-F238E27FC236}">
              <a16:creationId xmlns:a16="http://schemas.microsoft.com/office/drawing/2014/main" id="{00000000-0008-0000-0400-0000E9000000}"/>
            </a:ext>
          </a:extLst>
        </xdr:cNvPr>
        <xdr:cNvSpPr txBox="1"/>
      </xdr:nvSpPr>
      <xdr:spPr>
        <a:xfrm>
          <a:off x="11938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61685</xdr:rowOff>
    </xdr:from>
    <xdr:to>
      <xdr:col>85</xdr:col>
      <xdr:colOff>66675</xdr:colOff>
      <xdr:row>58</xdr:row>
      <xdr:rowOff>61685</xdr:rowOff>
    </xdr:to>
    <xdr:cxnSp macro="">
      <xdr:nvCxnSpPr>
        <xdr:cNvPr id="234" name="直線コネクタ 233">
          <a:extLst>
            <a:ext uri="{FF2B5EF4-FFF2-40B4-BE49-F238E27FC236}">
              <a16:creationId xmlns:a16="http://schemas.microsoft.com/office/drawing/2014/main" id="{00000000-0008-0000-0400-0000EA000000}"/>
            </a:ext>
          </a:extLst>
        </xdr:cNvPr>
        <xdr:cNvCxnSpPr/>
      </xdr:nvCxnSpPr>
      <xdr:spPr>
        <a:xfrm>
          <a:off x="12446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90912</xdr:rowOff>
    </xdr:from>
    <xdr:ext cx="508000" cy="259045"/>
    <xdr:sp macro="" textlink="">
      <xdr:nvSpPr>
        <xdr:cNvPr id="235" name="テキスト ボックス 234">
          <a:extLst>
            <a:ext uri="{FF2B5EF4-FFF2-40B4-BE49-F238E27FC236}">
              <a16:creationId xmlns:a16="http://schemas.microsoft.com/office/drawing/2014/main" id="{00000000-0008-0000-0400-0000EB000000}"/>
            </a:ext>
          </a:extLst>
        </xdr:cNvPr>
        <xdr:cNvSpPr txBox="1"/>
      </xdr:nvSpPr>
      <xdr:spPr>
        <a:xfrm>
          <a:off x="11938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78015</xdr:rowOff>
    </xdr:from>
    <xdr:to>
      <xdr:col>85</xdr:col>
      <xdr:colOff>66675</xdr:colOff>
      <xdr:row>56</xdr:row>
      <xdr:rowOff>78015</xdr:rowOff>
    </xdr:to>
    <xdr:cxnSp macro="">
      <xdr:nvCxnSpPr>
        <xdr:cNvPr id="236" name="直線コネクタ 235">
          <a:extLst>
            <a:ext uri="{FF2B5EF4-FFF2-40B4-BE49-F238E27FC236}">
              <a16:creationId xmlns:a16="http://schemas.microsoft.com/office/drawing/2014/main" id="{00000000-0008-0000-0400-0000EC000000}"/>
            </a:ext>
          </a:extLst>
        </xdr:cNvPr>
        <xdr:cNvCxnSpPr/>
      </xdr:nvCxnSpPr>
      <xdr:spPr>
        <a:xfrm>
          <a:off x="12446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107242</xdr:rowOff>
    </xdr:from>
    <xdr:ext cx="508000" cy="259045"/>
    <xdr:sp macro="" textlink="">
      <xdr:nvSpPr>
        <xdr:cNvPr id="237" name="テキスト ボックス 236">
          <a:extLst>
            <a:ext uri="{FF2B5EF4-FFF2-40B4-BE49-F238E27FC236}">
              <a16:creationId xmlns:a16="http://schemas.microsoft.com/office/drawing/2014/main" id="{00000000-0008-0000-0400-0000ED000000}"/>
            </a:ext>
          </a:extLst>
        </xdr:cNvPr>
        <xdr:cNvSpPr txBox="1"/>
      </xdr:nvSpPr>
      <xdr:spPr>
        <a:xfrm>
          <a:off x="11938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54</xdr:row>
      <xdr:rowOff>94343</xdr:rowOff>
    </xdr:from>
    <xdr:to>
      <xdr:col>85</xdr:col>
      <xdr:colOff>66675</xdr:colOff>
      <xdr:row>54</xdr:row>
      <xdr:rowOff>94343</xdr:rowOff>
    </xdr:to>
    <xdr:cxnSp macro="">
      <xdr:nvCxnSpPr>
        <xdr:cNvPr id="238" name="直線コネクタ 237">
          <a:extLst>
            <a:ext uri="{FF2B5EF4-FFF2-40B4-BE49-F238E27FC236}">
              <a16:creationId xmlns:a16="http://schemas.microsoft.com/office/drawing/2014/main" id="{00000000-0008-0000-0400-0000EE000000}"/>
            </a:ext>
          </a:extLst>
        </xdr:cNvPr>
        <xdr:cNvCxnSpPr/>
      </xdr:nvCxnSpPr>
      <xdr:spPr>
        <a:xfrm>
          <a:off x="12446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53</xdr:row>
      <xdr:rowOff>123570</xdr:rowOff>
    </xdr:from>
    <xdr:ext cx="508000" cy="259045"/>
    <xdr:sp macro="" textlink="">
      <xdr:nvSpPr>
        <xdr:cNvPr id="239" name="テキスト ボックス 238">
          <a:extLst>
            <a:ext uri="{FF2B5EF4-FFF2-40B4-BE49-F238E27FC236}">
              <a16:creationId xmlns:a16="http://schemas.microsoft.com/office/drawing/2014/main" id="{00000000-0008-0000-0400-0000EF000000}"/>
            </a:ext>
          </a:extLst>
        </xdr:cNvPr>
        <xdr:cNvSpPr txBox="1"/>
      </xdr:nvSpPr>
      <xdr:spPr>
        <a:xfrm>
          <a:off x="11938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110672</xdr:rowOff>
    </xdr:from>
    <xdr:to>
      <xdr:col>85</xdr:col>
      <xdr:colOff>66675</xdr:colOff>
      <xdr:row>52</xdr:row>
      <xdr:rowOff>110672</xdr:rowOff>
    </xdr:to>
    <xdr:cxnSp macro="">
      <xdr:nvCxnSpPr>
        <xdr:cNvPr id="240" name="直線コネクタ 239">
          <a:extLst>
            <a:ext uri="{FF2B5EF4-FFF2-40B4-BE49-F238E27FC236}">
              <a16:creationId xmlns:a16="http://schemas.microsoft.com/office/drawing/2014/main" id="{00000000-0008-0000-0400-0000F0000000}"/>
            </a:ext>
          </a:extLst>
        </xdr:cNvPr>
        <xdr:cNvCxnSpPr/>
      </xdr:nvCxnSpPr>
      <xdr:spPr>
        <a:xfrm>
          <a:off x="12446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51</xdr:row>
      <xdr:rowOff>139899</xdr:rowOff>
    </xdr:from>
    <xdr:ext cx="508000" cy="259045"/>
    <xdr:sp macro="" textlink="">
      <xdr:nvSpPr>
        <xdr:cNvPr id="241" name="テキスト ボックス 240">
          <a:extLst>
            <a:ext uri="{FF2B5EF4-FFF2-40B4-BE49-F238E27FC236}">
              <a16:creationId xmlns:a16="http://schemas.microsoft.com/office/drawing/2014/main" id="{00000000-0008-0000-0400-0000F1000000}"/>
            </a:ext>
          </a:extLst>
        </xdr:cNvPr>
        <xdr:cNvSpPr txBox="1"/>
      </xdr:nvSpPr>
      <xdr:spPr>
        <a:xfrm>
          <a:off x="11938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2" name="直線コネクタ 241">
          <a:extLst>
            <a:ext uri="{FF2B5EF4-FFF2-40B4-BE49-F238E27FC236}">
              <a16:creationId xmlns:a16="http://schemas.microsoft.com/office/drawing/2014/main" id="{00000000-0008-0000-0400-0000F2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3" name="テキスト ボックス 242">
          <a:extLst>
            <a:ext uri="{FF2B5EF4-FFF2-40B4-BE49-F238E27FC236}">
              <a16:creationId xmlns:a16="http://schemas.microsoft.com/office/drawing/2014/main" id="{00000000-0008-0000-0400-0000F3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4" name="その他グラフ枠">
          <a:extLst>
            <a:ext uri="{FF2B5EF4-FFF2-40B4-BE49-F238E27FC236}">
              <a16:creationId xmlns:a16="http://schemas.microsoft.com/office/drawing/2014/main" id="{00000000-0008-0000-0400-0000F4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52</xdr:row>
      <xdr:rowOff>23585</xdr:rowOff>
    </xdr:from>
    <xdr:to>
      <xdr:col>82</xdr:col>
      <xdr:colOff>107950</xdr:colOff>
      <xdr:row>61</xdr:row>
      <xdr:rowOff>102507</xdr:rowOff>
    </xdr:to>
    <xdr:cxnSp macro="">
      <xdr:nvCxnSpPr>
        <xdr:cNvPr id="245" name="直線コネクタ 244">
          <a:extLst>
            <a:ext uri="{FF2B5EF4-FFF2-40B4-BE49-F238E27FC236}">
              <a16:creationId xmlns:a16="http://schemas.microsoft.com/office/drawing/2014/main" id="{00000000-0008-0000-0400-0000F5000000}"/>
            </a:ext>
          </a:extLst>
        </xdr:cNvPr>
        <xdr:cNvCxnSpPr/>
      </xdr:nvCxnSpPr>
      <xdr:spPr>
        <a:xfrm flipV="1">
          <a:off x="16510000" y="8938985"/>
          <a:ext cx="0" cy="16219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74584</xdr:rowOff>
    </xdr:from>
    <xdr:ext cx="762000" cy="259045"/>
    <xdr:sp macro="" textlink="">
      <xdr:nvSpPr>
        <xdr:cNvPr id="246" name="その他最小値テキスト">
          <a:extLst>
            <a:ext uri="{FF2B5EF4-FFF2-40B4-BE49-F238E27FC236}">
              <a16:creationId xmlns:a16="http://schemas.microsoft.com/office/drawing/2014/main" id="{00000000-0008-0000-0400-0000F6000000}"/>
            </a:ext>
          </a:extLst>
        </xdr:cNvPr>
        <xdr:cNvSpPr txBox="1"/>
      </xdr:nvSpPr>
      <xdr:spPr>
        <a:xfrm>
          <a:off x="16598900" y="105330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102507</xdr:rowOff>
    </xdr:from>
    <xdr:to>
      <xdr:col>82</xdr:col>
      <xdr:colOff>196850</xdr:colOff>
      <xdr:row>61</xdr:row>
      <xdr:rowOff>102507</xdr:rowOff>
    </xdr:to>
    <xdr:cxnSp macro="">
      <xdr:nvCxnSpPr>
        <xdr:cNvPr id="247" name="直線コネクタ 246">
          <a:extLst>
            <a:ext uri="{FF2B5EF4-FFF2-40B4-BE49-F238E27FC236}">
              <a16:creationId xmlns:a16="http://schemas.microsoft.com/office/drawing/2014/main" id="{00000000-0008-0000-0400-0000F7000000}"/>
            </a:ext>
          </a:extLst>
        </xdr:cNvPr>
        <xdr:cNvCxnSpPr/>
      </xdr:nvCxnSpPr>
      <xdr:spPr>
        <a:xfrm>
          <a:off x="16421100" y="105609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50</xdr:row>
      <xdr:rowOff>109962</xdr:rowOff>
    </xdr:from>
    <xdr:ext cx="762000" cy="259045"/>
    <xdr:sp macro="" textlink="">
      <xdr:nvSpPr>
        <xdr:cNvPr id="248" name="その他最大値テキスト">
          <a:extLst>
            <a:ext uri="{FF2B5EF4-FFF2-40B4-BE49-F238E27FC236}">
              <a16:creationId xmlns:a16="http://schemas.microsoft.com/office/drawing/2014/main" id="{00000000-0008-0000-0400-0000F8000000}"/>
            </a:ext>
          </a:extLst>
        </xdr:cNvPr>
        <xdr:cNvSpPr txBox="1"/>
      </xdr:nvSpPr>
      <xdr:spPr>
        <a:xfrm>
          <a:off x="16598900" y="86824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52</xdr:row>
      <xdr:rowOff>23585</xdr:rowOff>
    </xdr:from>
    <xdr:to>
      <xdr:col>82</xdr:col>
      <xdr:colOff>196850</xdr:colOff>
      <xdr:row>52</xdr:row>
      <xdr:rowOff>23585</xdr:rowOff>
    </xdr:to>
    <xdr:cxnSp macro="">
      <xdr:nvCxnSpPr>
        <xdr:cNvPr id="249" name="直線コネクタ 248">
          <a:extLst>
            <a:ext uri="{FF2B5EF4-FFF2-40B4-BE49-F238E27FC236}">
              <a16:creationId xmlns:a16="http://schemas.microsoft.com/office/drawing/2014/main" id="{00000000-0008-0000-0400-0000F9000000}"/>
            </a:ext>
          </a:extLst>
        </xdr:cNvPr>
        <xdr:cNvCxnSpPr/>
      </xdr:nvCxnSpPr>
      <xdr:spPr>
        <a:xfrm>
          <a:off x="16421100" y="89389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52</xdr:row>
      <xdr:rowOff>121557</xdr:rowOff>
    </xdr:from>
    <xdr:to>
      <xdr:col>82</xdr:col>
      <xdr:colOff>107950</xdr:colOff>
      <xdr:row>52</xdr:row>
      <xdr:rowOff>165100</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a:off x="15671800" y="9036957"/>
          <a:ext cx="838200" cy="435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42834</xdr:rowOff>
    </xdr:from>
    <xdr:ext cx="762000" cy="259045"/>
    <xdr:sp macro="" textlink="">
      <xdr:nvSpPr>
        <xdr:cNvPr id="251" name="その他平均値テキスト">
          <a:extLst>
            <a:ext uri="{FF2B5EF4-FFF2-40B4-BE49-F238E27FC236}">
              <a16:creationId xmlns:a16="http://schemas.microsoft.com/office/drawing/2014/main" id="{00000000-0008-0000-0400-0000FB000000}"/>
            </a:ext>
          </a:extLst>
        </xdr:cNvPr>
        <xdr:cNvSpPr txBox="1"/>
      </xdr:nvSpPr>
      <xdr:spPr>
        <a:xfrm>
          <a:off x="16598900" y="964403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70757</xdr:rowOff>
    </xdr:from>
    <xdr:to>
      <xdr:col>82</xdr:col>
      <xdr:colOff>158750</xdr:colOff>
      <xdr:row>57</xdr:row>
      <xdr:rowOff>907</xdr:rowOff>
    </xdr:to>
    <xdr:sp macro="" textlink="">
      <xdr:nvSpPr>
        <xdr:cNvPr id="252" name="フローチャート: 判断 251">
          <a:extLst>
            <a:ext uri="{FF2B5EF4-FFF2-40B4-BE49-F238E27FC236}">
              <a16:creationId xmlns:a16="http://schemas.microsoft.com/office/drawing/2014/main" id="{00000000-0008-0000-0400-0000FC000000}"/>
            </a:ext>
          </a:extLst>
        </xdr:cNvPr>
        <xdr:cNvSpPr/>
      </xdr:nvSpPr>
      <xdr:spPr>
        <a:xfrm>
          <a:off x="16459200" y="96719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52</xdr:row>
      <xdr:rowOff>121557</xdr:rowOff>
    </xdr:from>
    <xdr:to>
      <xdr:col>78</xdr:col>
      <xdr:colOff>69850</xdr:colOff>
      <xdr:row>53</xdr:row>
      <xdr:rowOff>37193</xdr:rowOff>
    </xdr:to>
    <xdr:cxnSp macro="">
      <xdr:nvCxnSpPr>
        <xdr:cNvPr id="253" name="直線コネクタ 252">
          <a:extLst>
            <a:ext uri="{FF2B5EF4-FFF2-40B4-BE49-F238E27FC236}">
              <a16:creationId xmlns:a16="http://schemas.microsoft.com/office/drawing/2014/main" id="{00000000-0008-0000-0400-0000FD000000}"/>
            </a:ext>
          </a:extLst>
        </xdr:cNvPr>
        <xdr:cNvCxnSpPr/>
      </xdr:nvCxnSpPr>
      <xdr:spPr>
        <a:xfrm flipV="1">
          <a:off x="14782800" y="9036957"/>
          <a:ext cx="889000" cy="87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157843</xdr:rowOff>
    </xdr:from>
    <xdr:to>
      <xdr:col>78</xdr:col>
      <xdr:colOff>120650</xdr:colOff>
      <xdr:row>57</xdr:row>
      <xdr:rowOff>87993</xdr:rowOff>
    </xdr:to>
    <xdr:sp macro="" textlink="">
      <xdr:nvSpPr>
        <xdr:cNvPr id="254" name="フローチャート: 判断 253">
          <a:extLst>
            <a:ext uri="{FF2B5EF4-FFF2-40B4-BE49-F238E27FC236}">
              <a16:creationId xmlns:a16="http://schemas.microsoft.com/office/drawing/2014/main" id="{00000000-0008-0000-0400-0000FE000000}"/>
            </a:ext>
          </a:extLst>
        </xdr:cNvPr>
        <xdr:cNvSpPr/>
      </xdr:nvSpPr>
      <xdr:spPr>
        <a:xfrm>
          <a:off x="15621000" y="9759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72770</xdr:rowOff>
    </xdr:from>
    <xdr:ext cx="736600" cy="259045"/>
    <xdr:sp macro="" textlink="">
      <xdr:nvSpPr>
        <xdr:cNvPr id="255" name="テキスト ボックス 254">
          <a:extLst>
            <a:ext uri="{FF2B5EF4-FFF2-40B4-BE49-F238E27FC236}">
              <a16:creationId xmlns:a16="http://schemas.microsoft.com/office/drawing/2014/main" id="{00000000-0008-0000-0400-0000FF000000}"/>
            </a:ext>
          </a:extLst>
        </xdr:cNvPr>
        <xdr:cNvSpPr txBox="1"/>
      </xdr:nvSpPr>
      <xdr:spPr>
        <a:xfrm>
          <a:off x="15290800" y="98454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53</xdr:row>
      <xdr:rowOff>15422</xdr:rowOff>
    </xdr:from>
    <xdr:to>
      <xdr:col>73</xdr:col>
      <xdr:colOff>180975</xdr:colOff>
      <xdr:row>53</xdr:row>
      <xdr:rowOff>37193</xdr:rowOff>
    </xdr:to>
    <xdr:cxnSp macro="">
      <xdr:nvCxnSpPr>
        <xdr:cNvPr id="256" name="直線コネクタ 255">
          <a:extLst>
            <a:ext uri="{FF2B5EF4-FFF2-40B4-BE49-F238E27FC236}">
              <a16:creationId xmlns:a16="http://schemas.microsoft.com/office/drawing/2014/main" id="{00000000-0008-0000-0400-000000010000}"/>
            </a:ext>
          </a:extLst>
        </xdr:cNvPr>
        <xdr:cNvCxnSpPr/>
      </xdr:nvCxnSpPr>
      <xdr:spPr>
        <a:xfrm>
          <a:off x="13893800" y="9102272"/>
          <a:ext cx="889000" cy="217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125185</xdr:rowOff>
    </xdr:from>
    <xdr:to>
      <xdr:col>74</xdr:col>
      <xdr:colOff>31750</xdr:colOff>
      <xdr:row>57</xdr:row>
      <xdr:rowOff>55335</xdr:rowOff>
    </xdr:to>
    <xdr:sp macro="" textlink="">
      <xdr:nvSpPr>
        <xdr:cNvPr id="257" name="フローチャート: 判断 256">
          <a:extLst>
            <a:ext uri="{FF2B5EF4-FFF2-40B4-BE49-F238E27FC236}">
              <a16:creationId xmlns:a16="http://schemas.microsoft.com/office/drawing/2014/main" id="{00000000-0008-0000-0400-000001010000}"/>
            </a:ext>
          </a:extLst>
        </xdr:cNvPr>
        <xdr:cNvSpPr/>
      </xdr:nvSpPr>
      <xdr:spPr>
        <a:xfrm>
          <a:off x="14732000" y="9726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40112</xdr:rowOff>
    </xdr:from>
    <xdr:ext cx="762000" cy="259045"/>
    <xdr:sp macro="" textlink="">
      <xdr:nvSpPr>
        <xdr:cNvPr id="258" name="テキスト ボックス 257">
          <a:extLst>
            <a:ext uri="{FF2B5EF4-FFF2-40B4-BE49-F238E27FC236}">
              <a16:creationId xmlns:a16="http://schemas.microsoft.com/office/drawing/2014/main" id="{00000000-0008-0000-0400-000002010000}"/>
            </a:ext>
          </a:extLst>
        </xdr:cNvPr>
        <xdr:cNvSpPr txBox="1"/>
      </xdr:nvSpPr>
      <xdr:spPr>
        <a:xfrm>
          <a:off x="14401800" y="98127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53</xdr:row>
      <xdr:rowOff>15422</xdr:rowOff>
    </xdr:from>
    <xdr:to>
      <xdr:col>69</xdr:col>
      <xdr:colOff>92075</xdr:colOff>
      <xdr:row>53</xdr:row>
      <xdr:rowOff>135165</xdr:rowOff>
    </xdr:to>
    <xdr:cxnSp macro="">
      <xdr:nvCxnSpPr>
        <xdr:cNvPr id="259" name="直線コネクタ 258">
          <a:extLst>
            <a:ext uri="{FF2B5EF4-FFF2-40B4-BE49-F238E27FC236}">
              <a16:creationId xmlns:a16="http://schemas.microsoft.com/office/drawing/2014/main" id="{00000000-0008-0000-0400-000003010000}"/>
            </a:ext>
          </a:extLst>
        </xdr:cNvPr>
        <xdr:cNvCxnSpPr/>
      </xdr:nvCxnSpPr>
      <xdr:spPr>
        <a:xfrm flipV="1">
          <a:off x="13004800" y="9102272"/>
          <a:ext cx="889000" cy="1197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62593</xdr:rowOff>
    </xdr:from>
    <xdr:to>
      <xdr:col>69</xdr:col>
      <xdr:colOff>142875</xdr:colOff>
      <xdr:row>57</xdr:row>
      <xdr:rowOff>164193</xdr:rowOff>
    </xdr:to>
    <xdr:sp macro="" textlink="">
      <xdr:nvSpPr>
        <xdr:cNvPr id="260" name="フローチャート: 判断 259">
          <a:extLst>
            <a:ext uri="{FF2B5EF4-FFF2-40B4-BE49-F238E27FC236}">
              <a16:creationId xmlns:a16="http://schemas.microsoft.com/office/drawing/2014/main" id="{00000000-0008-0000-0400-000004010000}"/>
            </a:ext>
          </a:extLst>
        </xdr:cNvPr>
        <xdr:cNvSpPr/>
      </xdr:nvSpPr>
      <xdr:spPr>
        <a:xfrm>
          <a:off x="13843000" y="9835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148970</xdr:rowOff>
    </xdr:from>
    <xdr:ext cx="762000" cy="259045"/>
    <xdr:sp macro="" textlink="">
      <xdr:nvSpPr>
        <xdr:cNvPr id="261" name="テキスト ボックス 260">
          <a:extLst>
            <a:ext uri="{FF2B5EF4-FFF2-40B4-BE49-F238E27FC236}">
              <a16:creationId xmlns:a16="http://schemas.microsoft.com/office/drawing/2014/main" id="{00000000-0008-0000-0400-000005010000}"/>
            </a:ext>
          </a:extLst>
        </xdr:cNvPr>
        <xdr:cNvSpPr txBox="1"/>
      </xdr:nvSpPr>
      <xdr:spPr>
        <a:xfrm>
          <a:off x="13512800" y="99216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127907</xdr:rowOff>
    </xdr:from>
    <xdr:to>
      <xdr:col>65</xdr:col>
      <xdr:colOff>53975</xdr:colOff>
      <xdr:row>58</xdr:row>
      <xdr:rowOff>58057</xdr:rowOff>
    </xdr:to>
    <xdr:sp macro="" textlink="">
      <xdr:nvSpPr>
        <xdr:cNvPr id="262" name="フローチャート: 判断 261">
          <a:extLst>
            <a:ext uri="{FF2B5EF4-FFF2-40B4-BE49-F238E27FC236}">
              <a16:creationId xmlns:a16="http://schemas.microsoft.com/office/drawing/2014/main" id="{00000000-0008-0000-0400-000006010000}"/>
            </a:ext>
          </a:extLst>
        </xdr:cNvPr>
        <xdr:cNvSpPr/>
      </xdr:nvSpPr>
      <xdr:spPr>
        <a:xfrm>
          <a:off x="12954000" y="9900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58</xdr:row>
      <xdr:rowOff>42834</xdr:rowOff>
    </xdr:from>
    <xdr:ext cx="762000" cy="259045"/>
    <xdr:sp macro="" textlink="">
      <xdr:nvSpPr>
        <xdr:cNvPr id="263" name="テキスト ボックス 262">
          <a:extLst>
            <a:ext uri="{FF2B5EF4-FFF2-40B4-BE49-F238E27FC236}">
              <a16:creationId xmlns:a16="http://schemas.microsoft.com/office/drawing/2014/main" id="{00000000-0008-0000-0400-000007010000}"/>
            </a:ext>
          </a:extLst>
        </xdr:cNvPr>
        <xdr:cNvSpPr txBox="1"/>
      </xdr:nvSpPr>
      <xdr:spPr>
        <a:xfrm>
          <a:off x="12623800" y="99869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52</xdr:row>
      <xdr:rowOff>114300</xdr:rowOff>
    </xdr:from>
    <xdr:to>
      <xdr:col>82</xdr:col>
      <xdr:colOff>158750</xdr:colOff>
      <xdr:row>53</xdr:row>
      <xdr:rowOff>44450</xdr:rowOff>
    </xdr:to>
    <xdr:sp macro="" textlink="">
      <xdr:nvSpPr>
        <xdr:cNvPr id="269" name="楕円 268">
          <a:extLst>
            <a:ext uri="{FF2B5EF4-FFF2-40B4-BE49-F238E27FC236}">
              <a16:creationId xmlns:a16="http://schemas.microsoft.com/office/drawing/2014/main" id="{00000000-0008-0000-0400-00000D010000}"/>
            </a:ext>
          </a:extLst>
        </xdr:cNvPr>
        <xdr:cNvSpPr/>
      </xdr:nvSpPr>
      <xdr:spPr>
        <a:xfrm>
          <a:off x="16459200" y="902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51</xdr:row>
      <xdr:rowOff>130827</xdr:rowOff>
    </xdr:from>
    <xdr:ext cx="762000" cy="259045"/>
    <xdr:sp macro="" textlink="">
      <xdr:nvSpPr>
        <xdr:cNvPr id="270" name="その他該当値テキスト">
          <a:extLst>
            <a:ext uri="{FF2B5EF4-FFF2-40B4-BE49-F238E27FC236}">
              <a16:creationId xmlns:a16="http://schemas.microsoft.com/office/drawing/2014/main" id="{00000000-0008-0000-0400-00000E010000}"/>
            </a:ext>
          </a:extLst>
        </xdr:cNvPr>
        <xdr:cNvSpPr txBox="1"/>
      </xdr:nvSpPr>
      <xdr:spPr>
        <a:xfrm>
          <a:off x="16598900" y="887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52</xdr:row>
      <xdr:rowOff>70757</xdr:rowOff>
    </xdr:from>
    <xdr:to>
      <xdr:col>78</xdr:col>
      <xdr:colOff>120650</xdr:colOff>
      <xdr:row>53</xdr:row>
      <xdr:rowOff>907</xdr:rowOff>
    </xdr:to>
    <xdr:sp macro="" textlink="">
      <xdr:nvSpPr>
        <xdr:cNvPr id="271" name="楕円 270">
          <a:extLst>
            <a:ext uri="{FF2B5EF4-FFF2-40B4-BE49-F238E27FC236}">
              <a16:creationId xmlns:a16="http://schemas.microsoft.com/office/drawing/2014/main" id="{00000000-0008-0000-0400-00000F010000}"/>
            </a:ext>
          </a:extLst>
        </xdr:cNvPr>
        <xdr:cNvSpPr/>
      </xdr:nvSpPr>
      <xdr:spPr>
        <a:xfrm>
          <a:off x="15621000" y="8986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51</xdr:row>
      <xdr:rowOff>11084</xdr:rowOff>
    </xdr:from>
    <xdr:ext cx="736600" cy="259045"/>
    <xdr:sp macro="" textlink="">
      <xdr:nvSpPr>
        <xdr:cNvPr id="272" name="テキスト ボックス 271">
          <a:extLst>
            <a:ext uri="{FF2B5EF4-FFF2-40B4-BE49-F238E27FC236}">
              <a16:creationId xmlns:a16="http://schemas.microsoft.com/office/drawing/2014/main" id="{00000000-0008-0000-0400-000010010000}"/>
            </a:ext>
          </a:extLst>
        </xdr:cNvPr>
        <xdr:cNvSpPr txBox="1"/>
      </xdr:nvSpPr>
      <xdr:spPr>
        <a:xfrm>
          <a:off x="15290800" y="87550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52</xdr:row>
      <xdr:rowOff>157843</xdr:rowOff>
    </xdr:from>
    <xdr:to>
      <xdr:col>74</xdr:col>
      <xdr:colOff>31750</xdr:colOff>
      <xdr:row>53</xdr:row>
      <xdr:rowOff>87993</xdr:rowOff>
    </xdr:to>
    <xdr:sp macro="" textlink="">
      <xdr:nvSpPr>
        <xdr:cNvPr id="273" name="楕円 272">
          <a:extLst>
            <a:ext uri="{FF2B5EF4-FFF2-40B4-BE49-F238E27FC236}">
              <a16:creationId xmlns:a16="http://schemas.microsoft.com/office/drawing/2014/main" id="{00000000-0008-0000-0400-000011010000}"/>
            </a:ext>
          </a:extLst>
        </xdr:cNvPr>
        <xdr:cNvSpPr/>
      </xdr:nvSpPr>
      <xdr:spPr>
        <a:xfrm>
          <a:off x="14732000" y="9073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51</xdr:row>
      <xdr:rowOff>98170</xdr:rowOff>
    </xdr:from>
    <xdr:ext cx="762000" cy="259045"/>
    <xdr:sp macro="" textlink="">
      <xdr:nvSpPr>
        <xdr:cNvPr id="274" name="テキスト ボックス 273">
          <a:extLst>
            <a:ext uri="{FF2B5EF4-FFF2-40B4-BE49-F238E27FC236}">
              <a16:creationId xmlns:a16="http://schemas.microsoft.com/office/drawing/2014/main" id="{00000000-0008-0000-0400-000012010000}"/>
            </a:ext>
          </a:extLst>
        </xdr:cNvPr>
        <xdr:cNvSpPr txBox="1"/>
      </xdr:nvSpPr>
      <xdr:spPr>
        <a:xfrm>
          <a:off x="14401800" y="88421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52</xdr:row>
      <xdr:rowOff>136072</xdr:rowOff>
    </xdr:from>
    <xdr:to>
      <xdr:col>69</xdr:col>
      <xdr:colOff>142875</xdr:colOff>
      <xdr:row>53</xdr:row>
      <xdr:rowOff>66222</xdr:rowOff>
    </xdr:to>
    <xdr:sp macro="" textlink="">
      <xdr:nvSpPr>
        <xdr:cNvPr id="275" name="楕円 274">
          <a:extLst>
            <a:ext uri="{FF2B5EF4-FFF2-40B4-BE49-F238E27FC236}">
              <a16:creationId xmlns:a16="http://schemas.microsoft.com/office/drawing/2014/main" id="{00000000-0008-0000-0400-000013010000}"/>
            </a:ext>
          </a:extLst>
        </xdr:cNvPr>
        <xdr:cNvSpPr/>
      </xdr:nvSpPr>
      <xdr:spPr>
        <a:xfrm>
          <a:off x="13843000" y="9051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51</xdr:row>
      <xdr:rowOff>76399</xdr:rowOff>
    </xdr:from>
    <xdr:ext cx="762000" cy="259045"/>
    <xdr:sp macro="" textlink="">
      <xdr:nvSpPr>
        <xdr:cNvPr id="276" name="テキスト ボックス 275">
          <a:extLst>
            <a:ext uri="{FF2B5EF4-FFF2-40B4-BE49-F238E27FC236}">
              <a16:creationId xmlns:a16="http://schemas.microsoft.com/office/drawing/2014/main" id="{00000000-0008-0000-0400-000014010000}"/>
            </a:ext>
          </a:extLst>
        </xdr:cNvPr>
        <xdr:cNvSpPr txBox="1"/>
      </xdr:nvSpPr>
      <xdr:spPr>
        <a:xfrm>
          <a:off x="13512800" y="8820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53</xdr:row>
      <xdr:rowOff>84365</xdr:rowOff>
    </xdr:from>
    <xdr:to>
      <xdr:col>65</xdr:col>
      <xdr:colOff>53975</xdr:colOff>
      <xdr:row>54</xdr:row>
      <xdr:rowOff>14515</xdr:rowOff>
    </xdr:to>
    <xdr:sp macro="" textlink="">
      <xdr:nvSpPr>
        <xdr:cNvPr id="277" name="楕円 276">
          <a:extLst>
            <a:ext uri="{FF2B5EF4-FFF2-40B4-BE49-F238E27FC236}">
              <a16:creationId xmlns:a16="http://schemas.microsoft.com/office/drawing/2014/main" id="{00000000-0008-0000-0400-000015010000}"/>
            </a:ext>
          </a:extLst>
        </xdr:cNvPr>
        <xdr:cNvSpPr/>
      </xdr:nvSpPr>
      <xdr:spPr>
        <a:xfrm>
          <a:off x="12954000" y="9171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52</xdr:row>
      <xdr:rowOff>24692</xdr:rowOff>
    </xdr:from>
    <xdr:ext cx="762000" cy="259045"/>
    <xdr:sp macro="" textlink="">
      <xdr:nvSpPr>
        <xdr:cNvPr id="278" name="テキスト ボックス 277">
          <a:extLst>
            <a:ext uri="{FF2B5EF4-FFF2-40B4-BE49-F238E27FC236}">
              <a16:creationId xmlns:a16="http://schemas.microsoft.com/office/drawing/2014/main" id="{00000000-0008-0000-0400-000016010000}"/>
            </a:ext>
          </a:extLst>
        </xdr:cNvPr>
        <xdr:cNvSpPr txBox="1"/>
      </xdr:nvSpPr>
      <xdr:spPr>
        <a:xfrm>
          <a:off x="12623800" y="89400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9" name="正方形/長方形 278">
          <a:extLst>
            <a:ext uri="{FF2B5EF4-FFF2-40B4-BE49-F238E27FC236}">
              <a16:creationId xmlns:a16="http://schemas.microsoft.com/office/drawing/2014/main" id="{00000000-0008-0000-0400-000017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8" name="正方形/長方形 287">
          <a:extLst>
            <a:ext uri="{FF2B5EF4-FFF2-40B4-BE49-F238E27FC236}">
              <a16:creationId xmlns:a16="http://schemas.microsoft.com/office/drawing/2014/main" id="{00000000-0008-0000-0400-000020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9" name="テキスト ボックス 288">
          <a:extLst>
            <a:ext uri="{FF2B5EF4-FFF2-40B4-BE49-F238E27FC236}">
              <a16:creationId xmlns:a16="http://schemas.microsoft.com/office/drawing/2014/main" id="{00000000-0008-0000-0400-000021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chemeClr val="dk1"/>
              </a:solidFill>
              <a:effectLst/>
              <a:latin typeface="+mn-lt"/>
              <a:ea typeface="+mn-ea"/>
              <a:cs typeface="+mn-cs"/>
            </a:rPr>
            <a:t>類似団体</a:t>
          </a:r>
          <a:r>
            <a:rPr kumimoji="1" lang="ja-JP" altLang="en-US" sz="1100" b="0" i="0" baseline="0">
              <a:solidFill>
                <a:schemeClr val="dk1"/>
              </a:solidFill>
              <a:effectLst/>
              <a:latin typeface="+mn-lt"/>
              <a:ea typeface="+mn-ea"/>
              <a:cs typeface="+mn-cs"/>
            </a:rPr>
            <a:t>平均を</a:t>
          </a:r>
          <a:r>
            <a:rPr kumimoji="1" lang="ja-JP" altLang="ja-JP" sz="1100" b="0" i="0" baseline="0">
              <a:solidFill>
                <a:schemeClr val="dk1"/>
              </a:solidFill>
              <a:effectLst/>
              <a:latin typeface="+mn-lt"/>
              <a:ea typeface="+mn-ea"/>
              <a:cs typeface="+mn-cs"/>
            </a:rPr>
            <a:t>下回ったものの、全国</a:t>
          </a:r>
          <a:r>
            <a:rPr kumimoji="1" lang="ja-JP" altLang="en-US" sz="1100" b="0" i="0" baseline="0">
              <a:solidFill>
                <a:schemeClr val="dk1"/>
              </a:solidFill>
              <a:effectLst/>
              <a:latin typeface="+mn-lt"/>
              <a:ea typeface="+mn-ea"/>
              <a:cs typeface="+mn-cs"/>
            </a:rPr>
            <a:t>及び石川県</a:t>
          </a:r>
          <a:r>
            <a:rPr kumimoji="1" lang="ja-JP" altLang="ja-JP" sz="1100" b="0" i="0" baseline="0">
              <a:solidFill>
                <a:schemeClr val="dk1"/>
              </a:solidFill>
              <a:effectLst/>
              <a:latin typeface="+mn-lt"/>
              <a:ea typeface="+mn-ea"/>
              <a:cs typeface="+mn-cs"/>
            </a:rPr>
            <a:t>平均を上回っている。</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今後とも負担金（一部事務組合負担金等含む）・補助金の精査に努めて経常経費の削減を図る。</a:t>
          </a:r>
          <a:endParaRPr lang="ja-JP" altLang="ja-JP" sz="1400">
            <a:effectLst/>
          </a:endParaRPr>
        </a:p>
      </xdr:txBody>
    </xdr:sp>
    <xdr:clientData/>
  </xdr:twoCellAnchor>
  <xdr:oneCellAnchor>
    <xdr:from>
      <xdr:col>62</xdr:col>
      <xdr:colOff>6350</xdr:colOff>
      <xdr:row>29</xdr:row>
      <xdr:rowOff>107950</xdr:rowOff>
    </xdr:from>
    <xdr:ext cx="298543" cy="225703"/>
    <xdr:sp macro="" textlink="">
      <xdr:nvSpPr>
        <xdr:cNvPr id="290" name="テキスト ボックス 289">
          <a:extLst>
            <a:ext uri="{FF2B5EF4-FFF2-40B4-BE49-F238E27FC236}">
              <a16:creationId xmlns:a16="http://schemas.microsoft.com/office/drawing/2014/main" id="{00000000-0008-0000-0400-000022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1" name="直線コネクタ 290">
          <a:extLst>
            <a:ext uri="{FF2B5EF4-FFF2-40B4-BE49-F238E27FC236}">
              <a16:creationId xmlns:a16="http://schemas.microsoft.com/office/drawing/2014/main" id="{00000000-0008-0000-0400-000023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2" name="テキスト ボックス 291">
          <a:extLst>
            <a:ext uri="{FF2B5EF4-FFF2-40B4-BE49-F238E27FC236}">
              <a16:creationId xmlns:a16="http://schemas.microsoft.com/office/drawing/2014/main" id="{00000000-0008-0000-0400-000024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3" name="直線コネクタ 292">
          <a:extLst>
            <a:ext uri="{FF2B5EF4-FFF2-40B4-BE49-F238E27FC236}">
              <a16:creationId xmlns:a16="http://schemas.microsoft.com/office/drawing/2014/main" id="{00000000-0008-0000-0400-000025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4" name="テキスト ボックス 293">
          <a:extLst>
            <a:ext uri="{FF2B5EF4-FFF2-40B4-BE49-F238E27FC236}">
              <a16:creationId xmlns:a16="http://schemas.microsoft.com/office/drawing/2014/main" id="{00000000-0008-0000-0400-000026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5" name="直線コネクタ 294">
          <a:extLst>
            <a:ext uri="{FF2B5EF4-FFF2-40B4-BE49-F238E27FC236}">
              <a16:creationId xmlns:a16="http://schemas.microsoft.com/office/drawing/2014/main" id="{00000000-0008-0000-0400-000027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6" name="テキスト ボックス 295">
          <a:extLst>
            <a:ext uri="{FF2B5EF4-FFF2-40B4-BE49-F238E27FC236}">
              <a16:creationId xmlns:a16="http://schemas.microsoft.com/office/drawing/2014/main" id="{00000000-0008-0000-0400-000028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7" name="直線コネクタ 296">
          <a:extLst>
            <a:ext uri="{FF2B5EF4-FFF2-40B4-BE49-F238E27FC236}">
              <a16:creationId xmlns:a16="http://schemas.microsoft.com/office/drawing/2014/main" id="{00000000-0008-0000-0400-000029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8" name="テキスト ボックス 297">
          <a:extLst>
            <a:ext uri="{FF2B5EF4-FFF2-40B4-BE49-F238E27FC236}">
              <a16:creationId xmlns:a16="http://schemas.microsoft.com/office/drawing/2014/main" id="{00000000-0008-0000-0400-00002A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9" name="直線コネクタ 298">
          <a:extLst>
            <a:ext uri="{FF2B5EF4-FFF2-40B4-BE49-F238E27FC236}">
              <a16:creationId xmlns:a16="http://schemas.microsoft.com/office/drawing/2014/main" id="{00000000-0008-0000-0400-00002B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300" name="テキスト ボックス 299">
          <a:extLst>
            <a:ext uri="{FF2B5EF4-FFF2-40B4-BE49-F238E27FC236}">
              <a16:creationId xmlns:a16="http://schemas.microsoft.com/office/drawing/2014/main" id="{00000000-0008-0000-0400-00002C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1" name="直線コネクタ 300">
          <a:extLst>
            <a:ext uri="{FF2B5EF4-FFF2-40B4-BE49-F238E27FC236}">
              <a16:creationId xmlns:a16="http://schemas.microsoft.com/office/drawing/2014/main" id="{00000000-0008-0000-0400-00002D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2" name="補助費等グラフ枠">
          <a:extLst>
            <a:ext uri="{FF2B5EF4-FFF2-40B4-BE49-F238E27FC236}">
              <a16:creationId xmlns:a16="http://schemas.microsoft.com/office/drawing/2014/main" id="{00000000-0008-0000-0400-00002E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26416</xdr:rowOff>
    </xdr:from>
    <xdr:to>
      <xdr:col>82</xdr:col>
      <xdr:colOff>107950</xdr:colOff>
      <xdr:row>40</xdr:row>
      <xdr:rowOff>94996</xdr:rowOff>
    </xdr:to>
    <xdr:cxnSp macro="">
      <xdr:nvCxnSpPr>
        <xdr:cNvPr id="303" name="直線コネクタ 302">
          <a:extLst>
            <a:ext uri="{FF2B5EF4-FFF2-40B4-BE49-F238E27FC236}">
              <a16:creationId xmlns:a16="http://schemas.microsoft.com/office/drawing/2014/main" id="{00000000-0008-0000-0400-00002F010000}"/>
            </a:ext>
          </a:extLst>
        </xdr:cNvPr>
        <xdr:cNvCxnSpPr/>
      </xdr:nvCxnSpPr>
      <xdr:spPr>
        <a:xfrm flipV="1">
          <a:off x="16510000" y="5855716"/>
          <a:ext cx="0" cy="10972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67073</xdr:rowOff>
    </xdr:from>
    <xdr:ext cx="762000" cy="259045"/>
    <xdr:sp macro="" textlink="">
      <xdr:nvSpPr>
        <xdr:cNvPr id="304" name="補助費等最小値テキスト">
          <a:extLst>
            <a:ext uri="{FF2B5EF4-FFF2-40B4-BE49-F238E27FC236}">
              <a16:creationId xmlns:a16="http://schemas.microsoft.com/office/drawing/2014/main" id="{00000000-0008-0000-0400-000030010000}"/>
            </a:ext>
          </a:extLst>
        </xdr:cNvPr>
        <xdr:cNvSpPr txBox="1"/>
      </xdr:nvSpPr>
      <xdr:spPr>
        <a:xfrm>
          <a:off x="16598900" y="69250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94996</xdr:rowOff>
    </xdr:from>
    <xdr:to>
      <xdr:col>82</xdr:col>
      <xdr:colOff>196850</xdr:colOff>
      <xdr:row>40</xdr:row>
      <xdr:rowOff>94996</xdr:rowOff>
    </xdr:to>
    <xdr:cxnSp macro="">
      <xdr:nvCxnSpPr>
        <xdr:cNvPr id="305" name="直線コネクタ 304">
          <a:extLst>
            <a:ext uri="{FF2B5EF4-FFF2-40B4-BE49-F238E27FC236}">
              <a16:creationId xmlns:a16="http://schemas.microsoft.com/office/drawing/2014/main" id="{00000000-0008-0000-0400-000031010000}"/>
            </a:ext>
          </a:extLst>
        </xdr:cNvPr>
        <xdr:cNvCxnSpPr/>
      </xdr:nvCxnSpPr>
      <xdr:spPr>
        <a:xfrm>
          <a:off x="16421100" y="69529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112793</xdr:rowOff>
    </xdr:from>
    <xdr:ext cx="762000" cy="259045"/>
    <xdr:sp macro="" textlink="">
      <xdr:nvSpPr>
        <xdr:cNvPr id="306" name="補助費等最大値テキスト">
          <a:extLst>
            <a:ext uri="{FF2B5EF4-FFF2-40B4-BE49-F238E27FC236}">
              <a16:creationId xmlns:a16="http://schemas.microsoft.com/office/drawing/2014/main" id="{00000000-0008-0000-0400-000032010000}"/>
            </a:ext>
          </a:extLst>
        </xdr:cNvPr>
        <xdr:cNvSpPr txBox="1"/>
      </xdr:nvSpPr>
      <xdr:spPr>
        <a:xfrm>
          <a:off x="16598900" y="55991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26416</xdr:rowOff>
    </xdr:from>
    <xdr:to>
      <xdr:col>82</xdr:col>
      <xdr:colOff>196850</xdr:colOff>
      <xdr:row>34</xdr:row>
      <xdr:rowOff>26416</xdr:rowOff>
    </xdr:to>
    <xdr:cxnSp macro="">
      <xdr:nvCxnSpPr>
        <xdr:cNvPr id="307" name="直線コネクタ 306">
          <a:extLst>
            <a:ext uri="{FF2B5EF4-FFF2-40B4-BE49-F238E27FC236}">
              <a16:creationId xmlns:a16="http://schemas.microsoft.com/office/drawing/2014/main" id="{00000000-0008-0000-0400-000033010000}"/>
            </a:ext>
          </a:extLst>
        </xdr:cNvPr>
        <xdr:cNvCxnSpPr/>
      </xdr:nvCxnSpPr>
      <xdr:spPr>
        <a:xfrm>
          <a:off x="16421100" y="58557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37</xdr:row>
      <xdr:rowOff>56134</xdr:rowOff>
    </xdr:from>
    <xdr:to>
      <xdr:col>82</xdr:col>
      <xdr:colOff>107950</xdr:colOff>
      <xdr:row>37</xdr:row>
      <xdr:rowOff>69850</xdr:rowOff>
    </xdr:to>
    <xdr:cxnSp macro="">
      <xdr:nvCxnSpPr>
        <xdr:cNvPr id="308" name="直線コネクタ 307">
          <a:extLst>
            <a:ext uri="{FF2B5EF4-FFF2-40B4-BE49-F238E27FC236}">
              <a16:creationId xmlns:a16="http://schemas.microsoft.com/office/drawing/2014/main" id="{00000000-0008-0000-0400-000034010000}"/>
            </a:ext>
          </a:extLst>
        </xdr:cNvPr>
        <xdr:cNvCxnSpPr/>
      </xdr:nvCxnSpPr>
      <xdr:spPr>
        <a:xfrm>
          <a:off x="15671800" y="6399784"/>
          <a:ext cx="8382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37</xdr:row>
      <xdr:rowOff>45991</xdr:rowOff>
    </xdr:from>
    <xdr:ext cx="762000" cy="259045"/>
    <xdr:sp macro="" textlink="">
      <xdr:nvSpPr>
        <xdr:cNvPr id="309" name="補助費等平均値テキスト">
          <a:extLst>
            <a:ext uri="{FF2B5EF4-FFF2-40B4-BE49-F238E27FC236}">
              <a16:creationId xmlns:a16="http://schemas.microsoft.com/office/drawing/2014/main" id="{00000000-0008-0000-0400-000035010000}"/>
            </a:ext>
          </a:extLst>
        </xdr:cNvPr>
        <xdr:cNvSpPr txBox="1"/>
      </xdr:nvSpPr>
      <xdr:spPr>
        <a:xfrm>
          <a:off x="16598900" y="638964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73914</xdr:rowOff>
    </xdr:from>
    <xdr:to>
      <xdr:col>82</xdr:col>
      <xdr:colOff>158750</xdr:colOff>
      <xdr:row>38</xdr:row>
      <xdr:rowOff>4064</xdr:rowOff>
    </xdr:to>
    <xdr:sp macro="" textlink="">
      <xdr:nvSpPr>
        <xdr:cNvPr id="310" name="フローチャート: 判断 309">
          <a:extLst>
            <a:ext uri="{FF2B5EF4-FFF2-40B4-BE49-F238E27FC236}">
              <a16:creationId xmlns:a16="http://schemas.microsoft.com/office/drawing/2014/main" id="{00000000-0008-0000-0400-000036010000}"/>
            </a:ext>
          </a:extLst>
        </xdr:cNvPr>
        <xdr:cNvSpPr/>
      </xdr:nvSpPr>
      <xdr:spPr>
        <a:xfrm>
          <a:off x="16459200" y="64175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36</xdr:row>
      <xdr:rowOff>168148</xdr:rowOff>
    </xdr:from>
    <xdr:to>
      <xdr:col>78</xdr:col>
      <xdr:colOff>69850</xdr:colOff>
      <xdr:row>37</xdr:row>
      <xdr:rowOff>56134</xdr:rowOff>
    </xdr:to>
    <xdr:cxnSp macro="">
      <xdr:nvCxnSpPr>
        <xdr:cNvPr id="311" name="直線コネクタ 310">
          <a:extLst>
            <a:ext uri="{FF2B5EF4-FFF2-40B4-BE49-F238E27FC236}">
              <a16:creationId xmlns:a16="http://schemas.microsoft.com/office/drawing/2014/main" id="{00000000-0008-0000-0400-000037010000}"/>
            </a:ext>
          </a:extLst>
        </xdr:cNvPr>
        <xdr:cNvCxnSpPr/>
      </xdr:nvCxnSpPr>
      <xdr:spPr>
        <a:xfrm>
          <a:off x="14782800" y="6340348"/>
          <a:ext cx="889000" cy="59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37</xdr:row>
      <xdr:rowOff>19050</xdr:rowOff>
    </xdr:from>
    <xdr:to>
      <xdr:col>78</xdr:col>
      <xdr:colOff>120650</xdr:colOff>
      <xdr:row>37</xdr:row>
      <xdr:rowOff>120650</xdr:rowOff>
    </xdr:to>
    <xdr:sp macro="" textlink="">
      <xdr:nvSpPr>
        <xdr:cNvPr id="312" name="フローチャート: 判断 311">
          <a:extLst>
            <a:ext uri="{FF2B5EF4-FFF2-40B4-BE49-F238E27FC236}">
              <a16:creationId xmlns:a16="http://schemas.microsoft.com/office/drawing/2014/main" id="{00000000-0008-0000-0400-000038010000}"/>
            </a:ext>
          </a:extLst>
        </xdr:cNvPr>
        <xdr:cNvSpPr/>
      </xdr:nvSpPr>
      <xdr:spPr>
        <a:xfrm>
          <a:off x="15621000" y="636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105427</xdr:rowOff>
    </xdr:from>
    <xdr:ext cx="736600" cy="259045"/>
    <xdr:sp macro="" textlink="">
      <xdr:nvSpPr>
        <xdr:cNvPr id="313" name="テキスト ボックス 312">
          <a:extLst>
            <a:ext uri="{FF2B5EF4-FFF2-40B4-BE49-F238E27FC236}">
              <a16:creationId xmlns:a16="http://schemas.microsoft.com/office/drawing/2014/main" id="{00000000-0008-0000-0400-000039010000}"/>
            </a:ext>
          </a:extLst>
        </xdr:cNvPr>
        <xdr:cNvSpPr txBox="1"/>
      </xdr:nvSpPr>
      <xdr:spPr>
        <a:xfrm>
          <a:off x="15290800" y="6449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36</xdr:row>
      <xdr:rowOff>149860</xdr:rowOff>
    </xdr:from>
    <xdr:to>
      <xdr:col>73</xdr:col>
      <xdr:colOff>180975</xdr:colOff>
      <xdr:row>36</xdr:row>
      <xdr:rowOff>168148</xdr:rowOff>
    </xdr:to>
    <xdr:cxnSp macro="">
      <xdr:nvCxnSpPr>
        <xdr:cNvPr id="314" name="直線コネクタ 313">
          <a:extLst>
            <a:ext uri="{FF2B5EF4-FFF2-40B4-BE49-F238E27FC236}">
              <a16:creationId xmlns:a16="http://schemas.microsoft.com/office/drawing/2014/main" id="{00000000-0008-0000-0400-00003A010000}"/>
            </a:ext>
          </a:extLst>
        </xdr:cNvPr>
        <xdr:cNvCxnSpPr/>
      </xdr:nvCxnSpPr>
      <xdr:spPr>
        <a:xfrm>
          <a:off x="13893800" y="6322060"/>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149352</xdr:rowOff>
    </xdr:from>
    <xdr:to>
      <xdr:col>74</xdr:col>
      <xdr:colOff>31750</xdr:colOff>
      <xdr:row>37</xdr:row>
      <xdr:rowOff>79502</xdr:rowOff>
    </xdr:to>
    <xdr:sp macro="" textlink="">
      <xdr:nvSpPr>
        <xdr:cNvPr id="315" name="フローチャート: 判断 314">
          <a:extLst>
            <a:ext uri="{FF2B5EF4-FFF2-40B4-BE49-F238E27FC236}">
              <a16:creationId xmlns:a16="http://schemas.microsoft.com/office/drawing/2014/main" id="{00000000-0008-0000-0400-00003B010000}"/>
            </a:ext>
          </a:extLst>
        </xdr:cNvPr>
        <xdr:cNvSpPr/>
      </xdr:nvSpPr>
      <xdr:spPr>
        <a:xfrm>
          <a:off x="14732000" y="6321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64279</xdr:rowOff>
    </xdr:from>
    <xdr:ext cx="762000" cy="259045"/>
    <xdr:sp macro="" textlink="">
      <xdr:nvSpPr>
        <xdr:cNvPr id="316" name="テキスト ボックス 315">
          <a:extLst>
            <a:ext uri="{FF2B5EF4-FFF2-40B4-BE49-F238E27FC236}">
              <a16:creationId xmlns:a16="http://schemas.microsoft.com/office/drawing/2014/main" id="{00000000-0008-0000-0400-00003C010000}"/>
            </a:ext>
          </a:extLst>
        </xdr:cNvPr>
        <xdr:cNvSpPr txBox="1"/>
      </xdr:nvSpPr>
      <xdr:spPr>
        <a:xfrm>
          <a:off x="14401800" y="64079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36</xdr:row>
      <xdr:rowOff>149860</xdr:rowOff>
    </xdr:from>
    <xdr:to>
      <xdr:col>69</xdr:col>
      <xdr:colOff>92075</xdr:colOff>
      <xdr:row>37</xdr:row>
      <xdr:rowOff>10414</xdr:rowOff>
    </xdr:to>
    <xdr:cxnSp macro="">
      <xdr:nvCxnSpPr>
        <xdr:cNvPr id="317" name="直線コネクタ 316">
          <a:extLst>
            <a:ext uri="{FF2B5EF4-FFF2-40B4-BE49-F238E27FC236}">
              <a16:creationId xmlns:a16="http://schemas.microsoft.com/office/drawing/2014/main" id="{00000000-0008-0000-0400-00003D010000}"/>
            </a:ext>
          </a:extLst>
        </xdr:cNvPr>
        <xdr:cNvCxnSpPr/>
      </xdr:nvCxnSpPr>
      <xdr:spPr>
        <a:xfrm flipV="1">
          <a:off x="13004800" y="6322060"/>
          <a:ext cx="8890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158496</xdr:rowOff>
    </xdr:from>
    <xdr:to>
      <xdr:col>69</xdr:col>
      <xdr:colOff>142875</xdr:colOff>
      <xdr:row>37</xdr:row>
      <xdr:rowOff>88646</xdr:rowOff>
    </xdr:to>
    <xdr:sp macro="" textlink="">
      <xdr:nvSpPr>
        <xdr:cNvPr id="318" name="フローチャート: 判断 317">
          <a:extLst>
            <a:ext uri="{FF2B5EF4-FFF2-40B4-BE49-F238E27FC236}">
              <a16:creationId xmlns:a16="http://schemas.microsoft.com/office/drawing/2014/main" id="{00000000-0008-0000-0400-00003E010000}"/>
            </a:ext>
          </a:extLst>
        </xdr:cNvPr>
        <xdr:cNvSpPr/>
      </xdr:nvSpPr>
      <xdr:spPr>
        <a:xfrm>
          <a:off x="13843000" y="6330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73423</xdr:rowOff>
    </xdr:from>
    <xdr:ext cx="762000" cy="259045"/>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3512800" y="64170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140208</xdr:rowOff>
    </xdr:from>
    <xdr:to>
      <xdr:col>65</xdr:col>
      <xdr:colOff>53975</xdr:colOff>
      <xdr:row>37</xdr:row>
      <xdr:rowOff>70358</xdr:rowOff>
    </xdr:to>
    <xdr:sp macro="" textlink="">
      <xdr:nvSpPr>
        <xdr:cNvPr id="320" name="フローチャート: 判断 319">
          <a:extLst>
            <a:ext uri="{FF2B5EF4-FFF2-40B4-BE49-F238E27FC236}">
              <a16:creationId xmlns:a16="http://schemas.microsoft.com/office/drawing/2014/main" id="{00000000-0008-0000-0400-000040010000}"/>
            </a:ext>
          </a:extLst>
        </xdr:cNvPr>
        <xdr:cNvSpPr/>
      </xdr:nvSpPr>
      <xdr:spPr>
        <a:xfrm>
          <a:off x="12954000" y="6312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55135</xdr:rowOff>
    </xdr:from>
    <xdr:ext cx="762000" cy="259045"/>
    <xdr:sp macro="" textlink="">
      <xdr:nvSpPr>
        <xdr:cNvPr id="321" name="テキスト ボックス 320">
          <a:extLst>
            <a:ext uri="{FF2B5EF4-FFF2-40B4-BE49-F238E27FC236}">
              <a16:creationId xmlns:a16="http://schemas.microsoft.com/office/drawing/2014/main" id="{00000000-0008-0000-0400-000041010000}"/>
            </a:ext>
          </a:extLst>
        </xdr:cNvPr>
        <xdr:cNvSpPr txBox="1"/>
      </xdr:nvSpPr>
      <xdr:spPr>
        <a:xfrm>
          <a:off x="12623800" y="63987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3" name="テキスト ボックス 322">
          <a:extLst>
            <a:ext uri="{FF2B5EF4-FFF2-40B4-BE49-F238E27FC236}">
              <a16:creationId xmlns:a16="http://schemas.microsoft.com/office/drawing/2014/main" id="{00000000-0008-0000-0400-000043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19050</xdr:rowOff>
    </xdr:from>
    <xdr:to>
      <xdr:col>82</xdr:col>
      <xdr:colOff>158750</xdr:colOff>
      <xdr:row>37</xdr:row>
      <xdr:rowOff>120650</xdr:rowOff>
    </xdr:to>
    <xdr:sp macro="" textlink="">
      <xdr:nvSpPr>
        <xdr:cNvPr id="327" name="楕円 326">
          <a:extLst>
            <a:ext uri="{FF2B5EF4-FFF2-40B4-BE49-F238E27FC236}">
              <a16:creationId xmlns:a16="http://schemas.microsoft.com/office/drawing/2014/main" id="{00000000-0008-0000-0400-000047010000}"/>
            </a:ext>
          </a:extLst>
        </xdr:cNvPr>
        <xdr:cNvSpPr/>
      </xdr:nvSpPr>
      <xdr:spPr>
        <a:xfrm>
          <a:off x="16459200" y="6362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36</xdr:row>
      <xdr:rowOff>35577</xdr:rowOff>
    </xdr:from>
    <xdr:ext cx="762000" cy="259045"/>
    <xdr:sp macro="" textlink="">
      <xdr:nvSpPr>
        <xdr:cNvPr id="328" name="補助費等該当値テキスト">
          <a:extLst>
            <a:ext uri="{FF2B5EF4-FFF2-40B4-BE49-F238E27FC236}">
              <a16:creationId xmlns:a16="http://schemas.microsoft.com/office/drawing/2014/main" id="{00000000-0008-0000-0400-000048010000}"/>
            </a:ext>
          </a:extLst>
        </xdr:cNvPr>
        <xdr:cNvSpPr txBox="1"/>
      </xdr:nvSpPr>
      <xdr:spPr>
        <a:xfrm>
          <a:off x="16598900" y="6207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37</xdr:row>
      <xdr:rowOff>5334</xdr:rowOff>
    </xdr:from>
    <xdr:to>
      <xdr:col>78</xdr:col>
      <xdr:colOff>120650</xdr:colOff>
      <xdr:row>37</xdr:row>
      <xdr:rowOff>106934</xdr:rowOff>
    </xdr:to>
    <xdr:sp macro="" textlink="">
      <xdr:nvSpPr>
        <xdr:cNvPr id="329" name="楕円 328">
          <a:extLst>
            <a:ext uri="{FF2B5EF4-FFF2-40B4-BE49-F238E27FC236}">
              <a16:creationId xmlns:a16="http://schemas.microsoft.com/office/drawing/2014/main" id="{00000000-0008-0000-0400-000049010000}"/>
            </a:ext>
          </a:extLst>
        </xdr:cNvPr>
        <xdr:cNvSpPr/>
      </xdr:nvSpPr>
      <xdr:spPr>
        <a:xfrm>
          <a:off x="15621000" y="63489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117111</xdr:rowOff>
    </xdr:from>
    <xdr:ext cx="736600" cy="259045"/>
    <xdr:sp macro="" textlink="">
      <xdr:nvSpPr>
        <xdr:cNvPr id="330" name="テキスト ボックス 329">
          <a:extLst>
            <a:ext uri="{FF2B5EF4-FFF2-40B4-BE49-F238E27FC236}">
              <a16:creationId xmlns:a16="http://schemas.microsoft.com/office/drawing/2014/main" id="{00000000-0008-0000-0400-00004A010000}"/>
            </a:ext>
          </a:extLst>
        </xdr:cNvPr>
        <xdr:cNvSpPr txBox="1"/>
      </xdr:nvSpPr>
      <xdr:spPr>
        <a:xfrm>
          <a:off x="15290800" y="611786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36</xdr:row>
      <xdr:rowOff>117348</xdr:rowOff>
    </xdr:from>
    <xdr:to>
      <xdr:col>74</xdr:col>
      <xdr:colOff>31750</xdr:colOff>
      <xdr:row>37</xdr:row>
      <xdr:rowOff>47498</xdr:rowOff>
    </xdr:to>
    <xdr:sp macro="" textlink="">
      <xdr:nvSpPr>
        <xdr:cNvPr id="331" name="楕円 330">
          <a:extLst>
            <a:ext uri="{FF2B5EF4-FFF2-40B4-BE49-F238E27FC236}">
              <a16:creationId xmlns:a16="http://schemas.microsoft.com/office/drawing/2014/main" id="{00000000-0008-0000-0400-00004B010000}"/>
            </a:ext>
          </a:extLst>
        </xdr:cNvPr>
        <xdr:cNvSpPr/>
      </xdr:nvSpPr>
      <xdr:spPr>
        <a:xfrm>
          <a:off x="14732000" y="62895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57675</xdr:rowOff>
    </xdr:from>
    <xdr:ext cx="762000" cy="259045"/>
    <xdr:sp macro="" textlink="">
      <xdr:nvSpPr>
        <xdr:cNvPr id="332" name="テキスト ボックス 331">
          <a:extLst>
            <a:ext uri="{FF2B5EF4-FFF2-40B4-BE49-F238E27FC236}">
              <a16:creationId xmlns:a16="http://schemas.microsoft.com/office/drawing/2014/main" id="{00000000-0008-0000-0400-00004C010000}"/>
            </a:ext>
          </a:extLst>
        </xdr:cNvPr>
        <xdr:cNvSpPr txBox="1"/>
      </xdr:nvSpPr>
      <xdr:spPr>
        <a:xfrm>
          <a:off x="14401800" y="60584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36</xdr:row>
      <xdr:rowOff>99060</xdr:rowOff>
    </xdr:from>
    <xdr:to>
      <xdr:col>69</xdr:col>
      <xdr:colOff>142875</xdr:colOff>
      <xdr:row>37</xdr:row>
      <xdr:rowOff>29210</xdr:rowOff>
    </xdr:to>
    <xdr:sp macro="" textlink="">
      <xdr:nvSpPr>
        <xdr:cNvPr id="333" name="楕円 332">
          <a:extLst>
            <a:ext uri="{FF2B5EF4-FFF2-40B4-BE49-F238E27FC236}">
              <a16:creationId xmlns:a16="http://schemas.microsoft.com/office/drawing/2014/main" id="{00000000-0008-0000-0400-00004D010000}"/>
            </a:ext>
          </a:extLst>
        </xdr:cNvPr>
        <xdr:cNvSpPr/>
      </xdr:nvSpPr>
      <xdr:spPr>
        <a:xfrm>
          <a:off x="13843000" y="6271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39387</xdr:rowOff>
    </xdr:from>
    <xdr:ext cx="762000" cy="259045"/>
    <xdr:sp macro="" textlink="">
      <xdr:nvSpPr>
        <xdr:cNvPr id="334" name="テキスト ボックス 333">
          <a:extLst>
            <a:ext uri="{FF2B5EF4-FFF2-40B4-BE49-F238E27FC236}">
              <a16:creationId xmlns:a16="http://schemas.microsoft.com/office/drawing/2014/main" id="{00000000-0008-0000-0400-00004E010000}"/>
            </a:ext>
          </a:extLst>
        </xdr:cNvPr>
        <xdr:cNvSpPr txBox="1"/>
      </xdr:nvSpPr>
      <xdr:spPr>
        <a:xfrm>
          <a:off x="13512800" y="6040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131064</xdr:rowOff>
    </xdr:from>
    <xdr:to>
      <xdr:col>65</xdr:col>
      <xdr:colOff>53975</xdr:colOff>
      <xdr:row>37</xdr:row>
      <xdr:rowOff>61214</xdr:rowOff>
    </xdr:to>
    <xdr:sp macro="" textlink="">
      <xdr:nvSpPr>
        <xdr:cNvPr id="335" name="楕円 334">
          <a:extLst>
            <a:ext uri="{FF2B5EF4-FFF2-40B4-BE49-F238E27FC236}">
              <a16:creationId xmlns:a16="http://schemas.microsoft.com/office/drawing/2014/main" id="{00000000-0008-0000-0400-00004F010000}"/>
            </a:ext>
          </a:extLst>
        </xdr:cNvPr>
        <xdr:cNvSpPr/>
      </xdr:nvSpPr>
      <xdr:spPr>
        <a:xfrm>
          <a:off x="12954000" y="63032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71391</xdr:rowOff>
    </xdr:from>
    <xdr:ext cx="762000" cy="259045"/>
    <xdr:sp macro="" textlink="">
      <xdr:nvSpPr>
        <xdr:cNvPr id="336" name="テキスト ボックス 335">
          <a:extLst>
            <a:ext uri="{FF2B5EF4-FFF2-40B4-BE49-F238E27FC236}">
              <a16:creationId xmlns:a16="http://schemas.microsoft.com/office/drawing/2014/main" id="{00000000-0008-0000-0400-000050010000}"/>
            </a:ext>
          </a:extLst>
        </xdr:cNvPr>
        <xdr:cNvSpPr txBox="1"/>
      </xdr:nvSpPr>
      <xdr:spPr>
        <a:xfrm>
          <a:off x="12623800" y="60721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7" name="正方形/長方形 336">
          <a:extLst>
            <a:ext uri="{FF2B5EF4-FFF2-40B4-BE49-F238E27FC236}">
              <a16:creationId xmlns:a16="http://schemas.microsoft.com/office/drawing/2014/main" id="{00000000-0008-0000-0400-000051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6" name="正方形/長方形 345">
          <a:extLst>
            <a:ext uri="{FF2B5EF4-FFF2-40B4-BE49-F238E27FC236}">
              <a16:creationId xmlns:a16="http://schemas.microsoft.com/office/drawing/2014/main" id="{00000000-0008-0000-0400-00005A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7" name="テキスト ボックス 346">
          <a:extLst>
            <a:ext uri="{FF2B5EF4-FFF2-40B4-BE49-F238E27FC236}">
              <a16:creationId xmlns:a16="http://schemas.microsoft.com/office/drawing/2014/main" id="{00000000-0008-0000-0400-00005B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chemeClr val="dk1"/>
              </a:solidFill>
              <a:effectLst/>
              <a:latin typeface="+mn-lt"/>
              <a:ea typeface="+mn-ea"/>
              <a:cs typeface="+mn-cs"/>
            </a:rPr>
            <a:t>類似団体・全国及び石川県平均をすべて下回っている。</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これは、繰上償還の定期的な実施（平成</a:t>
          </a:r>
          <a:r>
            <a:rPr kumimoji="1" lang="en-US" altLang="ja-JP" sz="1100" b="0" i="0" baseline="0">
              <a:solidFill>
                <a:schemeClr val="dk1"/>
              </a:solidFill>
              <a:effectLst/>
              <a:latin typeface="+mn-lt"/>
              <a:ea typeface="+mn-ea"/>
              <a:cs typeface="+mn-cs"/>
            </a:rPr>
            <a:t>29</a:t>
          </a:r>
          <a:r>
            <a:rPr kumimoji="1" lang="ja-JP" altLang="ja-JP" sz="1100" b="0" i="0" baseline="0">
              <a:solidFill>
                <a:schemeClr val="dk1"/>
              </a:solidFill>
              <a:effectLst/>
              <a:latin typeface="+mn-lt"/>
              <a:ea typeface="+mn-ea"/>
              <a:cs typeface="+mn-cs"/>
            </a:rPr>
            <a:t>年度</a:t>
          </a:r>
          <a:r>
            <a:rPr kumimoji="1" lang="en-US" altLang="ja-JP" sz="1100" b="0" i="0" baseline="0">
              <a:solidFill>
                <a:schemeClr val="dk1"/>
              </a:solidFill>
              <a:effectLst/>
              <a:latin typeface="+mn-lt"/>
              <a:ea typeface="+mn-ea"/>
              <a:cs typeface="+mn-cs"/>
            </a:rPr>
            <a:t>72,421</a:t>
          </a:r>
          <a:r>
            <a:rPr kumimoji="1" lang="ja-JP" altLang="ja-JP" sz="1100" b="0" i="0" baseline="0">
              <a:solidFill>
                <a:schemeClr val="dk1"/>
              </a:solidFill>
              <a:effectLst/>
              <a:latin typeface="+mn-lt"/>
              <a:ea typeface="+mn-ea"/>
              <a:cs typeface="+mn-cs"/>
            </a:rPr>
            <a:t>千円、令和</a:t>
          </a:r>
          <a:r>
            <a:rPr kumimoji="1" lang="en-US" altLang="ja-JP" sz="1100" b="0" i="0" baseline="0">
              <a:solidFill>
                <a:schemeClr val="dk1"/>
              </a:solidFill>
              <a:effectLst/>
              <a:latin typeface="+mn-lt"/>
              <a:ea typeface="+mn-ea"/>
              <a:cs typeface="+mn-cs"/>
            </a:rPr>
            <a:t>2</a:t>
          </a:r>
          <a:r>
            <a:rPr kumimoji="1" lang="ja-JP" altLang="ja-JP" sz="1100" b="0" i="0" baseline="0">
              <a:solidFill>
                <a:schemeClr val="dk1"/>
              </a:solidFill>
              <a:effectLst/>
              <a:latin typeface="+mn-lt"/>
              <a:ea typeface="+mn-ea"/>
              <a:cs typeface="+mn-cs"/>
            </a:rPr>
            <a:t>年度</a:t>
          </a:r>
          <a:r>
            <a:rPr kumimoji="1" lang="en-US" altLang="ja-JP" sz="1100" b="0" i="0" baseline="0">
              <a:solidFill>
                <a:schemeClr val="dk1"/>
              </a:solidFill>
              <a:effectLst/>
              <a:latin typeface="+mn-lt"/>
              <a:ea typeface="+mn-ea"/>
              <a:cs typeface="+mn-cs"/>
            </a:rPr>
            <a:t>75,854</a:t>
          </a:r>
          <a:r>
            <a:rPr kumimoji="1" lang="ja-JP" altLang="ja-JP" sz="1100" b="0" i="0" baseline="0">
              <a:solidFill>
                <a:schemeClr val="dk1"/>
              </a:solidFill>
              <a:effectLst/>
              <a:latin typeface="+mn-lt"/>
              <a:ea typeface="+mn-ea"/>
              <a:cs typeface="+mn-cs"/>
            </a:rPr>
            <a:t>千円、令和</a:t>
          </a:r>
          <a:r>
            <a:rPr kumimoji="1" lang="en-US" altLang="ja-JP" sz="1100" b="0" i="0" baseline="0">
              <a:solidFill>
                <a:schemeClr val="dk1"/>
              </a:solidFill>
              <a:effectLst/>
              <a:latin typeface="+mn-lt"/>
              <a:ea typeface="+mn-ea"/>
              <a:cs typeface="+mn-cs"/>
            </a:rPr>
            <a:t>4</a:t>
          </a:r>
          <a:r>
            <a:rPr kumimoji="1" lang="ja-JP" altLang="ja-JP" sz="1100" b="0" i="0" baseline="0">
              <a:solidFill>
                <a:schemeClr val="dk1"/>
              </a:solidFill>
              <a:effectLst/>
              <a:latin typeface="+mn-lt"/>
              <a:ea typeface="+mn-ea"/>
              <a:cs typeface="+mn-cs"/>
            </a:rPr>
            <a:t>年度</a:t>
          </a:r>
          <a:r>
            <a:rPr kumimoji="1" lang="en-US" altLang="ja-JP" sz="1100" b="0" i="0" baseline="0">
              <a:solidFill>
                <a:schemeClr val="dk1"/>
              </a:solidFill>
              <a:effectLst/>
              <a:latin typeface="+mn-lt"/>
              <a:ea typeface="+mn-ea"/>
              <a:cs typeface="+mn-cs"/>
            </a:rPr>
            <a:t>77,689</a:t>
          </a:r>
          <a:r>
            <a:rPr kumimoji="1" lang="ja-JP" altLang="ja-JP" sz="1100" b="0" i="0" baseline="0">
              <a:solidFill>
                <a:schemeClr val="dk1"/>
              </a:solidFill>
              <a:effectLst/>
              <a:latin typeface="+mn-lt"/>
              <a:ea typeface="+mn-ea"/>
              <a:cs typeface="+mn-cs"/>
            </a:rPr>
            <a:t>千円）によるもので、今後とも可能な範囲での新発債の抑制や定期的な繰上償還等の実施により、より一層の健全化に努めていく。</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69</xdr:row>
      <xdr:rowOff>107950</xdr:rowOff>
    </xdr:from>
    <xdr:ext cx="298543" cy="225703"/>
    <xdr:sp macro="" textlink="">
      <xdr:nvSpPr>
        <xdr:cNvPr id="348" name="テキスト ボックス 347">
          <a:extLst>
            <a:ext uri="{FF2B5EF4-FFF2-40B4-BE49-F238E27FC236}">
              <a16:creationId xmlns:a16="http://schemas.microsoft.com/office/drawing/2014/main" id="{00000000-0008-0000-0400-00005C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9" name="直線コネクタ 348">
          <a:extLst>
            <a:ext uri="{FF2B5EF4-FFF2-40B4-BE49-F238E27FC236}">
              <a16:creationId xmlns:a16="http://schemas.microsoft.com/office/drawing/2014/main" id="{00000000-0008-0000-0400-00005D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0" name="テキスト ボックス 349">
          <a:extLst>
            <a:ext uri="{FF2B5EF4-FFF2-40B4-BE49-F238E27FC236}">
              <a16:creationId xmlns:a16="http://schemas.microsoft.com/office/drawing/2014/main" id="{00000000-0008-0000-0400-00005E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51" name="直線コネクタ 350">
          <a:extLst>
            <a:ext uri="{FF2B5EF4-FFF2-40B4-BE49-F238E27FC236}">
              <a16:creationId xmlns:a16="http://schemas.microsoft.com/office/drawing/2014/main" id="{00000000-0008-0000-0400-00005F010000}"/>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52" name="テキスト ボックス 351">
          <a:extLst>
            <a:ext uri="{FF2B5EF4-FFF2-40B4-BE49-F238E27FC236}">
              <a16:creationId xmlns:a16="http://schemas.microsoft.com/office/drawing/2014/main" id="{00000000-0008-0000-0400-000060010000}"/>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53" name="直線コネクタ 352">
          <a:extLst>
            <a:ext uri="{FF2B5EF4-FFF2-40B4-BE49-F238E27FC236}">
              <a16:creationId xmlns:a16="http://schemas.microsoft.com/office/drawing/2014/main" id="{00000000-0008-0000-0400-000061010000}"/>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54" name="テキスト ボックス 353">
          <a:extLst>
            <a:ext uri="{FF2B5EF4-FFF2-40B4-BE49-F238E27FC236}">
              <a16:creationId xmlns:a16="http://schemas.microsoft.com/office/drawing/2014/main" id="{00000000-0008-0000-0400-000062010000}"/>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5" name="直線コネクタ 354">
          <a:extLst>
            <a:ext uri="{FF2B5EF4-FFF2-40B4-BE49-F238E27FC236}">
              <a16:creationId xmlns:a16="http://schemas.microsoft.com/office/drawing/2014/main" id="{00000000-0008-0000-0400-000063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6" name="テキスト ボックス 355">
          <a:extLst>
            <a:ext uri="{FF2B5EF4-FFF2-40B4-BE49-F238E27FC236}">
              <a16:creationId xmlns:a16="http://schemas.microsoft.com/office/drawing/2014/main" id="{00000000-0008-0000-0400-000064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57" name="直線コネクタ 356">
          <a:extLst>
            <a:ext uri="{FF2B5EF4-FFF2-40B4-BE49-F238E27FC236}">
              <a16:creationId xmlns:a16="http://schemas.microsoft.com/office/drawing/2014/main" id="{00000000-0008-0000-0400-000065010000}"/>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58" name="テキスト ボックス 357">
          <a:extLst>
            <a:ext uri="{FF2B5EF4-FFF2-40B4-BE49-F238E27FC236}">
              <a16:creationId xmlns:a16="http://schemas.microsoft.com/office/drawing/2014/main" id="{00000000-0008-0000-0400-000066010000}"/>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59" name="直線コネクタ 358">
          <a:extLst>
            <a:ext uri="{FF2B5EF4-FFF2-40B4-BE49-F238E27FC236}">
              <a16:creationId xmlns:a16="http://schemas.microsoft.com/office/drawing/2014/main" id="{00000000-0008-0000-0400-000067010000}"/>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60" name="テキスト ボックス 359">
          <a:extLst>
            <a:ext uri="{FF2B5EF4-FFF2-40B4-BE49-F238E27FC236}">
              <a16:creationId xmlns:a16="http://schemas.microsoft.com/office/drawing/2014/main" id="{00000000-0008-0000-0400-000068010000}"/>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1" name="直線コネクタ 360">
          <a:extLst>
            <a:ext uri="{FF2B5EF4-FFF2-40B4-BE49-F238E27FC236}">
              <a16:creationId xmlns:a16="http://schemas.microsoft.com/office/drawing/2014/main" id="{00000000-0008-0000-0400-000069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62" name="公債費グラフ枠">
          <a:extLst>
            <a:ext uri="{FF2B5EF4-FFF2-40B4-BE49-F238E27FC236}">
              <a16:creationId xmlns:a16="http://schemas.microsoft.com/office/drawing/2014/main" id="{00000000-0008-0000-0400-00006A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1270</xdr:rowOff>
    </xdr:from>
    <xdr:to>
      <xdr:col>24</xdr:col>
      <xdr:colOff>25400</xdr:colOff>
      <xdr:row>80</xdr:row>
      <xdr:rowOff>85089</xdr:rowOff>
    </xdr:to>
    <xdr:cxnSp macro="">
      <xdr:nvCxnSpPr>
        <xdr:cNvPr id="363" name="直線コネクタ 362">
          <a:extLst>
            <a:ext uri="{FF2B5EF4-FFF2-40B4-BE49-F238E27FC236}">
              <a16:creationId xmlns:a16="http://schemas.microsoft.com/office/drawing/2014/main" id="{00000000-0008-0000-0400-00006B010000}"/>
            </a:ext>
          </a:extLst>
        </xdr:cNvPr>
        <xdr:cNvCxnSpPr/>
      </xdr:nvCxnSpPr>
      <xdr:spPr>
        <a:xfrm flipV="1">
          <a:off x="4826000" y="12517120"/>
          <a:ext cx="0" cy="12839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57166</xdr:rowOff>
    </xdr:from>
    <xdr:ext cx="762000" cy="259045"/>
    <xdr:sp macro="" textlink="">
      <xdr:nvSpPr>
        <xdr:cNvPr id="364" name="公債費最小値テキスト">
          <a:extLst>
            <a:ext uri="{FF2B5EF4-FFF2-40B4-BE49-F238E27FC236}">
              <a16:creationId xmlns:a16="http://schemas.microsoft.com/office/drawing/2014/main" id="{00000000-0008-0000-0400-00006C010000}"/>
            </a:ext>
          </a:extLst>
        </xdr:cNvPr>
        <xdr:cNvSpPr txBox="1"/>
      </xdr:nvSpPr>
      <xdr:spPr>
        <a:xfrm>
          <a:off x="4914900" y="137731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85089</xdr:rowOff>
    </xdr:from>
    <xdr:to>
      <xdr:col>24</xdr:col>
      <xdr:colOff>114300</xdr:colOff>
      <xdr:row>80</xdr:row>
      <xdr:rowOff>85089</xdr:rowOff>
    </xdr:to>
    <xdr:cxnSp macro="">
      <xdr:nvCxnSpPr>
        <xdr:cNvPr id="365" name="直線コネクタ 364">
          <a:extLst>
            <a:ext uri="{FF2B5EF4-FFF2-40B4-BE49-F238E27FC236}">
              <a16:creationId xmlns:a16="http://schemas.microsoft.com/office/drawing/2014/main" id="{00000000-0008-0000-0400-00006D010000}"/>
            </a:ext>
          </a:extLst>
        </xdr:cNvPr>
        <xdr:cNvCxnSpPr/>
      </xdr:nvCxnSpPr>
      <xdr:spPr>
        <a:xfrm>
          <a:off x="4737100" y="138010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87647</xdr:rowOff>
    </xdr:from>
    <xdr:ext cx="762000" cy="259045"/>
    <xdr:sp macro="" textlink="">
      <xdr:nvSpPr>
        <xdr:cNvPr id="366" name="公債費最大値テキスト">
          <a:extLst>
            <a:ext uri="{FF2B5EF4-FFF2-40B4-BE49-F238E27FC236}">
              <a16:creationId xmlns:a16="http://schemas.microsoft.com/office/drawing/2014/main" id="{00000000-0008-0000-0400-00006E010000}"/>
            </a:ext>
          </a:extLst>
        </xdr:cNvPr>
        <xdr:cNvSpPr txBox="1"/>
      </xdr:nvSpPr>
      <xdr:spPr>
        <a:xfrm>
          <a:off x="4914900" y="12260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1270</xdr:rowOff>
    </xdr:from>
    <xdr:to>
      <xdr:col>24</xdr:col>
      <xdr:colOff>114300</xdr:colOff>
      <xdr:row>73</xdr:row>
      <xdr:rowOff>1270</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a:off x="4737100" y="125171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75</xdr:row>
      <xdr:rowOff>100330</xdr:rowOff>
    </xdr:from>
    <xdr:to>
      <xdr:col>24</xdr:col>
      <xdr:colOff>25400</xdr:colOff>
      <xdr:row>75</xdr:row>
      <xdr:rowOff>100330</xdr:rowOff>
    </xdr:to>
    <xdr:cxnSp macro="">
      <xdr:nvCxnSpPr>
        <xdr:cNvPr id="368" name="直線コネクタ 367">
          <a:extLst>
            <a:ext uri="{FF2B5EF4-FFF2-40B4-BE49-F238E27FC236}">
              <a16:creationId xmlns:a16="http://schemas.microsoft.com/office/drawing/2014/main" id="{00000000-0008-0000-0400-000070010000}"/>
            </a:ext>
          </a:extLst>
        </xdr:cNvPr>
        <xdr:cNvCxnSpPr/>
      </xdr:nvCxnSpPr>
      <xdr:spPr>
        <a:xfrm>
          <a:off x="3987800" y="1295908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170197</xdr:rowOff>
    </xdr:from>
    <xdr:ext cx="762000" cy="259045"/>
    <xdr:sp macro="" textlink="">
      <xdr:nvSpPr>
        <xdr:cNvPr id="369" name="公債費平均値テキスト">
          <a:extLst>
            <a:ext uri="{FF2B5EF4-FFF2-40B4-BE49-F238E27FC236}">
              <a16:creationId xmlns:a16="http://schemas.microsoft.com/office/drawing/2014/main" id="{00000000-0008-0000-0400-000071010000}"/>
            </a:ext>
          </a:extLst>
        </xdr:cNvPr>
        <xdr:cNvSpPr txBox="1"/>
      </xdr:nvSpPr>
      <xdr:spPr>
        <a:xfrm>
          <a:off x="4914900" y="1302894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26670</xdr:rowOff>
    </xdr:from>
    <xdr:to>
      <xdr:col>24</xdr:col>
      <xdr:colOff>76200</xdr:colOff>
      <xdr:row>76</xdr:row>
      <xdr:rowOff>128270</xdr:rowOff>
    </xdr:to>
    <xdr:sp macro="" textlink="">
      <xdr:nvSpPr>
        <xdr:cNvPr id="370" name="フローチャート: 判断 369">
          <a:extLst>
            <a:ext uri="{FF2B5EF4-FFF2-40B4-BE49-F238E27FC236}">
              <a16:creationId xmlns:a16="http://schemas.microsoft.com/office/drawing/2014/main" id="{00000000-0008-0000-0400-000072010000}"/>
            </a:ext>
          </a:extLst>
        </xdr:cNvPr>
        <xdr:cNvSpPr/>
      </xdr:nvSpPr>
      <xdr:spPr>
        <a:xfrm>
          <a:off x="4775200" y="13056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75</xdr:row>
      <xdr:rowOff>100330</xdr:rowOff>
    </xdr:from>
    <xdr:to>
      <xdr:col>19</xdr:col>
      <xdr:colOff>187325</xdr:colOff>
      <xdr:row>76</xdr:row>
      <xdr:rowOff>24130</xdr:rowOff>
    </xdr:to>
    <xdr:cxnSp macro="">
      <xdr:nvCxnSpPr>
        <xdr:cNvPr id="371" name="直線コネクタ 370">
          <a:extLst>
            <a:ext uri="{FF2B5EF4-FFF2-40B4-BE49-F238E27FC236}">
              <a16:creationId xmlns:a16="http://schemas.microsoft.com/office/drawing/2014/main" id="{00000000-0008-0000-0400-000073010000}"/>
            </a:ext>
          </a:extLst>
        </xdr:cNvPr>
        <xdr:cNvCxnSpPr/>
      </xdr:nvCxnSpPr>
      <xdr:spPr>
        <a:xfrm flipV="1">
          <a:off x="3098800" y="12959080"/>
          <a:ext cx="889000" cy="952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41911</xdr:rowOff>
    </xdr:from>
    <xdr:to>
      <xdr:col>20</xdr:col>
      <xdr:colOff>38100</xdr:colOff>
      <xdr:row>76</xdr:row>
      <xdr:rowOff>143511</xdr:rowOff>
    </xdr:to>
    <xdr:sp macro="" textlink="">
      <xdr:nvSpPr>
        <xdr:cNvPr id="372" name="フローチャート: 判断 371">
          <a:extLst>
            <a:ext uri="{FF2B5EF4-FFF2-40B4-BE49-F238E27FC236}">
              <a16:creationId xmlns:a16="http://schemas.microsoft.com/office/drawing/2014/main" id="{00000000-0008-0000-0400-000074010000}"/>
            </a:ext>
          </a:extLst>
        </xdr:cNvPr>
        <xdr:cNvSpPr/>
      </xdr:nvSpPr>
      <xdr:spPr>
        <a:xfrm>
          <a:off x="3937000" y="130721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76</xdr:row>
      <xdr:rowOff>128288</xdr:rowOff>
    </xdr:from>
    <xdr:ext cx="736600" cy="259045"/>
    <xdr:sp macro="" textlink="">
      <xdr:nvSpPr>
        <xdr:cNvPr id="373" name="テキスト ボックス 372">
          <a:extLst>
            <a:ext uri="{FF2B5EF4-FFF2-40B4-BE49-F238E27FC236}">
              <a16:creationId xmlns:a16="http://schemas.microsoft.com/office/drawing/2014/main" id="{00000000-0008-0000-0400-000075010000}"/>
            </a:ext>
          </a:extLst>
        </xdr:cNvPr>
        <xdr:cNvSpPr txBox="1"/>
      </xdr:nvSpPr>
      <xdr:spPr>
        <a:xfrm>
          <a:off x="3606800" y="1315848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76</xdr:row>
      <xdr:rowOff>24130</xdr:rowOff>
    </xdr:from>
    <xdr:to>
      <xdr:col>15</xdr:col>
      <xdr:colOff>98425</xdr:colOff>
      <xdr:row>76</xdr:row>
      <xdr:rowOff>24130</xdr:rowOff>
    </xdr:to>
    <xdr:cxnSp macro="">
      <xdr:nvCxnSpPr>
        <xdr:cNvPr id="374" name="直線コネクタ 373">
          <a:extLst>
            <a:ext uri="{FF2B5EF4-FFF2-40B4-BE49-F238E27FC236}">
              <a16:creationId xmlns:a16="http://schemas.microsoft.com/office/drawing/2014/main" id="{00000000-0008-0000-0400-000076010000}"/>
            </a:ext>
          </a:extLst>
        </xdr:cNvPr>
        <xdr:cNvCxnSpPr/>
      </xdr:nvCxnSpPr>
      <xdr:spPr>
        <a:xfrm>
          <a:off x="2209800" y="1305433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3811</xdr:rowOff>
    </xdr:from>
    <xdr:to>
      <xdr:col>15</xdr:col>
      <xdr:colOff>149225</xdr:colOff>
      <xdr:row>76</xdr:row>
      <xdr:rowOff>105411</xdr:rowOff>
    </xdr:to>
    <xdr:sp macro="" textlink="">
      <xdr:nvSpPr>
        <xdr:cNvPr id="375" name="フローチャート: 判断 374">
          <a:extLst>
            <a:ext uri="{FF2B5EF4-FFF2-40B4-BE49-F238E27FC236}">
              <a16:creationId xmlns:a16="http://schemas.microsoft.com/office/drawing/2014/main" id="{00000000-0008-0000-0400-000077010000}"/>
            </a:ext>
          </a:extLst>
        </xdr:cNvPr>
        <xdr:cNvSpPr/>
      </xdr:nvSpPr>
      <xdr:spPr>
        <a:xfrm>
          <a:off x="3048000" y="130340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76</xdr:row>
      <xdr:rowOff>90188</xdr:rowOff>
    </xdr:from>
    <xdr:ext cx="762000" cy="259045"/>
    <xdr:sp macro="" textlink="">
      <xdr:nvSpPr>
        <xdr:cNvPr id="376" name="テキスト ボックス 375">
          <a:extLst>
            <a:ext uri="{FF2B5EF4-FFF2-40B4-BE49-F238E27FC236}">
              <a16:creationId xmlns:a16="http://schemas.microsoft.com/office/drawing/2014/main" id="{00000000-0008-0000-0400-000078010000}"/>
            </a:ext>
          </a:extLst>
        </xdr:cNvPr>
        <xdr:cNvSpPr txBox="1"/>
      </xdr:nvSpPr>
      <xdr:spPr>
        <a:xfrm>
          <a:off x="2717800" y="131203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76</xdr:row>
      <xdr:rowOff>24130</xdr:rowOff>
    </xdr:from>
    <xdr:to>
      <xdr:col>11</xdr:col>
      <xdr:colOff>9525</xdr:colOff>
      <xdr:row>76</xdr:row>
      <xdr:rowOff>46989</xdr:rowOff>
    </xdr:to>
    <xdr:cxnSp macro="">
      <xdr:nvCxnSpPr>
        <xdr:cNvPr id="377" name="直線コネクタ 376">
          <a:extLst>
            <a:ext uri="{FF2B5EF4-FFF2-40B4-BE49-F238E27FC236}">
              <a16:creationId xmlns:a16="http://schemas.microsoft.com/office/drawing/2014/main" id="{00000000-0008-0000-0400-000079010000}"/>
            </a:ext>
          </a:extLst>
        </xdr:cNvPr>
        <xdr:cNvCxnSpPr/>
      </xdr:nvCxnSpPr>
      <xdr:spPr>
        <a:xfrm flipV="1">
          <a:off x="1320800" y="13054330"/>
          <a:ext cx="889000" cy="22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41911</xdr:rowOff>
    </xdr:from>
    <xdr:to>
      <xdr:col>11</xdr:col>
      <xdr:colOff>60325</xdr:colOff>
      <xdr:row>76</xdr:row>
      <xdr:rowOff>143511</xdr:rowOff>
    </xdr:to>
    <xdr:sp macro="" textlink="">
      <xdr:nvSpPr>
        <xdr:cNvPr id="378" name="フローチャート: 判断 377">
          <a:extLst>
            <a:ext uri="{FF2B5EF4-FFF2-40B4-BE49-F238E27FC236}">
              <a16:creationId xmlns:a16="http://schemas.microsoft.com/office/drawing/2014/main" id="{00000000-0008-0000-0400-00007A010000}"/>
            </a:ext>
          </a:extLst>
        </xdr:cNvPr>
        <xdr:cNvSpPr/>
      </xdr:nvSpPr>
      <xdr:spPr>
        <a:xfrm>
          <a:off x="2159000" y="130721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76</xdr:row>
      <xdr:rowOff>128288</xdr:rowOff>
    </xdr:from>
    <xdr:ext cx="762000" cy="259045"/>
    <xdr:sp macro="" textlink="">
      <xdr:nvSpPr>
        <xdr:cNvPr id="379" name="テキスト ボックス 378">
          <a:extLst>
            <a:ext uri="{FF2B5EF4-FFF2-40B4-BE49-F238E27FC236}">
              <a16:creationId xmlns:a16="http://schemas.microsoft.com/office/drawing/2014/main" id="{00000000-0008-0000-0400-00007B010000}"/>
            </a:ext>
          </a:extLst>
        </xdr:cNvPr>
        <xdr:cNvSpPr txBox="1"/>
      </xdr:nvSpPr>
      <xdr:spPr>
        <a:xfrm>
          <a:off x="1828800" y="131584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57150</xdr:rowOff>
    </xdr:from>
    <xdr:to>
      <xdr:col>6</xdr:col>
      <xdr:colOff>171450</xdr:colOff>
      <xdr:row>76</xdr:row>
      <xdr:rowOff>158750</xdr:rowOff>
    </xdr:to>
    <xdr:sp macro="" textlink="">
      <xdr:nvSpPr>
        <xdr:cNvPr id="380" name="フローチャート: 判断 379">
          <a:extLst>
            <a:ext uri="{FF2B5EF4-FFF2-40B4-BE49-F238E27FC236}">
              <a16:creationId xmlns:a16="http://schemas.microsoft.com/office/drawing/2014/main" id="{00000000-0008-0000-0400-00007C010000}"/>
            </a:ext>
          </a:extLst>
        </xdr:cNvPr>
        <xdr:cNvSpPr/>
      </xdr:nvSpPr>
      <xdr:spPr>
        <a:xfrm>
          <a:off x="1270000" y="13087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76</xdr:row>
      <xdr:rowOff>143527</xdr:rowOff>
    </xdr:from>
    <xdr:ext cx="762000" cy="259045"/>
    <xdr:sp macro=""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939800" y="13173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75</xdr:row>
      <xdr:rowOff>49530</xdr:rowOff>
    </xdr:from>
    <xdr:to>
      <xdr:col>24</xdr:col>
      <xdr:colOff>76200</xdr:colOff>
      <xdr:row>75</xdr:row>
      <xdr:rowOff>151130</xdr:rowOff>
    </xdr:to>
    <xdr:sp macro="" textlink="">
      <xdr:nvSpPr>
        <xdr:cNvPr id="387" name="楕円 386">
          <a:extLst>
            <a:ext uri="{FF2B5EF4-FFF2-40B4-BE49-F238E27FC236}">
              <a16:creationId xmlns:a16="http://schemas.microsoft.com/office/drawing/2014/main" id="{00000000-0008-0000-0400-000083010000}"/>
            </a:ext>
          </a:extLst>
        </xdr:cNvPr>
        <xdr:cNvSpPr/>
      </xdr:nvSpPr>
      <xdr:spPr>
        <a:xfrm>
          <a:off x="4775200" y="12908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66057</xdr:rowOff>
    </xdr:from>
    <xdr:ext cx="762000" cy="259045"/>
    <xdr:sp macro="" textlink="">
      <xdr:nvSpPr>
        <xdr:cNvPr id="388" name="公債費該当値テキスト">
          <a:extLst>
            <a:ext uri="{FF2B5EF4-FFF2-40B4-BE49-F238E27FC236}">
              <a16:creationId xmlns:a16="http://schemas.microsoft.com/office/drawing/2014/main" id="{00000000-0008-0000-0400-000084010000}"/>
            </a:ext>
          </a:extLst>
        </xdr:cNvPr>
        <xdr:cNvSpPr txBox="1"/>
      </xdr:nvSpPr>
      <xdr:spPr>
        <a:xfrm>
          <a:off x="4914900" y="12753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75</xdr:row>
      <xdr:rowOff>49530</xdr:rowOff>
    </xdr:from>
    <xdr:to>
      <xdr:col>20</xdr:col>
      <xdr:colOff>38100</xdr:colOff>
      <xdr:row>75</xdr:row>
      <xdr:rowOff>151130</xdr:rowOff>
    </xdr:to>
    <xdr:sp macro="" textlink="">
      <xdr:nvSpPr>
        <xdr:cNvPr id="389" name="楕円 388">
          <a:extLst>
            <a:ext uri="{FF2B5EF4-FFF2-40B4-BE49-F238E27FC236}">
              <a16:creationId xmlns:a16="http://schemas.microsoft.com/office/drawing/2014/main" id="{00000000-0008-0000-0400-000085010000}"/>
            </a:ext>
          </a:extLst>
        </xdr:cNvPr>
        <xdr:cNvSpPr/>
      </xdr:nvSpPr>
      <xdr:spPr>
        <a:xfrm>
          <a:off x="3937000" y="12908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73</xdr:row>
      <xdr:rowOff>161307</xdr:rowOff>
    </xdr:from>
    <xdr:ext cx="736600" cy="259045"/>
    <xdr:sp macro="" textlink="">
      <xdr:nvSpPr>
        <xdr:cNvPr id="390" name="テキスト ボックス 389">
          <a:extLst>
            <a:ext uri="{FF2B5EF4-FFF2-40B4-BE49-F238E27FC236}">
              <a16:creationId xmlns:a16="http://schemas.microsoft.com/office/drawing/2014/main" id="{00000000-0008-0000-0400-000086010000}"/>
            </a:ext>
          </a:extLst>
        </xdr:cNvPr>
        <xdr:cNvSpPr txBox="1"/>
      </xdr:nvSpPr>
      <xdr:spPr>
        <a:xfrm>
          <a:off x="3606800" y="126771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75</xdr:row>
      <xdr:rowOff>144780</xdr:rowOff>
    </xdr:from>
    <xdr:to>
      <xdr:col>15</xdr:col>
      <xdr:colOff>149225</xdr:colOff>
      <xdr:row>76</xdr:row>
      <xdr:rowOff>74930</xdr:rowOff>
    </xdr:to>
    <xdr:sp macro="" textlink="">
      <xdr:nvSpPr>
        <xdr:cNvPr id="391" name="楕円 390">
          <a:extLst>
            <a:ext uri="{FF2B5EF4-FFF2-40B4-BE49-F238E27FC236}">
              <a16:creationId xmlns:a16="http://schemas.microsoft.com/office/drawing/2014/main" id="{00000000-0008-0000-0400-000087010000}"/>
            </a:ext>
          </a:extLst>
        </xdr:cNvPr>
        <xdr:cNvSpPr/>
      </xdr:nvSpPr>
      <xdr:spPr>
        <a:xfrm>
          <a:off x="3048000" y="13003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74</xdr:row>
      <xdr:rowOff>85107</xdr:rowOff>
    </xdr:from>
    <xdr:ext cx="762000" cy="259045"/>
    <xdr:sp macro="" textlink="">
      <xdr:nvSpPr>
        <xdr:cNvPr id="392" name="テキスト ボックス 391">
          <a:extLst>
            <a:ext uri="{FF2B5EF4-FFF2-40B4-BE49-F238E27FC236}">
              <a16:creationId xmlns:a16="http://schemas.microsoft.com/office/drawing/2014/main" id="{00000000-0008-0000-0400-000088010000}"/>
            </a:ext>
          </a:extLst>
        </xdr:cNvPr>
        <xdr:cNvSpPr txBox="1"/>
      </xdr:nvSpPr>
      <xdr:spPr>
        <a:xfrm>
          <a:off x="2717800" y="127724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75</xdr:row>
      <xdr:rowOff>144780</xdr:rowOff>
    </xdr:from>
    <xdr:to>
      <xdr:col>11</xdr:col>
      <xdr:colOff>60325</xdr:colOff>
      <xdr:row>76</xdr:row>
      <xdr:rowOff>74930</xdr:rowOff>
    </xdr:to>
    <xdr:sp macro="" textlink="">
      <xdr:nvSpPr>
        <xdr:cNvPr id="393" name="楕円 392">
          <a:extLst>
            <a:ext uri="{FF2B5EF4-FFF2-40B4-BE49-F238E27FC236}">
              <a16:creationId xmlns:a16="http://schemas.microsoft.com/office/drawing/2014/main" id="{00000000-0008-0000-0400-000089010000}"/>
            </a:ext>
          </a:extLst>
        </xdr:cNvPr>
        <xdr:cNvSpPr/>
      </xdr:nvSpPr>
      <xdr:spPr>
        <a:xfrm>
          <a:off x="2159000" y="13003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74</xdr:row>
      <xdr:rowOff>85107</xdr:rowOff>
    </xdr:from>
    <xdr:ext cx="762000" cy="259045"/>
    <xdr:sp macro="" textlink="">
      <xdr:nvSpPr>
        <xdr:cNvPr id="394" name="テキスト ボックス 393">
          <a:extLst>
            <a:ext uri="{FF2B5EF4-FFF2-40B4-BE49-F238E27FC236}">
              <a16:creationId xmlns:a16="http://schemas.microsoft.com/office/drawing/2014/main" id="{00000000-0008-0000-0400-00008A010000}"/>
            </a:ext>
          </a:extLst>
        </xdr:cNvPr>
        <xdr:cNvSpPr txBox="1"/>
      </xdr:nvSpPr>
      <xdr:spPr>
        <a:xfrm>
          <a:off x="1828800" y="127724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75</xdr:row>
      <xdr:rowOff>167639</xdr:rowOff>
    </xdr:from>
    <xdr:to>
      <xdr:col>6</xdr:col>
      <xdr:colOff>171450</xdr:colOff>
      <xdr:row>76</xdr:row>
      <xdr:rowOff>97789</xdr:rowOff>
    </xdr:to>
    <xdr:sp macro="" textlink="">
      <xdr:nvSpPr>
        <xdr:cNvPr id="395" name="楕円 394">
          <a:extLst>
            <a:ext uri="{FF2B5EF4-FFF2-40B4-BE49-F238E27FC236}">
              <a16:creationId xmlns:a16="http://schemas.microsoft.com/office/drawing/2014/main" id="{00000000-0008-0000-0400-00008B010000}"/>
            </a:ext>
          </a:extLst>
        </xdr:cNvPr>
        <xdr:cNvSpPr/>
      </xdr:nvSpPr>
      <xdr:spPr>
        <a:xfrm>
          <a:off x="1270000" y="130263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74</xdr:row>
      <xdr:rowOff>107967</xdr:rowOff>
    </xdr:from>
    <xdr:ext cx="762000" cy="259045"/>
    <xdr:sp macro="" textlink="">
      <xdr:nvSpPr>
        <xdr:cNvPr id="396" name="テキスト ボックス 395">
          <a:extLst>
            <a:ext uri="{FF2B5EF4-FFF2-40B4-BE49-F238E27FC236}">
              <a16:creationId xmlns:a16="http://schemas.microsoft.com/office/drawing/2014/main" id="{00000000-0008-0000-0400-00008C010000}"/>
            </a:ext>
          </a:extLst>
        </xdr:cNvPr>
        <xdr:cNvSpPr txBox="1"/>
      </xdr:nvSpPr>
      <xdr:spPr>
        <a:xfrm>
          <a:off x="939800" y="127952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6" name="正方形/長方形 405">
          <a:extLst>
            <a:ext uri="{FF2B5EF4-FFF2-40B4-BE49-F238E27FC236}">
              <a16:creationId xmlns:a16="http://schemas.microsoft.com/office/drawing/2014/main" id="{00000000-0008-0000-0400-000096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7" name="テキスト ボックス 406">
          <a:extLst>
            <a:ext uri="{FF2B5EF4-FFF2-40B4-BE49-F238E27FC236}">
              <a16:creationId xmlns:a16="http://schemas.microsoft.com/office/drawing/2014/main" id="{00000000-0008-0000-0400-000097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chemeClr val="dk1"/>
              </a:solidFill>
              <a:effectLst/>
              <a:latin typeface="+mn-lt"/>
              <a:ea typeface="+mn-ea"/>
              <a:cs typeface="+mn-cs"/>
            </a:rPr>
            <a:t>全国平均については下回って</a:t>
          </a:r>
          <a:r>
            <a:rPr kumimoji="1" lang="ja-JP" altLang="en-US" sz="1100" b="0" i="0" baseline="0">
              <a:solidFill>
                <a:schemeClr val="dk1"/>
              </a:solidFill>
              <a:effectLst/>
              <a:latin typeface="+mn-lt"/>
              <a:ea typeface="+mn-ea"/>
              <a:cs typeface="+mn-cs"/>
            </a:rPr>
            <a:t>いるが</a:t>
          </a:r>
          <a:r>
            <a:rPr kumimoji="1" lang="ja-JP" altLang="ja-JP" sz="1100" b="0" i="0" baseline="0">
              <a:solidFill>
                <a:schemeClr val="dk1"/>
              </a:solidFill>
              <a:effectLst/>
              <a:latin typeface="+mn-lt"/>
              <a:ea typeface="+mn-ea"/>
              <a:cs typeface="+mn-cs"/>
            </a:rPr>
            <a:t>、類似団体・県平均</a:t>
          </a:r>
          <a:r>
            <a:rPr kumimoji="1" lang="ja-JP" altLang="en-US" sz="1100" b="0" i="0" baseline="0">
              <a:solidFill>
                <a:schemeClr val="dk1"/>
              </a:solidFill>
              <a:effectLst/>
              <a:latin typeface="+mn-lt"/>
              <a:ea typeface="+mn-ea"/>
              <a:cs typeface="+mn-cs"/>
            </a:rPr>
            <a:t>は</a:t>
          </a:r>
          <a:r>
            <a:rPr kumimoji="1" lang="ja-JP" altLang="ja-JP" sz="1100" b="0" i="0" baseline="0">
              <a:solidFill>
                <a:schemeClr val="dk1"/>
              </a:solidFill>
              <a:effectLst/>
              <a:latin typeface="+mn-lt"/>
              <a:ea typeface="+mn-ea"/>
              <a:cs typeface="+mn-cs"/>
            </a:rPr>
            <a:t>上回って</a:t>
          </a:r>
          <a:r>
            <a:rPr kumimoji="1" lang="ja-JP" altLang="en-US" sz="1100" b="0" i="0" baseline="0">
              <a:solidFill>
                <a:schemeClr val="dk1"/>
              </a:solidFill>
              <a:effectLst/>
              <a:latin typeface="+mn-lt"/>
              <a:ea typeface="+mn-ea"/>
              <a:cs typeface="+mn-cs"/>
            </a:rPr>
            <a:t>おり</a:t>
          </a:r>
          <a:r>
            <a:rPr kumimoji="1" lang="ja-JP" altLang="ja-JP" sz="1100" b="0" i="0" baseline="0">
              <a:solidFill>
                <a:schemeClr val="dk1"/>
              </a:solidFill>
              <a:effectLst/>
              <a:latin typeface="+mn-lt"/>
              <a:ea typeface="+mn-ea"/>
              <a:cs typeface="+mn-cs"/>
            </a:rPr>
            <a:t>、前年度対比で</a:t>
          </a:r>
          <a:r>
            <a:rPr kumimoji="1" lang="en-US" altLang="ja-JP" sz="1100" b="0" i="0" baseline="0">
              <a:solidFill>
                <a:schemeClr val="dk1"/>
              </a:solidFill>
              <a:effectLst/>
              <a:latin typeface="+mn-lt"/>
              <a:ea typeface="+mn-ea"/>
              <a:cs typeface="+mn-cs"/>
            </a:rPr>
            <a:t>1.8</a:t>
          </a:r>
          <a:r>
            <a:rPr kumimoji="1" lang="ja-JP" altLang="ja-JP" sz="1100" b="0" i="0" baseline="0">
              <a:solidFill>
                <a:schemeClr val="dk1"/>
              </a:solidFill>
              <a:effectLst/>
              <a:latin typeface="+mn-lt"/>
              <a:ea typeface="+mn-ea"/>
              <a:cs typeface="+mn-cs"/>
            </a:rPr>
            <a:t>％</a:t>
          </a:r>
          <a:r>
            <a:rPr kumimoji="1" lang="ja-JP" altLang="en-US" sz="1100" b="0" i="0" baseline="0">
              <a:solidFill>
                <a:schemeClr val="dk1"/>
              </a:solidFill>
              <a:effectLst/>
              <a:latin typeface="+mn-lt"/>
              <a:ea typeface="+mn-ea"/>
              <a:cs typeface="+mn-cs"/>
            </a:rPr>
            <a:t>増</a:t>
          </a:r>
          <a:r>
            <a:rPr kumimoji="1" lang="ja-JP" altLang="ja-JP" sz="1100" b="0" i="0" baseline="0">
              <a:solidFill>
                <a:schemeClr val="dk1"/>
              </a:solidFill>
              <a:effectLst/>
              <a:latin typeface="+mn-lt"/>
              <a:ea typeface="+mn-ea"/>
              <a:cs typeface="+mn-cs"/>
            </a:rPr>
            <a:t>となっている。</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今後、大幅な税収の増加が見込めない状況でもあることから、引き続き、経常経費の削減に努め財政の健全化を図っていく。</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69</xdr:row>
      <xdr:rowOff>107950</xdr:rowOff>
    </xdr:from>
    <xdr:ext cx="298543" cy="225703"/>
    <xdr:sp macro="" textlink="">
      <xdr:nvSpPr>
        <xdr:cNvPr id="408" name="テキスト ボックス 407">
          <a:extLst>
            <a:ext uri="{FF2B5EF4-FFF2-40B4-BE49-F238E27FC236}">
              <a16:creationId xmlns:a16="http://schemas.microsoft.com/office/drawing/2014/main" id="{00000000-0008-0000-0400-000098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9" name="直線コネクタ 408">
          <a:extLst>
            <a:ext uri="{FF2B5EF4-FFF2-40B4-BE49-F238E27FC236}">
              <a16:creationId xmlns:a16="http://schemas.microsoft.com/office/drawing/2014/main" id="{00000000-0008-0000-0400-000099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0" name="テキスト ボックス 409">
          <a:extLst>
            <a:ext uri="{FF2B5EF4-FFF2-40B4-BE49-F238E27FC236}">
              <a16:creationId xmlns:a16="http://schemas.microsoft.com/office/drawing/2014/main" id="{00000000-0008-0000-0400-00009A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11" name="直線コネクタ 410">
          <a:extLst>
            <a:ext uri="{FF2B5EF4-FFF2-40B4-BE49-F238E27FC236}">
              <a16:creationId xmlns:a16="http://schemas.microsoft.com/office/drawing/2014/main" id="{00000000-0008-0000-0400-00009B010000}"/>
            </a:ext>
          </a:extLst>
        </xdr:cNvPr>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12" name="テキスト ボックス 411">
          <a:extLst>
            <a:ext uri="{FF2B5EF4-FFF2-40B4-BE49-F238E27FC236}">
              <a16:creationId xmlns:a16="http://schemas.microsoft.com/office/drawing/2014/main" id="{00000000-0008-0000-0400-00009C010000}"/>
            </a:ext>
          </a:extLst>
        </xdr:cNvPr>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3" name="直線コネクタ 412">
          <a:extLst>
            <a:ext uri="{FF2B5EF4-FFF2-40B4-BE49-F238E27FC236}">
              <a16:creationId xmlns:a16="http://schemas.microsoft.com/office/drawing/2014/main" id="{00000000-0008-0000-0400-00009D010000}"/>
            </a:ext>
          </a:extLst>
        </xdr:cNvPr>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14" name="テキスト ボックス 413">
          <a:extLst>
            <a:ext uri="{FF2B5EF4-FFF2-40B4-BE49-F238E27FC236}">
              <a16:creationId xmlns:a16="http://schemas.microsoft.com/office/drawing/2014/main" id="{00000000-0008-0000-0400-00009E010000}"/>
            </a:ext>
          </a:extLst>
        </xdr:cNvPr>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5" name="直線コネクタ 414">
          <a:extLst>
            <a:ext uri="{FF2B5EF4-FFF2-40B4-BE49-F238E27FC236}">
              <a16:creationId xmlns:a16="http://schemas.microsoft.com/office/drawing/2014/main" id="{00000000-0008-0000-0400-00009F010000}"/>
            </a:ext>
          </a:extLst>
        </xdr:cNvPr>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16" name="テキスト ボックス 415">
          <a:extLst>
            <a:ext uri="{FF2B5EF4-FFF2-40B4-BE49-F238E27FC236}">
              <a16:creationId xmlns:a16="http://schemas.microsoft.com/office/drawing/2014/main" id="{00000000-0008-0000-0400-0000A0010000}"/>
            </a:ext>
          </a:extLst>
        </xdr:cNvPr>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17" name="直線コネクタ 416">
          <a:extLst>
            <a:ext uri="{FF2B5EF4-FFF2-40B4-BE49-F238E27FC236}">
              <a16:creationId xmlns:a16="http://schemas.microsoft.com/office/drawing/2014/main" id="{00000000-0008-0000-0400-0000A1010000}"/>
            </a:ext>
          </a:extLst>
        </xdr:cNvPr>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18" name="テキスト ボックス 417">
          <a:extLst>
            <a:ext uri="{FF2B5EF4-FFF2-40B4-BE49-F238E27FC236}">
              <a16:creationId xmlns:a16="http://schemas.microsoft.com/office/drawing/2014/main" id="{00000000-0008-0000-0400-0000A2010000}"/>
            </a:ext>
          </a:extLst>
        </xdr:cNvPr>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9" name="直線コネクタ 418">
          <a:extLst>
            <a:ext uri="{FF2B5EF4-FFF2-40B4-BE49-F238E27FC236}">
              <a16:creationId xmlns:a16="http://schemas.microsoft.com/office/drawing/2014/main" id="{00000000-0008-0000-0400-0000A3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0" name="テキスト ボックス 419">
          <a:extLst>
            <a:ext uri="{FF2B5EF4-FFF2-40B4-BE49-F238E27FC236}">
              <a16:creationId xmlns:a16="http://schemas.microsoft.com/office/drawing/2014/main" id="{00000000-0008-0000-0400-0000A4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1" name="公債費以外グラフ枠">
          <a:extLst>
            <a:ext uri="{FF2B5EF4-FFF2-40B4-BE49-F238E27FC236}">
              <a16:creationId xmlns:a16="http://schemas.microsoft.com/office/drawing/2014/main" id="{00000000-0008-0000-0400-0000A5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72</xdr:row>
      <xdr:rowOff>124714</xdr:rowOff>
    </xdr:from>
    <xdr:to>
      <xdr:col>82</xdr:col>
      <xdr:colOff>107950</xdr:colOff>
      <xdr:row>79</xdr:row>
      <xdr:rowOff>106426</xdr:rowOff>
    </xdr:to>
    <xdr:cxnSp macro="">
      <xdr:nvCxnSpPr>
        <xdr:cNvPr id="422" name="直線コネクタ 421">
          <a:extLst>
            <a:ext uri="{FF2B5EF4-FFF2-40B4-BE49-F238E27FC236}">
              <a16:creationId xmlns:a16="http://schemas.microsoft.com/office/drawing/2014/main" id="{00000000-0008-0000-0400-0000A6010000}"/>
            </a:ext>
          </a:extLst>
        </xdr:cNvPr>
        <xdr:cNvCxnSpPr/>
      </xdr:nvCxnSpPr>
      <xdr:spPr>
        <a:xfrm flipV="1">
          <a:off x="16510000" y="12469114"/>
          <a:ext cx="0" cy="11818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79</xdr:row>
      <xdr:rowOff>78503</xdr:rowOff>
    </xdr:from>
    <xdr:ext cx="762000" cy="259045"/>
    <xdr:sp macro="" textlink="">
      <xdr:nvSpPr>
        <xdr:cNvPr id="423" name="公債費以外最小値テキスト">
          <a:extLst>
            <a:ext uri="{FF2B5EF4-FFF2-40B4-BE49-F238E27FC236}">
              <a16:creationId xmlns:a16="http://schemas.microsoft.com/office/drawing/2014/main" id="{00000000-0008-0000-0400-0000A7010000}"/>
            </a:ext>
          </a:extLst>
        </xdr:cNvPr>
        <xdr:cNvSpPr txBox="1"/>
      </xdr:nvSpPr>
      <xdr:spPr>
        <a:xfrm>
          <a:off x="16598900" y="136230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79</xdr:row>
      <xdr:rowOff>106426</xdr:rowOff>
    </xdr:from>
    <xdr:to>
      <xdr:col>82</xdr:col>
      <xdr:colOff>196850</xdr:colOff>
      <xdr:row>79</xdr:row>
      <xdr:rowOff>106426</xdr:rowOff>
    </xdr:to>
    <xdr:cxnSp macro="">
      <xdr:nvCxnSpPr>
        <xdr:cNvPr id="424" name="直線コネクタ 423">
          <a:extLst>
            <a:ext uri="{FF2B5EF4-FFF2-40B4-BE49-F238E27FC236}">
              <a16:creationId xmlns:a16="http://schemas.microsoft.com/office/drawing/2014/main" id="{00000000-0008-0000-0400-0000A8010000}"/>
            </a:ext>
          </a:extLst>
        </xdr:cNvPr>
        <xdr:cNvCxnSpPr/>
      </xdr:nvCxnSpPr>
      <xdr:spPr>
        <a:xfrm>
          <a:off x="16421100" y="136509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39641</xdr:rowOff>
    </xdr:from>
    <xdr:ext cx="762000" cy="259045"/>
    <xdr:sp macro="" textlink="">
      <xdr:nvSpPr>
        <xdr:cNvPr id="425" name="公債費以外最大値テキスト">
          <a:extLst>
            <a:ext uri="{FF2B5EF4-FFF2-40B4-BE49-F238E27FC236}">
              <a16:creationId xmlns:a16="http://schemas.microsoft.com/office/drawing/2014/main" id="{00000000-0008-0000-0400-0000A9010000}"/>
            </a:ext>
          </a:extLst>
        </xdr:cNvPr>
        <xdr:cNvSpPr txBox="1"/>
      </xdr:nvSpPr>
      <xdr:spPr>
        <a:xfrm>
          <a:off x="16598900" y="122125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72</xdr:row>
      <xdr:rowOff>124714</xdr:rowOff>
    </xdr:from>
    <xdr:to>
      <xdr:col>82</xdr:col>
      <xdr:colOff>196850</xdr:colOff>
      <xdr:row>72</xdr:row>
      <xdr:rowOff>124714</xdr:rowOff>
    </xdr:to>
    <xdr:cxnSp macro="">
      <xdr:nvCxnSpPr>
        <xdr:cNvPr id="426" name="直線コネクタ 425">
          <a:extLst>
            <a:ext uri="{FF2B5EF4-FFF2-40B4-BE49-F238E27FC236}">
              <a16:creationId xmlns:a16="http://schemas.microsoft.com/office/drawing/2014/main" id="{00000000-0008-0000-0400-0000AA010000}"/>
            </a:ext>
          </a:extLst>
        </xdr:cNvPr>
        <xdr:cNvCxnSpPr/>
      </xdr:nvCxnSpPr>
      <xdr:spPr>
        <a:xfrm>
          <a:off x="16421100" y="124691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75</xdr:row>
      <xdr:rowOff>12700</xdr:rowOff>
    </xdr:from>
    <xdr:to>
      <xdr:col>82</xdr:col>
      <xdr:colOff>107950</xdr:colOff>
      <xdr:row>75</xdr:row>
      <xdr:rowOff>53848</xdr:rowOff>
    </xdr:to>
    <xdr:cxnSp macro="">
      <xdr:nvCxnSpPr>
        <xdr:cNvPr id="427" name="直線コネクタ 426">
          <a:extLst>
            <a:ext uri="{FF2B5EF4-FFF2-40B4-BE49-F238E27FC236}">
              <a16:creationId xmlns:a16="http://schemas.microsoft.com/office/drawing/2014/main" id="{00000000-0008-0000-0400-0000AB010000}"/>
            </a:ext>
          </a:extLst>
        </xdr:cNvPr>
        <xdr:cNvCxnSpPr/>
      </xdr:nvCxnSpPr>
      <xdr:spPr>
        <a:xfrm>
          <a:off x="15671800" y="12871450"/>
          <a:ext cx="8382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73</xdr:row>
      <xdr:rowOff>129303</xdr:rowOff>
    </xdr:from>
    <xdr:ext cx="762000" cy="259045"/>
    <xdr:sp macro="" textlink="">
      <xdr:nvSpPr>
        <xdr:cNvPr id="428" name="公債費以外平均値テキスト">
          <a:extLst>
            <a:ext uri="{FF2B5EF4-FFF2-40B4-BE49-F238E27FC236}">
              <a16:creationId xmlns:a16="http://schemas.microsoft.com/office/drawing/2014/main" id="{00000000-0008-0000-0400-0000AC010000}"/>
            </a:ext>
          </a:extLst>
        </xdr:cNvPr>
        <xdr:cNvSpPr txBox="1"/>
      </xdr:nvSpPr>
      <xdr:spPr>
        <a:xfrm>
          <a:off x="16598900" y="1264515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74</xdr:row>
      <xdr:rowOff>112776</xdr:rowOff>
    </xdr:from>
    <xdr:to>
      <xdr:col>82</xdr:col>
      <xdr:colOff>158750</xdr:colOff>
      <xdr:row>75</xdr:row>
      <xdr:rowOff>42926</xdr:rowOff>
    </xdr:to>
    <xdr:sp macro="" textlink="">
      <xdr:nvSpPr>
        <xdr:cNvPr id="429" name="フローチャート: 判断 428">
          <a:extLst>
            <a:ext uri="{FF2B5EF4-FFF2-40B4-BE49-F238E27FC236}">
              <a16:creationId xmlns:a16="http://schemas.microsoft.com/office/drawing/2014/main" id="{00000000-0008-0000-0400-0000AD010000}"/>
            </a:ext>
          </a:extLst>
        </xdr:cNvPr>
        <xdr:cNvSpPr/>
      </xdr:nvSpPr>
      <xdr:spPr>
        <a:xfrm>
          <a:off x="16459200" y="128000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75</xdr:row>
      <xdr:rowOff>12700</xdr:rowOff>
    </xdr:from>
    <xdr:to>
      <xdr:col>78</xdr:col>
      <xdr:colOff>69850</xdr:colOff>
      <xdr:row>75</xdr:row>
      <xdr:rowOff>76708</xdr:rowOff>
    </xdr:to>
    <xdr:cxnSp macro="">
      <xdr:nvCxnSpPr>
        <xdr:cNvPr id="430" name="直線コネクタ 429">
          <a:extLst>
            <a:ext uri="{FF2B5EF4-FFF2-40B4-BE49-F238E27FC236}">
              <a16:creationId xmlns:a16="http://schemas.microsoft.com/office/drawing/2014/main" id="{00000000-0008-0000-0400-0000AE010000}"/>
            </a:ext>
          </a:extLst>
        </xdr:cNvPr>
        <xdr:cNvCxnSpPr/>
      </xdr:nvCxnSpPr>
      <xdr:spPr>
        <a:xfrm flipV="1">
          <a:off x="14782800" y="12871450"/>
          <a:ext cx="889000" cy="64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74</xdr:row>
      <xdr:rowOff>76200</xdr:rowOff>
    </xdr:from>
    <xdr:to>
      <xdr:col>78</xdr:col>
      <xdr:colOff>120650</xdr:colOff>
      <xdr:row>75</xdr:row>
      <xdr:rowOff>6350</xdr:rowOff>
    </xdr:to>
    <xdr:sp macro="" textlink="">
      <xdr:nvSpPr>
        <xdr:cNvPr id="431" name="フローチャート: 判断 430">
          <a:extLst>
            <a:ext uri="{FF2B5EF4-FFF2-40B4-BE49-F238E27FC236}">
              <a16:creationId xmlns:a16="http://schemas.microsoft.com/office/drawing/2014/main" id="{00000000-0008-0000-0400-0000AF010000}"/>
            </a:ext>
          </a:extLst>
        </xdr:cNvPr>
        <xdr:cNvSpPr/>
      </xdr:nvSpPr>
      <xdr:spPr>
        <a:xfrm>
          <a:off x="15621000" y="12763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73</xdr:row>
      <xdr:rowOff>16527</xdr:rowOff>
    </xdr:from>
    <xdr:ext cx="736600" cy="259045"/>
    <xdr:sp macro="" textlink="">
      <xdr:nvSpPr>
        <xdr:cNvPr id="432" name="テキスト ボックス 431">
          <a:extLst>
            <a:ext uri="{FF2B5EF4-FFF2-40B4-BE49-F238E27FC236}">
              <a16:creationId xmlns:a16="http://schemas.microsoft.com/office/drawing/2014/main" id="{00000000-0008-0000-0400-0000B0010000}"/>
            </a:ext>
          </a:extLst>
        </xdr:cNvPr>
        <xdr:cNvSpPr txBox="1"/>
      </xdr:nvSpPr>
      <xdr:spPr>
        <a:xfrm>
          <a:off x="15290800" y="12532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74</xdr:row>
      <xdr:rowOff>145288</xdr:rowOff>
    </xdr:from>
    <xdr:to>
      <xdr:col>73</xdr:col>
      <xdr:colOff>180975</xdr:colOff>
      <xdr:row>75</xdr:row>
      <xdr:rowOff>76708</xdr:rowOff>
    </xdr:to>
    <xdr:cxnSp macro="">
      <xdr:nvCxnSpPr>
        <xdr:cNvPr id="433" name="直線コネクタ 432">
          <a:extLst>
            <a:ext uri="{FF2B5EF4-FFF2-40B4-BE49-F238E27FC236}">
              <a16:creationId xmlns:a16="http://schemas.microsoft.com/office/drawing/2014/main" id="{00000000-0008-0000-0400-0000B1010000}"/>
            </a:ext>
          </a:extLst>
        </xdr:cNvPr>
        <xdr:cNvCxnSpPr/>
      </xdr:nvCxnSpPr>
      <xdr:spPr>
        <a:xfrm>
          <a:off x="13893800" y="12832588"/>
          <a:ext cx="889000" cy="1028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74</xdr:row>
      <xdr:rowOff>16764</xdr:rowOff>
    </xdr:from>
    <xdr:to>
      <xdr:col>74</xdr:col>
      <xdr:colOff>31750</xdr:colOff>
      <xdr:row>74</xdr:row>
      <xdr:rowOff>118364</xdr:rowOff>
    </xdr:to>
    <xdr:sp macro="" textlink="">
      <xdr:nvSpPr>
        <xdr:cNvPr id="434" name="フローチャート: 判断 433">
          <a:extLst>
            <a:ext uri="{FF2B5EF4-FFF2-40B4-BE49-F238E27FC236}">
              <a16:creationId xmlns:a16="http://schemas.microsoft.com/office/drawing/2014/main" id="{00000000-0008-0000-0400-0000B2010000}"/>
            </a:ext>
          </a:extLst>
        </xdr:cNvPr>
        <xdr:cNvSpPr/>
      </xdr:nvSpPr>
      <xdr:spPr>
        <a:xfrm>
          <a:off x="14732000" y="127040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72</xdr:row>
      <xdr:rowOff>128541</xdr:rowOff>
    </xdr:from>
    <xdr:ext cx="762000" cy="259045"/>
    <xdr:sp macro="" textlink="">
      <xdr:nvSpPr>
        <xdr:cNvPr id="435" name="テキスト ボックス 434">
          <a:extLst>
            <a:ext uri="{FF2B5EF4-FFF2-40B4-BE49-F238E27FC236}">
              <a16:creationId xmlns:a16="http://schemas.microsoft.com/office/drawing/2014/main" id="{00000000-0008-0000-0400-0000B3010000}"/>
            </a:ext>
          </a:extLst>
        </xdr:cNvPr>
        <xdr:cNvSpPr txBox="1"/>
      </xdr:nvSpPr>
      <xdr:spPr>
        <a:xfrm>
          <a:off x="14401800" y="124729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74</xdr:row>
      <xdr:rowOff>145288</xdr:rowOff>
    </xdr:from>
    <xdr:to>
      <xdr:col>69</xdr:col>
      <xdr:colOff>92075</xdr:colOff>
      <xdr:row>74</xdr:row>
      <xdr:rowOff>145288</xdr:rowOff>
    </xdr:to>
    <xdr:cxnSp macro="">
      <xdr:nvCxnSpPr>
        <xdr:cNvPr id="436" name="直線コネクタ 435">
          <a:extLst>
            <a:ext uri="{FF2B5EF4-FFF2-40B4-BE49-F238E27FC236}">
              <a16:creationId xmlns:a16="http://schemas.microsoft.com/office/drawing/2014/main" id="{00000000-0008-0000-0400-0000B4010000}"/>
            </a:ext>
          </a:extLst>
        </xdr:cNvPr>
        <xdr:cNvCxnSpPr/>
      </xdr:nvCxnSpPr>
      <xdr:spPr>
        <a:xfrm>
          <a:off x="13004800" y="1283258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74</xdr:row>
      <xdr:rowOff>103632</xdr:rowOff>
    </xdr:from>
    <xdr:to>
      <xdr:col>69</xdr:col>
      <xdr:colOff>142875</xdr:colOff>
      <xdr:row>75</xdr:row>
      <xdr:rowOff>33782</xdr:rowOff>
    </xdr:to>
    <xdr:sp macro="" textlink="">
      <xdr:nvSpPr>
        <xdr:cNvPr id="437" name="フローチャート: 判断 436">
          <a:extLst>
            <a:ext uri="{FF2B5EF4-FFF2-40B4-BE49-F238E27FC236}">
              <a16:creationId xmlns:a16="http://schemas.microsoft.com/office/drawing/2014/main" id="{00000000-0008-0000-0400-0000B5010000}"/>
            </a:ext>
          </a:extLst>
        </xdr:cNvPr>
        <xdr:cNvSpPr/>
      </xdr:nvSpPr>
      <xdr:spPr>
        <a:xfrm>
          <a:off x="13843000" y="127909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75</xdr:row>
      <xdr:rowOff>18559</xdr:rowOff>
    </xdr:from>
    <xdr:ext cx="762000" cy="259045"/>
    <xdr:sp macro="" textlink="">
      <xdr:nvSpPr>
        <xdr:cNvPr id="438" name="テキスト ボックス 437">
          <a:extLst>
            <a:ext uri="{FF2B5EF4-FFF2-40B4-BE49-F238E27FC236}">
              <a16:creationId xmlns:a16="http://schemas.microsoft.com/office/drawing/2014/main" id="{00000000-0008-0000-0400-0000B6010000}"/>
            </a:ext>
          </a:extLst>
        </xdr:cNvPr>
        <xdr:cNvSpPr txBox="1"/>
      </xdr:nvSpPr>
      <xdr:spPr>
        <a:xfrm>
          <a:off x="13512800" y="128773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74</xdr:row>
      <xdr:rowOff>126492</xdr:rowOff>
    </xdr:from>
    <xdr:to>
      <xdr:col>65</xdr:col>
      <xdr:colOff>53975</xdr:colOff>
      <xdr:row>75</xdr:row>
      <xdr:rowOff>56642</xdr:rowOff>
    </xdr:to>
    <xdr:sp macro="" textlink="">
      <xdr:nvSpPr>
        <xdr:cNvPr id="439" name="フローチャート: 判断 438">
          <a:extLst>
            <a:ext uri="{FF2B5EF4-FFF2-40B4-BE49-F238E27FC236}">
              <a16:creationId xmlns:a16="http://schemas.microsoft.com/office/drawing/2014/main" id="{00000000-0008-0000-0400-0000B7010000}"/>
            </a:ext>
          </a:extLst>
        </xdr:cNvPr>
        <xdr:cNvSpPr/>
      </xdr:nvSpPr>
      <xdr:spPr>
        <a:xfrm>
          <a:off x="12954000" y="128137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41419</xdr:rowOff>
    </xdr:from>
    <xdr:ext cx="7620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2623800" y="129001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75</xdr:row>
      <xdr:rowOff>3048</xdr:rowOff>
    </xdr:from>
    <xdr:to>
      <xdr:col>82</xdr:col>
      <xdr:colOff>158750</xdr:colOff>
      <xdr:row>75</xdr:row>
      <xdr:rowOff>104648</xdr:rowOff>
    </xdr:to>
    <xdr:sp macro="" textlink="">
      <xdr:nvSpPr>
        <xdr:cNvPr id="446" name="楕円 445">
          <a:extLst>
            <a:ext uri="{FF2B5EF4-FFF2-40B4-BE49-F238E27FC236}">
              <a16:creationId xmlns:a16="http://schemas.microsoft.com/office/drawing/2014/main" id="{00000000-0008-0000-0400-0000BE010000}"/>
            </a:ext>
          </a:extLst>
        </xdr:cNvPr>
        <xdr:cNvSpPr/>
      </xdr:nvSpPr>
      <xdr:spPr>
        <a:xfrm>
          <a:off x="16459200" y="128617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74</xdr:row>
      <xdr:rowOff>146575</xdr:rowOff>
    </xdr:from>
    <xdr:ext cx="762000" cy="259045"/>
    <xdr:sp macro="" textlink="">
      <xdr:nvSpPr>
        <xdr:cNvPr id="447" name="公債費以外該当値テキスト">
          <a:extLst>
            <a:ext uri="{FF2B5EF4-FFF2-40B4-BE49-F238E27FC236}">
              <a16:creationId xmlns:a16="http://schemas.microsoft.com/office/drawing/2014/main" id="{00000000-0008-0000-0400-0000BF010000}"/>
            </a:ext>
          </a:extLst>
        </xdr:cNvPr>
        <xdr:cNvSpPr txBox="1"/>
      </xdr:nvSpPr>
      <xdr:spPr>
        <a:xfrm>
          <a:off x="16598900" y="128338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74</xdr:row>
      <xdr:rowOff>133350</xdr:rowOff>
    </xdr:from>
    <xdr:to>
      <xdr:col>78</xdr:col>
      <xdr:colOff>120650</xdr:colOff>
      <xdr:row>75</xdr:row>
      <xdr:rowOff>63500</xdr:rowOff>
    </xdr:to>
    <xdr:sp macro="" textlink="">
      <xdr:nvSpPr>
        <xdr:cNvPr id="448" name="楕円 447">
          <a:extLst>
            <a:ext uri="{FF2B5EF4-FFF2-40B4-BE49-F238E27FC236}">
              <a16:creationId xmlns:a16="http://schemas.microsoft.com/office/drawing/2014/main" id="{00000000-0008-0000-0400-0000C0010000}"/>
            </a:ext>
          </a:extLst>
        </xdr:cNvPr>
        <xdr:cNvSpPr/>
      </xdr:nvSpPr>
      <xdr:spPr>
        <a:xfrm>
          <a:off x="15621000" y="12820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48277</xdr:rowOff>
    </xdr:from>
    <xdr:ext cx="736600" cy="259045"/>
    <xdr:sp macro="" textlink="">
      <xdr:nvSpPr>
        <xdr:cNvPr id="449" name="テキスト ボックス 448">
          <a:extLst>
            <a:ext uri="{FF2B5EF4-FFF2-40B4-BE49-F238E27FC236}">
              <a16:creationId xmlns:a16="http://schemas.microsoft.com/office/drawing/2014/main" id="{00000000-0008-0000-0400-0000C1010000}"/>
            </a:ext>
          </a:extLst>
        </xdr:cNvPr>
        <xdr:cNvSpPr txBox="1"/>
      </xdr:nvSpPr>
      <xdr:spPr>
        <a:xfrm>
          <a:off x="15290800" y="129070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75</xdr:row>
      <xdr:rowOff>25908</xdr:rowOff>
    </xdr:from>
    <xdr:to>
      <xdr:col>74</xdr:col>
      <xdr:colOff>31750</xdr:colOff>
      <xdr:row>75</xdr:row>
      <xdr:rowOff>127508</xdr:rowOff>
    </xdr:to>
    <xdr:sp macro="" textlink="">
      <xdr:nvSpPr>
        <xdr:cNvPr id="450" name="楕円 449">
          <a:extLst>
            <a:ext uri="{FF2B5EF4-FFF2-40B4-BE49-F238E27FC236}">
              <a16:creationId xmlns:a16="http://schemas.microsoft.com/office/drawing/2014/main" id="{00000000-0008-0000-0400-0000C2010000}"/>
            </a:ext>
          </a:extLst>
        </xdr:cNvPr>
        <xdr:cNvSpPr/>
      </xdr:nvSpPr>
      <xdr:spPr>
        <a:xfrm>
          <a:off x="14732000" y="128846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112285</xdr:rowOff>
    </xdr:from>
    <xdr:ext cx="762000" cy="259045"/>
    <xdr:sp macro="" textlink="">
      <xdr:nvSpPr>
        <xdr:cNvPr id="451" name="テキスト ボックス 450">
          <a:extLst>
            <a:ext uri="{FF2B5EF4-FFF2-40B4-BE49-F238E27FC236}">
              <a16:creationId xmlns:a16="http://schemas.microsoft.com/office/drawing/2014/main" id="{00000000-0008-0000-0400-0000C3010000}"/>
            </a:ext>
          </a:extLst>
        </xdr:cNvPr>
        <xdr:cNvSpPr txBox="1"/>
      </xdr:nvSpPr>
      <xdr:spPr>
        <a:xfrm>
          <a:off x="14401800" y="129710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74</xdr:row>
      <xdr:rowOff>94488</xdr:rowOff>
    </xdr:from>
    <xdr:to>
      <xdr:col>69</xdr:col>
      <xdr:colOff>142875</xdr:colOff>
      <xdr:row>75</xdr:row>
      <xdr:rowOff>24638</xdr:rowOff>
    </xdr:to>
    <xdr:sp macro="" textlink="">
      <xdr:nvSpPr>
        <xdr:cNvPr id="452" name="楕円 451">
          <a:extLst>
            <a:ext uri="{FF2B5EF4-FFF2-40B4-BE49-F238E27FC236}">
              <a16:creationId xmlns:a16="http://schemas.microsoft.com/office/drawing/2014/main" id="{00000000-0008-0000-0400-0000C4010000}"/>
            </a:ext>
          </a:extLst>
        </xdr:cNvPr>
        <xdr:cNvSpPr/>
      </xdr:nvSpPr>
      <xdr:spPr>
        <a:xfrm>
          <a:off x="13843000" y="127817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73</xdr:row>
      <xdr:rowOff>34815</xdr:rowOff>
    </xdr:from>
    <xdr:ext cx="762000" cy="259045"/>
    <xdr:sp macro="" textlink="">
      <xdr:nvSpPr>
        <xdr:cNvPr id="453" name="テキスト ボックス 452">
          <a:extLst>
            <a:ext uri="{FF2B5EF4-FFF2-40B4-BE49-F238E27FC236}">
              <a16:creationId xmlns:a16="http://schemas.microsoft.com/office/drawing/2014/main" id="{00000000-0008-0000-0400-0000C5010000}"/>
            </a:ext>
          </a:extLst>
        </xdr:cNvPr>
        <xdr:cNvSpPr txBox="1"/>
      </xdr:nvSpPr>
      <xdr:spPr>
        <a:xfrm>
          <a:off x="13512800" y="125506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74</xdr:row>
      <xdr:rowOff>94488</xdr:rowOff>
    </xdr:from>
    <xdr:to>
      <xdr:col>65</xdr:col>
      <xdr:colOff>53975</xdr:colOff>
      <xdr:row>75</xdr:row>
      <xdr:rowOff>24638</xdr:rowOff>
    </xdr:to>
    <xdr:sp macro="" textlink="">
      <xdr:nvSpPr>
        <xdr:cNvPr id="454" name="楕円 453">
          <a:extLst>
            <a:ext uri="{FF2B5EF4-FFF2-40B4-BE49-F238E27FC236}">
              <a16:creationId xmlns:a16="http://schemas.microsoft.com/office/drawing/2014/main" id="{00000000-0008-0000-0400-0000C6010000}"/>
            </a:ext>
          </a:extLst>
        </xdr:cNvPr>
        <xdr:cNvSpPr/>
      </xdr:nvSpPr>
      <xdr:spPr>
        <a:xfrm>
          <a:off x="12954000" y="127817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73</xdr:row>
      <xdr:rowOff>34815</xdr:rowOff>
    </xdr:from>
    <xdr:ext cx="762000" cy="259045"/>
    <xdr:sp macro="" textlink="">
      <xdr:nvSpPr>
        <xdr:cNvPr id="455" name="テキスト ボックス 454">
          <a:extLst>
            <a:ext uri="{FF2B5EF4-FFF2-40B4-BE49-F238E27FC236}">
              <a16:creationId xmlns:a16="http://schemas.microsoft.com/office/drawing/2014/main" id="{00000000-0008-0000-0400-0000C7010000}"/>
            </a:ext>
          </a:extLst>
        </xdr:cNvPr>
        <xdr:cNvSpPr txBox="1"/>
      </xdr:nvSpPr>
      <xdr:spPr>
        <a:xfrm>
          <a:off x="12623800" y="125506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石川県川北町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5</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a:extLst>
            <a:ext uri="{FF2B5EF4-FFF2-40B4-BE49-F238E27FC236}">
              <a16:creationId xmlns:a16="http://schemas.microsoft.com/office/drawing/2014/main" id="{00000000-0008-0000-0500-00002C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62001</xdr:rowOff>
    </xdr:from>
    <xdr:to>
      <xdr:col>29</xdr:col>
      <xdr:colOff>127000</xdr:colOff>
      <xdr:row>20</xdr:row>
      <xdr:rowOff>89845</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flipV="1">
          <a:off x="5651500" y="2167026"/>
          <a:ext cx="0" cy="1399444"/>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61922</xdr:rowOff>
    </xdr:from>
    <xdr:ext cx="762000" cy="259045"/>
    <xdr:sp macro="" textlink="">
      <xdr:nvSpPr>
        <xdr:cNvPr id="46" name="人口1人当たり決算額の推移最小値テキスト130">
          <a:extLst>
            <a:ext uri="{FF2B5EF4-FFF2-40B4-BE49-F238E27FC236}">
              <a16:creationId xmlns:a16="http://schemas.microsoft.com/office/drawing/2014/main" id="{00000000-0008-0000-0500-00002E000000}"/>
            </a:ext>
          </a:extLst>
        </xdr:cNvPr>
        <xdr:cNvSpPr txBox="1"/>
      </xdr:nvSpPr>
      <xdr:spPr>
        <a:xfrm>
          <a:off x="5740400" y="35385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98,626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89845</xdr:rowOff>
    </xdr:from>
    <xdr:to>
      <xdr:col>30</xdr:col>
      <xdr:colOff>25400</xdr:colOff>
      <xdr:row>20</xdr:row>
      <xdr:rowOff>89845</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a:off x="5562600" y="356647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148378</xdr:rowOff>
    </xdr:from>
    <xdr:ext cx="762000" cy="259045"/>
    <xdr:sp macro="" textlink="">
      <xdr:nvSpPr>
        <xdr:cNvPr id="48" name="人口1人当たり決算額の推移最大値テキスト130">
          <a:extLst>
            <a:ext uri="{FF2B5EF4-FFF2-40B4-BE49-F238E27FC236}">
              <a16:creationId xmlns:a16="http://schemas.microsoft.com/office/drawing/2014/main" id="{00000000-0008-0000-0500-000030000000}"/>
            </a:ext>
          </a:extLst>
        </xdr:cNvPr>
        <xdr:cNvSpPr txBox="1"/>
      </xdr:nvSpPr>
      <xdr:spPr>
        <a:xfrm>
          <a:off x="5740400" y="19105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282,280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62001</xdr:rowOff>
    </xdr:from>
    <xdr:to>
      <xdr:col>30</xdr:col>
      <xdr:colOff>25400</xdr:colOff>
      <xdr:row>12</xdr:row>
      <xdr:rowOff>62001</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216702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17</xdr:row>
      <xdr:rowOff>163424</xdr:rowOff>
    </xdr:from>
    <xdr:to>
      <xdr:col>29</xdr:col>
      <xdr:colOff>127000</xdr:colOff>
      <xdr:row>17</xdr:row>
      <xdr:rowOff>168521</xdr:rowOff>
    </xdr:to>
    <xdr:cxnSp macro="">
      <xdr:nvCxnSpPr>
        <xdr:cNvPr id="50" name="直線コネクタ 49">
          <a:extLst>
            <a:ext uri="{FF2B5EF4-FFF2-40B4-BE49-F238E27FC236}">
              <a16:creationId xmlns:a16="http://schemas.microsoft.com/office/drawing/2014/main" id="{00000000-0008-0000-0500-000032000000}"/>
            </a:ext>
          </a:extLst>
        </xdr:cNvPr>
        <xdr:cNvCxnSpPr/>
      </xdr:nvCxnSpPr>
      <xdr:spPr bwMode="auto">
        <a:xfrm flipV="1">
          <a:off x="5003800" y="3125699"/>
          <a:ext cx="647700" cy="509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93542</xdr:rowOff>
    </xdr:from>
    <xdr:ext cx="762000" cy="259045"/>
    <xdr:sp macro="" textlink="">
      <xdr:nvSpPr>
        <xdr:cNvPr id="51" name="人口1人当たり決算額の推移平均値テキスト130">
          <a:extLst>
            <a:ext uri="{FF2B5EF4-FFF2-40B4-BE49-F238E27FC236}">
              <a16:creationId xmlns:a16="http://schemas.microsoft.com/office/drawing/2014/main" id="{00000000-0008-0000-0500-000033000000}"/>
            </a:ext>
          </a:extLst>
        </xdr:cNvPr>
        <xdr:cNvSpPr txBox="1"/>
      </xdr:nvSpPr>
      <xdr:spPr>
        <a:xfrm>
          <a:off x="5740400" y="288436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161,143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77015</xdr:rowOff>
    </xdr:from>
    <xdr:to>
      <xdr:col>29</xdr:col>
      <xdr:colOff>177800</xdr:colOff>
      <xdr:row>18</xdr:row>
      <xdr:rowOff>7165</xdr:rowOff>
    </xdr:to>
    <xdr:sp macro="" textlink="">
      <xdr:nvSpPr>
        <xdr:cNvPr id="52" name="フローチャート: 判断 51">
          <a:extLst>
            <a:ext uri="{FF2B5EF4-FFF2-40B4-BE49-F238E27FC236}">
              <a16:creationId xmlns:a16="http://schemas.microsoft.com/office/drawing/2014/main" id="{00000000-0008-0000-0500-000034000000}"/>
            </a:ext>
          </a:extLst>
        </xdr:cNvPr>
        <xdr:cNvSpPr/>
      </xdr:nvSpPr>
      <xdr:spPr bwMode="auto">
        <a:xfrm>
          <a:off x="5600700" y="303929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17</xdr:row>
      <xdr:rowOff>168521</xdr:rowOff>
    </xdr:from>
    <xdr:to>
      <xdr:col>26</xdr:col>
      <xdr:colOff>50800</xdr:colOff>
      <xdr:row>18</xdr:row>
      <xdr:rowOff>64996</xdr:rowOff>
    </xdr:to>
    <xdr:cxnSp macro="">
      <xdr:nvCxnSpPr>
        <xdr:cNvPr id="53" name="直線コネクタ 52">
          <a:extLst>
            <a:ext uri="{FF2B5EF4-FFF2-40B4-BE49-F238E27FC236}">
              <a16:creationId xmlns:a16="http://schemas.microsoft.com/office/drawing/2014/main" id="{00000000-0008-0000-0500-000035000000}"/>
            </a:ext>
          </a:extLst>
        </xdr:cNvPr>
        <xdr:cNvCxnSpPr/>
      </xdr:nvCxnSpPr>
      <xdr:spPr bwMode="auto">
        <a:xfrm flipV="1">
          <a:off x="4305300" y="3130796"/>
          <a:ext cx="698500" cy="6792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119009</xdr:rowOff>
    </xdr:from>
    <xdr:to>
      <xdr:col>26</xdr:col>
      <xdr:colOff>101600</xdr:colOff>
      <xdr:row>18</xdr:row>
      <xdr:rowOff>49159</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4953000" y="308128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18</xdr:row>
      <xdr:rowOff>33936</xdr:rowOff>
    </xdr:from>
    <xdr:ext cx="736600" cy="259045"/>
    <xdr:sp macro="" textlink="">
      <xdr:nvSpPr>
        <xdr:cNvPr id="55" name="テキスト ボックス 54">
          <a:extLst>
            <a:ext uri="{FF2B5EF4-FFF2-40B4-BE49-F238E27FC236}">
              <a16:creationId xmlns:a16="http://schemas.microsoft.com/office/drawing/2014/main" id="{00000000-0008-0000-0500-000037000000}"/>
            </a:ext>
          </a:extLst>
        </xdr:cNvPr>
        <xdr:cNvSpPr txBox="1"/>
      </xdr:nvSpPr>
      <xdr:spPr>
        <a:xfrm>
          <a:off x="4622800" y="316766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18</xdr:row>
      <xdr:rowOff>64996</xdr:rowOff>
    </xdr:from>
    <xdr:to>
      <xdr:col>22</xdr:col>
      <xdr:colOff>114300</xdr:colOff>
      <xdr:row>18</xdr:row>
      <xdr:rowOff>87574</xdr:rowOff>
    </xdr:to>
    <xdr:cxnSp macro="">
      <xdr:nvCxnSpPr>
        <xdr:cNvPr id="56" name="直線コネクタ 55">
          <a:extLst>
            <a:ext uri="{FF2B5EF4-FFF2-40B4-BE49-F238E27FC236}">
              <a16:creationId xmlns:a16="http://schemas.microsoft.com/office/drawing/2014/main" id="{00000000-0008-0000-0500-000038000000}"/>
            </a:ext>
          </a:extLst>
        </xdr:cNvPr>
        <xdr:cNvCxnSpPr/>
      </xdr:nvCxnSpPr>
      <xdr:spPr bwMode="auto">
        <a:xfrm flipV="1">
          <a:off x="3606800" y="3198721"/>
          <a:ext cx="698500" cy="2257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163990</xdr:rowOff>
    </xdr:from>
    <xdr:to>
      <xdr:col>22</xdr:col>
      <xdr:colOff>165100</xdr:colOff>
      <xdr:row>18</xdr:row>
      <xdr:rowOff>94140</xdr:rowOff>
    </xdr:to>
    <xdr:sp macro="" textlink="">
      <xdr:nvSpPr>
        <xdr:cNvPr id="57" name="フローチャート: 判断 56">
          <a:extLst>
            <a:ext uri="{FF2B5EF4-FFF2-40B4-BE49-F238E27FC236}">
              <a16:creationId xmlns:a16="http://schemas.microsoft.com/office/drawing/2014/main" id="{00000000-0008-0000-0500-000039000000}"/>
            </a:ext>
          </a:extLst>
        </xdr:cNvPr>
        <xdr:cNvSpPr/>
      </xdr:nvSpPr>
      <xdr:spPr bwMode="auto">
        <a:xfrm>
          <a:off x="4254500" y="312626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104317</xdr:rowOff>
    </xdr:from>
    <xdr:ext cx="762000" cy="259045"/>
    <xdr:sp macro="" textlink="">
      <xdr:nvSpPr>
        <xdr:cNvPr id="58" name="テキスト ボックス 57">
          <a:extLst>
            <a:ext uri="{FF2B5EF4-FFF2-40B4-BE49-F238E27FC236}">
              <a16:creationId xmlns:a16="http://schemas.microsoft.com/office/drawing/2014/main" id="{00000000-0008-0000-0500-00003A000000}"/>
            </a:ext>
          </a:extLst>
        </xdr:cNvPr>
        <xdr:cNvSpPr txBox="1"/>
      </xdr:nvSpPr>
      <xdr:spPr>
        <a:xfrm>
          <a:off x="3924300" y="28951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149,729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18</xdr:row>
      <xdr:rowOff>87574</xdr:rowOff>
    </xdr:from>
    <xdr:to>
      <xdr:col>18</xdr:col>
      <xdr:colOff>177800</xdr:colOff>
      <xdr:row>18</xdr:row>
      <xdr:rowOff>168659</xdr:rowOff>
    </xdr:to>
    <xdr:cxnSp macro="">
      <xdr:nvCxnSpPr>
        <xdr:cNvPr id="59" name="直線コネクタ 58">
          <a:extLst>
            <a:ext uri="{FF2B5EF4-FFF2-40B4-BE49-F238E27FC236}">
              <a16:creationId xmlns:a16="http://schemas.microsoft.com/office/drawing/2014/main" id="{00000000-0008-0000-0500-00003B000000}"/>
            </a:ext>
          </a:extLst>
        </xdr:cNvPr>
        <xdr:cNvCxnSpPr/>
      </xdr:nvCxnSpPr>
      <xdr:spPr bwMode="auto">
        <a:xfrm flipV="1">
          <a:off x="2908300" y="3221299"/>
          <a:ext cx="698500" cy="8108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18</xdr:row>
      <xdr:rowOff>23889</xdr:rowOff>
    </xdr:from>
    <xdr:to>
      <xdr:col>19</xdr:col>
      <xdr:colOff>38100</xdr:colOff>
      <xdr:row>18</xdr:row>
      <xdr:rowOff>125488</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bwMode="auto">
        <a:xfrm>
          <a:off x="3556000" y="3157614"/>
          <a:ext cx="101600" cy="101599"/>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135666</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3225800" y="2926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51351</xdr:rowOff>
    </xdr:from>
    <xdr:to>
      <xdr:col>15</xdr:col>
      <xdr:colOff>101600</xdr:colOff>
      <xdr:row>18</xdr:row>
      <xdr:rowOff>152951</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2857500" y="318507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163128</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2527300" y="29539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142,011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112624</xdr:rowOff>
    </xdr:from>
    <xdr:to>
      <xdr:col>29</xdr:col>
      <xdr:colOff>177800</xdr:colOff>
      <xdr:row>18</xdr:row>
      <xdr:rowOff>42774</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5600700" y="307489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17</xdr:row>
      <xdr:rowOff>84701</xdr:rowOff>
    </xdr:from>
    <xdr:ext cx="762000" cy="259045"/>
    <xdr:sp macro="" textlink="">
      <xdr:nvSpPr>
        <xdr:cNvPr id="70" name="人口1人当たり決算額の推移該当値テキスト130">
          <a:extLst>
            <a:ext uri="{FF2B5EF4-FFF2-40B4-BE49-F238E27FC236}">
              <a16:creationId xmlns:a16="http://schemas.microsoft.com/office/drawing/2014/main" id="{00000000-0008-0000-0500-000046000000}"/>
            </a:ext>
          </a:extLst>
        </xdr:cNvPr>
        <xdr:cNvSpPr txBox="1"/>
      </xdr:nvSpPr>
      <xdr:spPr>
        <a:xfrm>
          <a:off x="5740400" y="30469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156,470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17</xdr:row>
      <xdr:rowOff>117721</xdr:rowOff>
    </xdr:from>
    <xdr:to>
      <xdr:col>26</xdr:col>
      <xdr:colOff>101600</xdr:colOff>
      <xdr:row>18</xdr:row>
      <xdr:rowOff>47871</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4953000" y="307999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58048</xdr:rowOff>
    </xdr:from>
    <xdr:ext cx="7366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4622800" y="28488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155,801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18</xdr:row>
      <xdr:rowOff>14196</xdr:rowOff>
    </xdr:from>
    <xdr:to>
      <xdr:col>22</xdr:col>
      <xdr:colOff>165100</xdr:colOff>
      <xdr:row>18</xdr:row>
      <xdr:rowOff>115796</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254500" y="314792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100573</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924300" y="32342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146,887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18</xdr:row>
      <xdr:rowOff>36774</xdr:rowOff>
    </xdr:from>
    <xdr:to>
      <xdr:col>19</xdr:col>
      <xdr:colOff>38100</xdr:colOff>
      <xdr:row>18</xdr:row>
      <xdr:rowOff>138374</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3556000" y="317049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123151</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225800" y="32568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143,924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117859</xdr:rowOff>
    </xdr:from>
    <xdr:to>
      <xdr:col>15</xdr:col>
      <xdr:colOff>101600</xdr:colOff>
      <xdr:row>19</xdr:row>
      <xdr:rowOff>48009</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2857500" y="325158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19</xdr:row>
      <xdr:rowOff>32786</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2527300" y="33379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133,283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a:extLst>
            <a:ext uri="{FF2B5EF4-FFF2-40B4-BE49-F238E27FC236}">
              <a16:creationId xmlns:a16="http://schemas.microsoft.com/office/drawing/2014/main" id="{00000000-0008-0000-0500-000050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a:extLst>
            <a:ext uri="{FF2B5EF4-FFF2-40B4-BE49-F238E27FC236}">
              <a16:creationId xmlns:a16="http://schemas.microsoft.com/office/drawing/2014/main" id="{00000000-0008-0000-0500-000052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a:extLst>
            <a:ext uri="{FF2B5EF4-FFF2-40B4-BE49-F238E27FC236}">
              <a16:creationId xmlns:a16="http://schemas.microsoft.com/office/drawing/2014/main" id="{00000000-0008-0000-0500-000059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a:extLst>
            <a:ext uri="{FF2B5EF4-FFF2-40B4-BE49-F238E27FC236}">
              <a16:creationId xmlns:a16="http://schemas.microsoft.com/office/drawing/2014/main" id="{00000000-0008-0000-0500-00005A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a:extLst>
            <a:ext uri="{FF2B5EF4-FFF2-40B4-BE49-F238E27FC236}">
              <a16:creationId xmlns:a16="http://schemas.microsoft.com/office/drawing/2014/main" id="{00000000-0008-0000-0500-00005B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a:extLst>
            <a:ext uri="{FF2B5EF4-FFF2-40B4-BE49-F238E27FC236}">
              <a16:creationId xmlns:a16="http://schemas.microsoft.com/office/drawing/2014/main" id="{00000000-0008-0000-0500-00005C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50800</xdr:rowOff>
    </xdr:from>
    <xdr:to>
      <xdr:col>33</xdr:col>
      <xdr:colOff>114300</xdr:colOff>
      <xdr:row>37</xdr:row>
      <xdr:rowOff>50800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6" name="テキスト ボックス 95">
          <a:extLst>
            <a:ext uri="{FF2B5EF4-FFF2-40B4-BE49-F238E27FC236}">
              <a16:creationId xmlns:a16="http://schemas.microsoft.com/office/drawing/2014/main" id="{00000000-0008-0000-0500-000060000000}"/>
            </a:ext>
          </a:extLst>
        </xdr:cNvPr>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3" name="直線コネクタ 102">
          <a:extLst>
            <a:ext uri="{FF2B5EF4-FFF2-40B4-BE49-F238E27FC236}">
              <a16:creationId xmlns:a16="http://schemas.microsoft.com/office/drawing/2014/main" id="{00000000-0008-0000-0500-000067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4" name="テキスト ボックス 103">
          <a:extLst>
            <a:ext uri="{FF2B5EF4-FFF2-40B4-BE49-F238E27FC236}">
              <a16:creationId xmlns:a16="http://schemas.microsoft.com/office/drawing/2014/main" id="{00000000-0008-0000-0500-000068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5" name="人口1人当たり決算額の推移グラフ枠445">
          <a:extLst>
            <a:ext uri="{FF2B5EF4-FFF2-40B4-BE49-F238E27FC236}">
              <a16:creationId xmlns:a16="http://schemas.microsoft.com/office/drawing/2014/main" id="{00000000-0008-0000-0500-000069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331109</xdr:rowOff>
    </xdr:from>
    <xdr:to>
      <xdr:col>29</xdr:col>
      <xdr:colOff>127000</xdr:colOff>
      <xdr:row>38</xdr:row>
      <xdr:rowOff>19710</xdr:rowOff>
    </xdr:to>
    <xdr:cxnSp macro="">
      <xdr:nvCxnSpPr>
        <xdr:cNvPr id="106" name="直線コネクタ 105">
          <a:extLst>
            <a:ext uri="{FF2B5EF4-FFF2-40B4-BE49-F238E27FC236}">
              <a16:creationId xmlns:a16="http://schemas.microsoft.com/office/drawing/2014/main" id="{00000000-0008-0000-0500-00006A000000}"/>
            </a:ext>
          </a:extLst>
        </xdr:cNvPr>
        <xdr:cNvCxnSpPr/>
      </xdr:nvCxnSpPr>
      <xdr:spPr bwMode="auto">
        <a:xfrm flipV="1">
          <a:off x="5651500" y="6255659"/>
          <a:ext cx="0" cy="1231651"/>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334687</xdr:rowOff>
    </xdr:from>
    <xdr:ext cx="762000" cy="259045"/>
    <xdr:sp macro="" textlink="">
      <xdr:nvSpPr>
        <xdr:cNvPr id="107" name="人口1人当たり決算額の推移最小値テキスト445">
          <a:extLst>
            <a:ext uri="{FF2B5EF4-FFF2-40B4-BE49-F238E27FC236}">
              <a16:creationId xmlns:a16="http://schemas.microsoft.com/office/drawing/2014/main" id="{00000000-0008-0000-0500-00006B000000}"/>
            </a:ext>
          </a:extLst>
        </xdr:cNvPr>
        <xdr:cNvSpPr txBox="1"/>
      </xdr:nvSpPr>
      <xdr:spPr>
        <a:xfrm>
          <a:off x="5740400" y="74593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-40,920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19710</xdr:rowOff>
    </xdr:from>
    <xdr:to>
      <xdr:col>30</xdr:col>
      <xdr:colOff>25400</xdr:colOff>
      <xdr:row>38</xdr:row>
      <xdr:rowOff>19710</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a:off x="5562600" y="748731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33</xdr:row>
      <xdr:rowOff>74586</xdr:rowOff>
    </xdr:from>
    <xdr:ext cx="762000" cy="259045"/>
    <xdr:sp macro="" textlink="">
      <xdr:nvSpPr>
        <xdr:cNvPr id="109" name="人口1人当たり決算額の推移最大値テキスト445">
          <a:extLst>
            <a:ext uri="{FF2B5EF4-FFF2-40B4-BE49-F238E27FC236}">
              <a16:creationId xmlns:a16="http://schemas.microsoft.com/office/drawing/2014/main" id="{00000000-0008-0000-0500-00006D000000}"/>
            </a:ext>
          </a:extLst>
        </xdr:cNvPr>
        <xdr:cNvSpPr txBox="1"/>
      </xdr:nvSpPr>
      <xdr:spPr>
        <a:xfrm>
          <a:off x="5740400" y="59991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120,714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331109</xdr:rowOff>
    </xdr:from>
    <xdr:to>
      <xdr:col>30</xdr:col>
      <xdr:colOff>25400</xdr:colOff>
      <xdr:row>33</xdr:row>
      <xdr:rowOff>331109</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bwMode="auto">
        <a:xfrm>
          <a:off x="5562600" y="625565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36</xdr:row>
      <xdr:rowOff>37381</xdr:rowOff>
    </xdr:from>
    <xdr:to>
      <xdr:col>29</xdr:col>
      <xdr:colOff>127000</xdr:colOff>
      <xdr:row>36</xdr:row>
      <xdr:rowOff>49131</xdr:rowOff>
    </xdr:to>
    <xdr:cxnSp macro="">
      <xdr:nvCxnSpPr>
        <xdr:cNvPr id="111" name="直線コネクタ 110">
          <a:extLst>
            <a:ext uri="{FF2B5EF4-FFF2-40B4-BE49-F238E27FC236}">
              <a16:creationId xmlns:a16="http://schemas.microsoft.com/office/drawing/2014/main" id="{00000000-0008-0000-0500-00006F000000}"/>
            </a:ext>
          </a:extLst>
        </xdr:cNvPr>
        <xdr:cNvCxnSpPr/>
      </xdr:nvCxnSpPr>
      <xdr:spPr bwMode="auto">
        <a:xfrm>
          <a:off x="5003800" y="6990631"/>
          <a:ext cx="647700" cy="1175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77602</xdr:rowOff>
    </xdr:from>
    <xdr:ext cx="762000" cy="259045"/>
    <xdr:sp macro="" textlink="">
      <xdr:nvSpPr>
        <xdr:cNvPr id="112" name="人口1人当たり決算額の推移平均値テキスト445">
          <a:extLst>
            <a:ext uri="{FF2B5EF4-FFF2-40B4-BE49-F238E27FC236}">
              <a16:creationId xmlns:a16="http://schemas.microsoft.com/office/drawing/2014/main" id="{00000000-0008-0000-0500-000070000000}"/>
            </a:ext>
          </a:extLst>
        </xdr:cNvPr>
        <xdr:cNvSpPr txBox="1"/>
      </xdr:nvSpPr>
      <xdr:spPr>
        <a:xfrm>
          <a:off x="5740400" y="668795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36,985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232525</xdr:rowOff>
    </xdr:from>
    <xdr:to>
      <xdr:col>29</xdr:col>
      <xdr:colOff>177800</xdr:colOff>
      <xdr:row>35</xdr:row>
      <xdr:rowOff>334125</xdr:rowOff>
    </xdr:to>
    <xdr:sp macro="" textlink="">
      <xdr:nvSpPr>
        <xdr:cNvPr id="113" name="フローチャート: 判断 112">
          <a:extLst>
            <a:ext uri="{FF2B5EF4-FFF2-40B4-BE49-F238E27FC236}">
              <a16:creationId xmlns:a16="http://schemas.microsoft.com/office/drawing/2014/main" id="{00000000-0008-0000-0500-000071000000}"/>
            </a:ext>
          </a:extLst>
        </xdr:cNvPr>
        <xdr:cNvSpPr/>
      </xdr:nvSpPr>
      <xdr:spPr bwMode="auto">
        <a:xfrm>
          <a:off x="5600700" y="684287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36</xdr:row>
      <xdr:rowOff>13645</xdr:rowOff>
    </xdr:from>
    <xdr:to>
      <xdr:col>26</xdr:col>
      <xdr:colOff>50800</xdr:colOff>
      <xdr:row>36</xdr:row>
      <xdr:rowOff>37381</xdr:rowOff>
    </xdr:to>
    <xdr:cxnSp macro="">
      <xdr:nvCxnSpPr>
        <xdr:cNvPr id="114" name="直線コネクタ 113">
          <a:extLst>
            <a:ext uri="{FF2B5EF4-FFF2-40B4-BE49-F238E27FC236}">
              <a16:creationId xmlns:a16="http://schemas.microsoft.com/office/drawing/2014/main" id="{00000000-0008-0000-0500-000072000000}"/>
            </a:ext>
          </a:extLst>
        </xdr:cNvPr>
        <xdr:cNvCxnSpPr/>
      </xdr:nvCxnSpPr>
      <xdr:spPr bwMode="auto">
        <a:xfrm>
          <a:off x="4305300" y="6966895"/>
          <a:ext cx="698500" cy="2373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234033</xdr:rowOff>
    </xdr:from>
    <xdr:to>
      <xdr:col>26</xdr:col>
      <xdr:colOff>101600</xdr:colOff>
      <xdr:row>35</xdr:row>
      <xdr:rowOff>335633</xdr:rowOff>
    </xdr:to>
    <xdr:sp macro="" textlink="">
      <xdr:nvSpPr>
        <xdr:cNvPr id="115" name="フローチャート: 判断 114">
          <a:extLst>
            <a:ext uri="{FF2B5EF4-FFF2-40B4-BE49-F238E27FC236}">
              <a16:creationId xmlns:a16="http://schemas.microsoft.com/office/drawing/2014/main" id="{00000000-0008-0000-0500-000073000000}"/>
            </a:ext>
          </a:extLst>
        </xdr:cNvPr>
        <xdr:cNvSpPr/>
      </xdr:nvSpPr>
      <xdr:spPr bwMode="auto">
        <a:xfrm>
          <a:off x="4953000" y="684438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2910</xdr:rowOff>
    </xdr:from>
    <xdr:ext cx="736600" cy="259045"/>
    <xdr:sp macro="" textlink="">
      <xdr:nvSpPr>
        <xdr:cNvPr id="116" name="テキスト ボックス 115">
          <a:extLst>
            <a:ext uri="{FF2B5EF4-FFF2-40B4-BE49-F238E27FC236}">
              <a16:creationId xmlns:a16="http://schemas.microsoft.com/office/drawing/2014/main" id="{00000000-0008-0000-0500-000074000000}"/>
            </a:ext>
          </a:extLst>
        </xdr:cNvPr>
        <xdr:cNvSpPr txBox="1"/>
      </xdr:nvSpPr>
      <xdr:spPr>
        <a:xfrm>
          <a:off x="4622800" y="661326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36,787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36</xdr:row>
      <xdr:rowOff>8349</xdr:rowOff>
    </xdr:from>
    <xdr:to>
      <xdr:col>22</xdr:col>
      <xdr:colOff>114300</xdr:colOff>
      <xdr:row>36</xdr:row>
      <xdr:rowOff>13645</xdr:rowOff>
    </xdr:to>
    <xdr:cxnSp macro="">
      <xdr:nvCxnSpPr>
        <xdr:cNvPr id="117" name="直線コネクタ 116">
          <a:extLst>
            <a:ext uri="{FF2B5EF4-FFF2-40B4-BE49-F238E27FC236}">
              <a16:creationId xmlns:a16="http://schemas.microsoft.com/office/drawing/2014/main" id="{00000000-0008-0000-0500-000075000000}"/>
            </a:ext>
          </a:extLst>
        </xdr:cNvPr>
        <xdr:cNvCxnSpPr/>
      </xdr:nvCxnSpPr>
      <xdr:spPr bwMode="auto">
        <a:xfrm>
          <a:off x="3606800" y="6961599"/>
          <a:ext cx="698500" cy="529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263423</xdr:rowOff>
    </xdr:from>
    <xdr:to>
      <xdr:col>22</xdr:col>
      <xdr:colOff>165100</xdr:colOff>
      <xdr:row>36</xdr:row>
      <xdr:rowOff>22123</xdr:rowOff>
    </xdr:to>
    <xdr:sp macro="" textlink="">
      <xdr:nvSpPr>
        <xdr:cNvPr id="118" name="フローチャート: 判断 117">
          <a:extLst>
            <a:ext uri="{FF2B5EF4-FFF2-40B4-BE49-F238E27FC236}">
              <a16:creationId xmlns:a16="http://schemas.microsoft.com/office/drawing/2014/main" id="{00000000-0008-0000-0500-000076000000}"/>
            </a:ext>
          </a:extLst>
        </xdr:cNvPr>
        <xdr:cNvSpPr/>
      </xdr:nvSpPr>
      <xdr:spPr bwMode="auto">
        <a:xfrm>
          <a:off x="4254500" y="687377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32300</xdr:rowOff>
    </xdr:from>
    <xdr:ext cx="762000" cy="259045"/>
    <xdr:sp macro="" textlink="">
      <xdr:nvSpPr>
        <xdr:cNvPr id="119" name="テキスト ボックス 118">
          <a:extLst>
            <a:ext uri="{FF2B5EF4-FFF2-40B4-BE49-F238E27FC236}">
              <a16:creationId xmlns:a16="http://schemas.microsoft.com/office/drawing/2014/main" id="{00000000-0008-0000-0500-000077000000}"/>
            </a:ext>
          </a:extLst>
        </xdr:cNvPr>
        <xdr:cNvSpPr txBox="1"/>
      </xdr:nvSpPr>
      <xdr:spPr>
        <a:xfrm>
          <a:off x="3924300" y="66426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314787</xdr:rowOff>
    </xdr:from>
    <xdr:to>
      <xdr:col>18</xdr:col>
      <xdr:colOff>177800</xdr:colOff>
      <xdr:row>36</xdr:row>
      <xdr:rowOff>8349</xdr:rowOff>
    </xdr:to>
    <xdr:cxnSp macro="">
      <xdr:nvCxnSpPr>
        <xdr:cNvPr id="120" name="直線コネクタ 119">
          <a:extLst>
            <a:ext uri="{FF2B5EF4-FFF2-40B4-BE49-F238E27FC236}">
              <a16:creationId xmlns:a16="http://schemas.microsoft.com/office/drawing/2014/main" id="{00000000-0008-0000-0500-000078000000}"/>
            </a:ext>
          </a:extLst>
        </xdr:cNvPr>
        <xdr:cNvCxnSpPr/>
      </xdr:nvCxnSpPr>
      <xdr:spPr bwMode="auto">
        <a:xfrm>
          <a:off x="2908300" y="6925137"/>
          <a:ext cx="698500" cy="3646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282374</xdr:rowOff>
    </xdr:from>
    <xdr:to>
      <xdr:col>19</xdr:col>
      <xdr:colOff>38100</xdr:colOff>
      <xdr:row>36</xdr:row>
      <xdr:rowOff>41074</xdr:rowOff>
    </xdr:to>
    <xdr:sp macro="" textlink="">
      <xdr:nvSpPr>
        <xdr:cNvPr id="121" name="フローチャート: 判断 120">
          <a:extLst>
            <a:ext uri="{FF2B5EF4-FFF2-40B4-BE49-F238E27FC236}">
              <a16:creationId xmlns:a16="http://schemas.microsoft.com/office/drawing/2014/main" id="{00000000-0008-0000-0500-000079000000}"/>
            </a:ext>
          </a:extLst>
        </xdr:cNvPr>
        <xdr:cNvSpPr/>
      </xdr:nvSpPr>
      <xdr:spPr bwMode="auto">
        <a:xfrm>
          <a:off x="3556000" y="689272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51251</xdr:rowOff>
    </xdr:from>
    <xdr:ext cx="762000" cy="25904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3225800" y="66616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30,443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299108</xdr:rowOff>
    </xdr:from>
    <xdr:to>
      <xdr:col>15</xdr:col>
      <xdr:colOff>101600</xdr:colOff>
      <xdr:row>36</xdr:row>
      <xdr:rowOff>57808</xdr:rowOff>
    </xdr:to>
    <xdr:sp macro="" textlink="">
      <xdr:nvSpPr>
        <xdr:cNvPr id="123" name="フローチャート: 判断 122">
          <a:extLst>
            <a:ext uri="{FF2B5EF4-FFF2-40B4-BE49-F238E27FC236}">
              <a16:creationId xmlns:a16="http://schemas.microsoft.com/office/drawing/2014/main" id="{00000000-0008-0000-0500-00007B000000}"/>
            </a:ext>
          </a:extLst>
        </xdr:cNvPr>
        <xdr:cNvSpPr/>
      </xdr:nvSpPr>
      <xdr:spPr bwMode="auto">
        <a:xfrm>
          <a:off x="2857500" y="690945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36</xdr:row>
      <xdr:rowOff>42585</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2527300" y="69958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28,247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341231</xdr:rowOff>
    </xdr:from>
    <xdr:to>
      <xdr:col>29</xdr:col>
      <xdr:colOff>177800</xdr:colOff>
      <xdr:row>36</xdr:row>
      <xdr:rowOff>99931</xdr:rowOff>
    </xdr:to>
    <xdr:sp macro="" textlink="">
      <xdr:nvSpPr>
        <xdr:cNvPr id="130" name="楕円 129">
          <a:extLst>
            <a:ext uri="{FF2B5EF4-FFF2-40B4-BE49-F238E27FC236}">
              <a16:creationId xmlns:a16="http://schemas.microsoft.com/office/drawing/2014/main" id="{00000000-0008-0000-0500-000082000000}"/>
            </a:ext>
          </a:extLst>
        </xdr:cNvPr>
        <xdr:cNvSpPr/>
      </xdr:nvSpPr>
      <xdr:spPr bwMode="auto">
        <a:xfrm>
          <a:off x="5600700" y="695158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35</xdr:row>
      <xdr:rowOff>313308</xdr:rowOff>
    </xdr:from>
    <xdr:ext cx="762000" cy="259045"/>
    <xdr:sp macro="" textlink="">
      <xdr:nvSpPr>
        <xdr:cNvPr id="131" name="人口1人当たり決算額の推移該当値テキスト445">
          <a:extLst>
            <a:ext uri="{FF2B5EF4-FFF2-40B4-BE49-F238E27FC236}">
              <a16:creationId xmlns:a16="http://schemas.microsoft.com/office/drawing/2014/main" id="{00000000-0008-0000-0500-000083000000}"/>
            </a:ext>
          </a:extLst>
        </xdr:cNvPr>
        <xdr:cNvSpPr txBox="1"/>
      </xdr:nvSpPr>
      <xdr:spPr>
        <a:xfrm>
          <a:off x="5740400" y="69236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22,719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329481</xdr:rowOff>
    </xdr:from>
    <xdr:to>
      <xdr:col>26</xdr:col>
      <xdr:colOff>101600</xdr:colOff>
      <xdr:row>36</xdr:row>
      <xdr:rowOff>88181</xdr:rowOff>
    </xdr:to>
    <xdr:sp macro="" textlink="">
      <xdr:nvSpPr>
        <xdr:cNvPr id="132" name="楕円 131">
          <a:extLst>
            <a:ext uri="{FF2B5EF4-FFF2-40B4-BE49-F238E27FC236}">
              <a16:creationId xmlns:a16="http://schemas.microsoft.com/office/drawing/2014/main" id="{00000000-0008-0000-0500-000084000000}"/>
            </a:ext>
          </a:extLst>
        </xdr:cNvPr>
        <xdr:cNvSpPr/>
      </xdr:nvSpPr>
      <xdr:spPr bwMode="auto">
        <a:xfrm>
          <a:off x="4953000" y="693983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36</xdr:row>
      <xdr:rowOff>72958</xdr:rowOff>
    </xdr:from>
    <xdr:ext cx="736600" cy="259045"/>
    <xdr:sp macro="" textlink="">
      <xdr:nvSpPr>
        <xdr:cNvPr id="133" name="テキスト ボックス 132">
          <a:extLst>
            <a:ext uri="{FF2B5EF4-FFF2-40B4-BE49-F238E27FC236}">
              <a16:creationId xmlns:a16="http://schemas.microsoft.com/office/drawing/2014/main" id="{00000000-0008-0000-0500-000085000000}"/>
            </a:ext>
          </a:extLst>
        </xdr:cNvPr>
        <xdr:cNvSpPr txBox="1"/>
      </xdr:nvSpPr>
      <xdr:spPr>
        <a:xfrm>
          <a:off x="4622800" y="702620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24,261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305745</xdr:rowOff>
    </xdr:from>
    <xdr:to>
      <xdr:col>22</xdr:col>
      <xdr:colOff>165100</xdr:colOff>
      <xdr:row>36</xdr:row>
      <xdr:rowOff>64445</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4254500" y="691609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36</xdr:row>
      <xdr:rowOff>49222</xdr:rowOff>
    </xdr:from>
    <xdr:ext cx="7620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3924300" y="70024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27,376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300449</xdr:rowOff>
    </xdr:from>
    <xdr:to>
      <xdr:col>19</xdr:col>
      <xdr:colOff>38100</xdr:colOff>
      <xdr:row>36</xdr:row>
      <xdr:rowOff>59149</xdr:rowOff>
    </xdr:to>
    <xdr:sp macro="" textlink="">
      <xdr:nvSpPr>
        <xdr:cNvPr id="136" name="楕円 135">
          <a:extLst>
            <a:ext uri="{FF2B5EF4-FFF2-40B4-BE49-F238E27FC236}">
              <a16:creationId xmlns:a16="http://schemas.microsoft.com/office/drawing/2014/main" id="{00000000-0008-0000-0500-000088000000}"/>
            </a:ext>
          </a:extLst>
        </xdr:cNvPr>
        <xdr:cNvSpPr/>
      </xdr:nvSpPr>
      <xdr:spPr bwMode="auto">
        <a:xfrm>
          <a:off x="3556000" y="691079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36</xdr:row>
      <xdr:rowOff>43926</xdr:rowOff>
    </xdr:from>
    <xdr:ext cx="762000" cy="259045"/>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3225800" y="69971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28,071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263987</xdr:rowOff>
    </xdr:from>
    <xdr:to>
      <xdr:col>15</xdr:col>
      <xdr:colOff>101600</xdr:colOff>
      <xdr:row>36</xdr:row>
      <xdr:rowOff>22687</xdr:rowOff>
    </xdr:to>
    <xdr:sp macro="" textlink="">
      <xdr:nvSpPr>
        <xdr:cNvPr id="138" name="楕円 137">
          <a:extLst>
            <a:ext uri="{FF2B5EF4-FFF2-40B4-BE49-F238E27FC236}">
              <a16:creationId xmlns:a16="http://schemas.microsoft.com/office/drawing/2014/main" id="{00000000-0008-0000-0500-00008A000000}"/>
            </a:ext>
          </a:extLst>
        </xdr:cNvPr>
        <xdr:cNvSpPr/>
      </xdr:nvSpPr>
      <xdr:spPr bwMode="auto">
        <a:xfrm>
          <a:off x="2857500" y="687433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32864</xdr:rowOff>
    </xdr:from>
    <xdr:ext cx="762000" cy="259045"/>
    <xdr:sp macro="" textlink="">
      <xdr:nvSpPr>
        <xdr:cNvPr id="139" name="テキスト ボックス 138">
          <a:extLst>
            <a:ext uri="{FF2B5EF4-FFF2-40B4-BE49-F238E27FC236}">
              <a16:creationId xmlns:a16="http://schemas.microsoft.com/office/drawing/2014/main" id="{00000000-0008-0000-0500-00008B000000}"/>
            </a:ext>
          </a:extLst>
        </xdr:cNvPr>
        <xdr:cNvSpPr txBox="1"/>
      </xdr:nvSpPr>
      <xdr:spPr>
        <a:xfrm>
          <a:off x="2527300" y="66432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32,856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石川県川北町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6,099
6,033
14.64
5,044,165
4,948,751
92,023
2,408,902
4,736,147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7.3
4.2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69,601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139700</xdr:rowOff>
    </xdr:from>
    <xdr:to>
      <xdr:col>28</xdr:col>
      <xdr:colOff>114300</xdr:colOff>
      <xdr:row>38</xdr:row>
      <xdr:rowOff>139700</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37</xdr:row>
      <xdr:rowOff>168927</xdr:rowOff>
    </xdr:from>
    <xdr:ext cx="59541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166581" y="65125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25400</xdr:rowOff>
    </xdr:from>
    <xdr:to>
      <xdr:col>28</xdr:col>
      <xdr:colOff>114300</xdr:colOff>
      <xdr:row>36</xdr:row>
      <xdr:rowOff>25400</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35</xdr:row>
      <xdr:rowOff>54627</xdr:rowOff>
    </xdr:from>
    <xdr:ext cx="59541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166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82550</xdr:rowOff>
    </xdr:from>
    <xdr:to>
      <xdr:col>28</xdr:col>
      <xdr:colOff>114300</xdr:colOff>
      <xdr:row>33</xdr:row>
      <xdr:rowOff>82550</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32</xdr:row>
      <xdr:rowOff>111777</xdr:rowOff>
    </xdr:from>
    <xdr:ext cx="59541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166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139700</xdr:rowOff>
    </xdr:from>
    <xdr:to>
      <xdr:col>28</xdr:col>
      <xdr:colOff>114300</xdr:colOff>
      <xdr:row>30</xdr:row>
      <xdr:rowOff>139700</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168927</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3" name="人件費グラフ枠">
          <a:extLst>
            <a:ext uri="{FF2B5EF4-FFF2-40B4-BE49-F238E27FC236}">
              <a16:creationId xmlns:a16="http://schemas.microsoft.com/office/drawing/2014/main" id="{00000000-0008-0000-0600-000035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68761</xdr:rowOff>
    </xdr:from>
    <xdr:to>
      <xdr:col>24</xdr:col>
      <xdr:colOff>62865</xdr:colOff>
      <xdr:row>39</xdr:row>
      <xdr:rowOff>54368</xdr:rowOff>
    </xdr:to>
    <xdr:cxnSp macro="">
      <xdr:nvCxnSpPr>
        <xdr:cNvPr id="54" name="直線コネクタ 53">
          <a:extLst>
            <a:ext uri="{FF2B5EF4-FFF2-40B4-BE49-F238E27FC236}">
              <a16:creationId xmlns:a16="http://schemas.microsoft.com/office/drawing/2014/main" id="{00000000-0008-0000-0600-000036000000}"/>
            </a:ext>
          </a:extLst>
        </xdr:cNvPr>
        <xdr:cNvCxnSpPr/>
      </xdr:nvCxnSpPr>
      <xdr:spPr>
        <a:xfrm flipV="1">
          <a:off x="4633595" y="5212261"/>
          <a:ext cx="1270" cy="15286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58195</xdr:rowOff>
    </xdr:from>
    <xdr:ext cx="534377" cy="259045"/>
    <xdr:sp macro="" textlink="">
      <xdr:nvSpPr>
        <xdr:cNvPr id="55" name="人件費最小値テキスト">
          <a:extLst>
            <a:ext uri="{FF2B5EF4-FFF2-40B4-BE49-F238E27FC236}">
              <a16:creationId xmlns:a16="http://schemas.microsoft.com/office/drawing/2014/main" id="{00000000-0008-0000-0600-000037000000}"/>
            </a:ext>
          </a:extLst>
        </xdr:cNvPr>
        <xdr:cNvSpPr txBox="1"/>
      </xdr:nvSpPr>
      <xdr:spPr>
        <a:xfrm>
          <a:off x="4686300" y="67447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90,582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54368</xdr:rowOff>
    </xdr:from>
    <xdr:to>
      <xdr:col>24</xdr:col>
      <xdr:colOff>152400</xdr:colOff>
      <xdr:row>39</xdr:row>
      <xdr:rowOff>54368</xdr:rowOff>
    </xdr:to>
    <xdr:cxnSp macro="">
      <xdr:nvCxnSpPr>
        <xdr:cNvPr id="56" name="直線コネクタ 55">
          <a:extLst>
            <a:ext uri="{FF2B5EF4-FFF2-40B4-BE49-F238E27FC236}">
              <a16:creationId xmlns:a16="http://schemas.microsoft.com/office/drawing/2014/main" id="{00000000-0008-0000-0600-000038000000}"/>
            </a:ext>
          </a:extLst>
        </xdr:cNvPr>
        <xdr:cNvCxnSpPr/>
      </xdr:nvCxnSpPr>
      <xdr:spPr>
        <a:xfrm>
          <a:off x="4546600" y="67409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15438</xdr:rowOff>
    </xdr:from>
    <xdr:ext cx="599010" cy="259045"/>
    <xdr:sp macro="" textlink="">
      <xdr:nvSpPr>
        <xdr:cNvPr id="57" name="人件費最大値テキスト">
          <a:extLst>
            <a:ext uri="{FF2B5EF4-FFF2-40B4-BE49-F238E27FC236}">
              <a16:creationId xmlns:a16="http://schemas.microsoft.com/office/drawing/2014/main" id="{00000000-0008-0000-0600-000039000000}"/>
            </a:ext>
          </a:extLst>
        </xdr:cNvPr>
        <xdr:cNvSpPr txBox="1"/>
      </xdr:nvSpPr>
      <xdr:spPr>
        <a:xfrm>
          <a:off x="4686300" y="49874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257,758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68761</xdr:rowOff>
    </xdr:from>
    <xdr:to>
      <xdr:col>24</xdr:col>
      <xdr:colOff>152400</xdr:colOff>
      <xdr:row>30</xdr:row>
      <xdr:rowOff>68761</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a:off x="4546600" y="52122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110512</xdr:rowOff>
    </xdr:from>
    <xdr:to>
      <xdr:col>24</xdr:col>
      <xdr:colOff>63500</xdr:colOff>
      <xdr:row>36</xdr:row>
      <xdr:rowOff>112826</xdr:rowOff>
    </xdr:to>
    <xdr:cxnSp macro="">
      <xdr:nvCxnSpPr>
        <xdr:cNvPr id="59" name="直線コネクタ 58">
          <a:extLst>
            <a:ext uri="{FF2B5EF4-FFF2-40B4-BE49-F238E27FC236}">
              <a16:creationId xmlns:a16="http://schemas.microsoft.com/office/drawing/2014/main" id="{00000000-0008-0000-0600-00003B000000}"/>
            </a:ext>
          </a:extLst>
        </xdr:cNvPr>
        <xdr:cNvCxnSpPr/>
      </xdr:nvCxnSpPr>
      <xdr:spPr>
        <a:xfrm>
          <a:off x="3797300" y="6282712"/>
          <a:ext cx="838200" cy="23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61101</xdr:rowOff>
    </xdr:from>
    <xdr:ext cx="599010" cy="259045"/>
    <xdr:sp macro="" textlink="">
      <xdr:nvSpPr>
        <xdr:cNvPr id="60" name="人件費平均値テキスト">
          <a:extLst>
            <a:ext uri="{FF2B5EF4-FFF2-40B4-BE49-F238E27FC236}">
              <a16:creationId xmlns:a16="http://schemas.microsoft.com/office/drawing/2014/main" id="{00000000-0008-0000-0600-00003C000000}"/>
            </a:ext>
          </a:extLst>
        </xdr:cNvPr>
        <xdr:cNvSpPr txBox="1"/>
      </xdr:nvSpPr>
      <xdr:spPr>
        <a:xfrm>
          <a:off x="4686300" y="606185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143,042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38224</xdr:rowOff>
    </xdr:from>
    <xdr:to>
      <xdr:col>24</xdr:col>
      <xdr:colOff>114300</xdr:colOff>
      <xdr:row>36</xdr:row>
      <xdr:rowOff>139824</xdr:rowOff>
    </xdr:to>
    <xdr:sp macro="" textlink="">
      <xdr:nvSpPr>
        <xdr:cNvPr id="61" name="フローチャート: 判断 60">
          <a:extLst>
            <a:ext uri="{FF2B5EF4-FFF2-40B4-BE49-F238E27FC236}">
              <a16:creationId xmlns:a16="http://schemas.microsoft.com/office/drawing/2014/main" id="{00000000-0008-0000-0600-00003D000000}"/>
            </a:ext>
          </a:extLst>
        </xdr:cNvPr>
        <xdr:cNvSpPr/>
      </xdr:nvSpPr>
      <xdr:spPr>
        <a:xfrm>
          <a:off x="4584700" y="62104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110512</xdr:rowOff>
    </xdr:from>
    <xdr:to>
      <xdr:col>19</xdr:col>
      <xdr:colOff>177800</xdr:colOff>
      <xdr:row>36</xdr:row>
      <xdr:rowOff>144290</xdr:rowOff>
    </xdr:to>
    <xdr:cxnSp macro="">
      <xdr:nvCxnSpPr>
        <xdr:cNvPr id="62" name="直線コネクタ 61">
          <a:extLst>
            <a:ext uri="{FF2B5EF4-FFF2-40B4-BE49-F238E27FC236}">
              <a16:creationId xmlns:a16="http://schemas.microsoft.com/office/drawing/2014/main" id="{00000000-0008-0000-0600-00003E000000}"/>
            </a:ext>
          </a:extLst>
        </xdr:cNvPr>
        <xdr:cNvCxnSpPr/>
      </xdr:nvCxnSpPr>
      <xdr:spPr>
        <a:xfrm flipV="1">
          <a:off x="2908300" y="6282712"/>
          <a:ext cx="889000" cy="337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78997</xdr:rowOff>
    </xdr:from>
    <xdr:to>
      <xdr:col>20</xdr:col>
      <xdr:colOff>38100</xdr:colOff>
      <xdr:row>37</xdr:row>
      <xdr:rowOff>9147</xdr:rowOff>
    </xdr:to>
    <xdr:sp macro="" textlink="">
      <xdr:nvSpPr>
        <xdr:cNvPr id="63" name="フローチャート: 判断 62">
          <a:extLst>
            <a:ext uri="{FF2B5EF4-FFF2-40B4-BE49-F238E27FC236}">
              <a16:creationId xmlns:a16="http://schemas.microsoft.com/office/drawing/2014/main" id="{00000000-0008-0000-0600-00003F000000}"/>
            </a:ext>
          </a:extLst>
        </xdr:cNvPr>
        <xdr:cNvSpPr/>
      </xdr:nvSpPr>
      <xdr:spPr>
        <a:xfrm>
          <a:off x="3746500" y="62511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37</xdr:row>
      <xdr:rowOff>274</xdr:rowOff>
    </xdr:from>
    <xdr:ext cx="599010" cy="259045"/>
    <xdr:sp macro="" textlink="">
      <xdr:nvSpPr>
        <xdr:cNvPr id="64" name="テキスト ボックス 63">
          <a:extLst>
            <a:ext uri="{FF2B5EF4-FFF2-40B4-BE49-F238E27FC236}">
              <a16:creationId xmlns:a16="http://schemas.microsoft.com/office/drawing/2014/main" id="{00000000-0008-0000-0600-000040000000}"/>
            </a:ext>
          </a:extLst>
        </xdr:cNvPr>
        <xdr:cNvSpPr txBox="1"/>
      </xdr:nvSpPr>
      <xdr:spPr>
        <a:xfrm>
          <a:off x="3497795" y="63439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144290</xdr:rowOff>
    </xdr:from>
    <xdr:to>
      <xdr:col>15</xdr:col>
      <xdr:colOff>50800</xdr:colOff>
      <xdr:row>37</xdr:row>
      <xdr:rowOff>33392</xdr:rowOff>
    </xdr:to>
    <xdr:cxnSp macro="">
      <xdr:nvCxnSpPr>
        <xdr:cNvPr id="65" name="直線コネクタ 64">
          <a:extLst>
            <a:ext uri="{FF2B5EF4-FFF2-40B4-BE49-F238E27FC236}">
              <a16:creationId xmlns:a16="http://schemas.microsoft.com/office/drawing/2014/main" id="{00000000-0008-0000-0600-000041000000}"/>
            </a:ext>
          </a:extLst>
        </xdr:cNvPr>
        <xdr:cNvCxnSpPr/>
      </xdr:nvCxnSpPr>
      <xdr:spPr>
        <a:xfrm flipV="1">
          <a:off x="2019300" y="6316490"/>
          <a:ext cx="889000" cy="605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105378</xdr:rowOff>
    </xdr:from>
    <xdr:to>
      <xdr:col>15</xdr:col>
      <xdr:colOff>101600</xdr:colOff>
      <xdr:row>37</xdr:row>
      <xdr:rowOff>35528</xdr:rowOff>
    </xdr:to>
    <xdr:sp macro="" textlink="">
      <xdr:nvSpPr>
        <xdr:cNvPr id="66" name="フローチャート: 判断 65">
          <a:extLst>
            <a:ext uri="{FF2B5EF4-FFF2-40B4-BE49-F238E27FC236}">
              <a16:creationId xmlns:a16="http://schemas.microsoft.com/office/drawing/2014/main" id="{00000000-0008-0000-0600-000042000000}"/>
            </a:ext>
          </a:extLst>
        </xdr:cNvPr>
        <xdr:cNvSpPr/>
      </xdr:nvSpPr>
      <xdr:spPr>
        <a:xfrm>
          <a:off x="2857500" y="62775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37</xdr:row>
      <xdr:rowOff>26655</xdr:rowOff>
    </xdr:from>
    <xdr:ext cx="599010" cy="259045"/>
    <xdr:sp macro="" textlink="">
      <xdr:nvSpPr>
        <xdr:cNvPr id="67" name="テキスト ボックス 66">
          <a:extLst>
            <a:ext uri="{FF2B5EF4-FFF2-40B4-BE49-F238E27FC236}">
              <a16:creationId xmlns:a16="http://schemas.microsoft.com/office/drawing/2014/main" id="{00000000-0008-0000-0600-000043000000}"/>
            </a:ext>
          </a:extLst>
        </xdr:cNvPr>
        <xdr:cNvSpPr txBox="1"/>
      </xdr:nvSpPr>
      <xdr:spPr>
        <a:xfrm>
          <a:off x="2608795" y="63703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135,698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33392</xdr:rowOff>
    </xdr:from>
    <xdr:to>
      <xdr:col>10</xdr:col>
      <xdr:colOff>114300</xdr:colOff>
      <xdr:row>38</xdr:row>
      <xdr:rowOff>30776</xdr:rowOff>
    </xdr:to>
    <xdr:cxnSp macro="">
      <xdr:nvCxnSpPr>
        <xdr:cNvPr id="68" name="直線コネクタ 67">
          <a:extLst>
            <a:ext uri="{FF2B5EF4-FFF2-40B4-BE49-F238E27FC236}">
              <a16:creationId xmlns:a16="http://schemas.microsoft.com/office/drawing/2014/main" id="{00000000-0008-0000-0600-000044000000}"/>
            </a:ext>
          </a:extLst>
        </xdr:cNvPr>
        <xdr:cNvCxnSpPr/>
      </xdr:nvCxnSpPr>
      <xdr:spPr>
        <a:xfrm flipV="1">
          <a:off x="1130300" y="6377042"/>
          <a:ext cx="889000" cy="1688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143289</xdr:rowOff>
    </xdr:from>
    <xdr:to>
      <xdr:col>10</xdr:col>
      <xdr:colOff>165100</xdr:colOff>
      <xdr:row>37</xdr:row>
      <xdr:rowOff>73439</xdr:rowOff>
    </xdr:to>
    <xdr:sp macro="" textlink="">
      <xdr:nvSpPr>
        <xdr:cNvPr id="69" name="フローチャート: 判断 68">
          <a:extLst>
            <a:ext uri="{FF2B5EF4-FFF2-40B4-BE49-F238E27FC236}">
              <a16:creationId xmlns:a16="http://schemas.microsoft.com/office/drawing/2014/main" id="{00000000-0008-0000-0600-000045000000}"/>
            </a:ext>
          </a:extLst>
        </xdr:cNvPr>
        <xdr:cNvSpPr/>
      </xdr:nvSpPr>
      <xdr:spPr>
        <a:xfrm>
          <a:off x="1968500" y="63154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35</xdr:row>
      <xdr:rowOff>89966</xdr:rowOff>
    </xdr:from>
    <xdr:ext cx="599010" cy="259045"/>
    <xdr:sp macro="" textlink="">
      <xdr:nvSpPr>
        <xdr:cNvPr id="70" name="テキスト ボックス 69">
          <a:extLst>
            <a:ext uri="{FF2B5EF4-FFF2-40B4-BE49-F238E27FC236}">
              <a16:creationId xmlns:a16="http://schemas.microsoft.com/office/drawing/2014/main" id="{00000000-0008-0000-0600-000046000000}"/>
            </a:ext>
          </a:extLst>
        </xdr:cNvPr>
        <xdr:cNvSpPr txBox="1"/>
      </xdr:nvSpPr>
      <xdr:spPr>
        <a:xfrm>
          <a:off x="1719795" y="60907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131,552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124306</xdr:rowOff>
    </xdr:from>
    <xdr:to>
      <xdr:col>6</xdr:col>
      <xdr:colOff>38100</xdr:colOff>
      <xdr:row>38</xdr:row>
      <xdr:rowOff>54456</xdr:rowOff>
    </xdr:to>
    <xdr:sp macro="" textlink="">
      <xdr:nvSpPr>
        <xdr:cNvPr id="71" name="フローチャート: 判断 70">
          <a:extLst>
            <a:ext uri="{FF2B5EF4-FFF2-40B4-BE49-F238E27FC236}">
              <a16:creationId xmlns:a16="http://schemas.microsoft.com/office/drawing/2014/main" id="{00000000-0008-0000-0600-000047000000}"/>
            </a:ext>
          </a:extLst>
        </xdr:cNvPr>
        <xdr:cNvSpPr/>
      </xdr:nvSpPr>
      <xdr:spPr>
        <a:xfrm>
          <a:off x="1079500" y="64679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36</xdr:row>
      <xdr:rowOff>70983</xdr:rowOff>
    </xdr:from>
    <xdr:ext cx="599010"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830795" y="62431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114,878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3" name="テキスト ボックス 72">
          <a:extLst>
            <a:ext uri="{FF2B5EF4-FFF2-40B4-BE49-F238E27FC236}">
              <a16:creationId xmlns:a16="http://schemas.microsoft.com/office/drawing/2014/main" id="{00000000-0008-0000-0600-000049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62026</xdr:rowOff>
    </xdr:from>
    <xdr:to>
      <xdr:col>24</xdr:col>
      <xdr:colOff>114300</xdr:colOff>
      <xdr:row>36</xdr:row>
      <xdr:rowOff>163626</xdr:rowOff>
    </xdr:to>
    <xdr:sp macro="" textlink="">
      <xdr:nvSpPr>
        <xdr:cNvPr id="78" name="楕円 77">
          <a:extLst>
            <a:ext uri="{FF2B5EF4-FFF2-40B4-BE49-F238E27FC236}">
              <a16:creationId xmlns:a16="http://schemas.microsoft.com/office/drawing/2014/main" id="{00000000-0008-0000-0600-00004E000000}"/>
            </a:ext>
          </a:extLst>
        </xdr:cNvPr>
        <xdr:cNvSpPr/>
      </xdr:nvSpPr>
      <xdr:spPr>
        <a:xfrm>
          <a:off x="4584700" y="62342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40453</xdr:rowOff>
    </xdr:from>
    <xdr:ext cx="599010" cy="259045"/>
    <xdr:sp macro="" textlink="">
      <xdr:nvSpPr>
        <xdr:cNvPr id="79" name="人件費該当値テキスト">
          <a:extLst>
            <a:ext uri="{FF2B5EF4-FFF2-40B4-BE49-F238E27FC236}">
              <a16:creationId xmlns:a16="http://schemas.microsoft.com/office/drawing/2014/main" id="{00000000-0008-0000-0600-00004F000000}"/>
            </a:ext>
          </a:extLst>
        </xdr:cNvPr>
        <xdr:cNvSpPr txBox="1"/>
      </xdr:nvSpPr>
      <xdr:spPr>
        <a:xfrm>
          <a:off x="4686300" y="62126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140,439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59712</xdr:rowOff>
    </xdr:from>
    <xdr:to>
      <xdr:col>20</xdr:col>
      <xdr:colOff>38100</xdr:colOff>
      <xdr:row>36</xdr:row>
      <xdr:rowOff>161312</xdr:rowOff>
    </xdr:to>
    <xdr:sp macro="" textlink="">
      <xdr:nvSpPr>
        <xdr:cNvPr id="80" name="楕円 79">
          <a:extLst>
            <a:ext uri="{FF2B5EF4-FFF2-40B4-BE49-F238E27FC236}">
              <a16:creationId xmlns:a16="http://schemas.microsoft.com/office/drawing/2014/main" id="{00000000-0008-0000-0600-000050000000}"/>
            </a:ext>
          </a:extLst>
        </xdr:cNvPr>
        <xdr:cNvSpPr/>
      </xdr:nvSpPr>
      <xdr:spPr>
        <a:xfrm>
          <a:off x="3746500" y="62319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35</xdr:row>
      <xdr:rowOff>6389</xdr:rowOff>
    </xdr:from>
    <xdr:ext cx="599010" cy="259045"/>
    <xdr:sp macro="" textlink="">
      <xdr:nvSpPr>
        <xdr:cNvPr id="81" name="テキスト ボックス 80">
          <a:extLst>
            <a:ext uri="{FF2B5EF4-FFF2-40B4-BE49-F238E27FC236}">
              <a16:creationId xmlns:a16="http://schemas.microsoft.com/office/drawing/2014/main" id="{00000000-0008-0000-0600-000051000000}"/>
            </a:ext>
          </a:extLst>
        </xdr:cNvPr>
        <xdr:cNvSpPr txBox="1"/>
      </xdr:nvSpPr>
      <xdr:spPr>
        <a:xfrm>
          <a:off x="3497795" y="60071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140,692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93490</xdr:rowOff>
    </xdr:from>
    <xdr:to>
      <xdr:col>15</xdr:col>
      <xdr:colOff>101600</xdr:colOff>
      <xdr:row>37</xdr:row>
      <xdr:rowOff>23640</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2857500" y="6265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35</xdr:row>
      <xdr:rowOff>40167</xdr:rowOff>
    </xdr:from>
    <xdr:ext cx="599010" cy="259045"/>
    <xdr:sp macro="" textlink="">
      <xdr:nvSpPr>
        <xdr:cNvPr id="83" name="テキスト ボックス 82">
          <a:extLst>
            <a:ext uri="{FF2B5EF4-FFF2-40B4-BE49-F238E27FC236}">
              <a16:creationId xmlns:a16="http://schemas.microsoft.com/office/drawing/2014/main" id="{00000000-0008-0000-0600-000053000000}"/>
            </a:ext>
          </a:extLst>
        </xdr:cNvPr>
        <xdr:cNvSpPr txBox="1"/>
      </xdr:nvSpPr>
      <xdr:spPr>
        <a:xfrm>
          <a:off x="2608795" y="60409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136,998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154042</xdr:rowOff>
    </xdr:from>
    <xdr:to>
      <xdr:col>10</xdr:col>
      <xdr:colOff>165100</xdr:colOff>
      <xdr:row>37</xdr:row>
      <xdr:rowOff>84192</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1968500" y="63262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37</xdr:row>
      <xdr:rowOff>75319</xdr:rowOff>
    </xdr:from>
    <xdr:ext cx="599010"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1719795" y="64189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130,376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151427</xdr:rowOff>
    </xdr:from>
    <xdr:to>
      <xdr:col>6</xdr:col>
      <xdr:colOff>38100</xdr:colOff>
      <xdr:row>38</xdr:row>
      <xdr:rowOff>81576</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1079500" y="6495077"/>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38</xdr:row>
      <xdr:rowOff>72703</xdr:rowOff>
    </xdr:from>
    <xdr:ext cx="599010"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830795" y="65878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111,912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8" name="正方形/長方形 87">
          <a:extLst>
            <a:ext uri="{FF2B5EF4-FFF2-40B4-BE49-F238E27FC236}">
              <a16:creationId xmlns:a16="http://schemas.microsoft.com/office/drawing/2014/main" id="{00000000-0008-0000-0600-000058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9" name="正方形/長方形 88">
          <a:extLst>
            <a:ext uri="{FF2B5EF4-FFF2-40B4-BE49-F238E27FC236}">
              <a16:creationId xmlns:a16="http://schemas.microsoft.com/office/drawing/2014/main" id="{00000000-0008-0000-0600-000059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73,430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82,480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6" name="テキスト ボックス 95">
          <a:extLst>
            <a:ext uri="{FF2B5EF4-FFF2-40B4-BE49-F238E27FC236}">
              <a16:creationId xmlns:a16="http://schemas.microsoft.com/office/drawing/2014/main" id="{00000000-0008-0000-0600-000060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7" name="直線コネクタ 96">
          <a:extLst>
            <a:ext uri="{FF2B5EF4-FFF2-40B4-BE49-F238E27FC236}">
              <a16:creationId xmlns:a16="http://schemas.microsoft.com/office/drawing/2014/main" id="{00000000-0008-0000-0600-000061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98" name="直線コネクタ 97">
          <a:extLst>
            <a:ext uri="{FF2B5EF4-FFF2-40B4-BE49-F238E27FC236}">
              <a16:creationId xmlns:a16="http://schemas.microsoft.com/office/drawing/2014/main" id="{00000000-0008-0000-0600-000062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99" name="テキスト ボックス 98">
          <a:extLst>
            <a:ext uri="{FF2B5EF4-FFF2-40B4-BE49-F238E27FC236}">
              <a16:creationId xmlns:a16="http://schemas.microsoft.com/office/drawing/2014/main" id="{00000000-0008-0000-0600-000063000000}"/>
            </a:ext>
          </a:extLst>
        </xdr:cNvPr>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0" name="直線コネクタ 99">
          <a:extLst>
            <a:ext uri="{FF2B5EF4-FFF2-40B4-BE49-F238E27FC236}">
              <a16:creationId xmlns:a16="http://schemas.microsoft.com/office/drawing/2014/main" id="{00000000-0008-0000-0600-000064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1" name="テキスト ボックス 100">
          <a:extLst>
            <a:ext uri="{FF2B5EF4-FFF2-40B4-BE49-F238E27FC236}">
              <a16:creationId xmlns:a16="http://schemas.microsoft.com/office/drawing/2014/main" id="{00000000-0008-0000-0600-000065000000}"/>
            </a:ext>
          </a:extLst>
        </xdr:cNvPr>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2" name="直線コネクタ 101">
          <a:extLst>
            <a:ext uri="{FF2B5EF4-FFF2-40B4-BE49-F238E27FC236}">
              <a16:creationId xmlns:a16="http://schemas.microsoft.com/office/drawing/2014/main" id="{00000000-0008-0000-0600-000066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52</xdr:row>
      <xdr:rowOff>111777</xdr:rowOff>
    </xdr:from>
    <xdr:ext cx="685572" cy="259045"/>
    <xdr:sp macro="" textlink="">
      <xdr:nvSpPr>
        <xdr:cNvPr id="103" name="テキスト ボックス 102">
          <a:extLst>
            <a:ext uri="{FF2B5EF4-FFF2-40B4-BE49-F238E27FC236}">
              <a16:creationId xmlns:a16="http://schemas.microsoft.com/office/drawing/2014/main" id="{00000000-0008-0000-0600-000067000000}"/>
            </a:ext>
          </a:extLst>
        </xdr:cNvPr>
        <xdr:cNvSpPr txBox="1"/>
      </xdr:nvSpPr>
      <xdr:spPr>
        <a:xfrm>
          <a:off x="76428" y="9027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4" name="直線コネクタ 103">
          <a:extLst>
            <a:ext uri="{FF2B5EF4-FFF2-40B4-BE49-F238E27FC236}">
              <a16:creationId xmlns:a16="http://schemas.microsoft.com/office/drawing/2014/main" id="{00000000-0008-0000-0600-000068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168927</xdr:rowOff>
    </xdr:from>
    <xdr:ext cx="685572" cy="259045"/>
    <xdr:sp macro="" textlink="">
      <xdr:nvSpPr>
        <xdr:cNvPr id="105" name="テキスト ボックス 104">
          <a:extLst>
            <a:ext uri="{FF2B5EF4-FFF2-40B4-BE49-F238E27FC236}">
              <a16:creationId xmlns:a16="http://schemas.microsoft.com/office/drawing/2014/main" id="{00000000-0008-0000-0600-000069000000}"/>
            </a:ext>
          </a:extLst>
        </xdr:cNvPr>
        <xdr:cNvSpPr txBox="1"/>
      </xdr:nvSpPr>
      <xdr:spPr>
        <a:xfrm>
          <a:off x="76428" y="8569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6" name="直線コネクタ 105">
          <a:extLst>
            <a:ext uri="{FF2B5EF4-FFF2-40B4-BE49-F238E27FC236}">
              <a16:creationId xmlns:a16="http://schemas.microsoft.com/office/drawing/2014/main" id="{00000000-0008-0000-0600-00006A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07" name="テキスト ボックス 106">
          <a:extLst>
            <a:ext uri="{FF2B5EF4-FFF2-40B4-BE49-F238E27FC236}">
              <a16:creationId xmlns:a16="http://schemas.microsoft.com/office/drawing/2014/main" id="{00000000-0008-0000-0600-00006B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08" name="物件費グラフ枠">
          <a:extLst>
            <a:ext uri="{FF2B5EF4-FFF2-40B4-BE49-F238E27FC236}">
              <a16:creationId xmlns:a16="http://schemas.microsoft.com/office/drawing/2014/main" id="{00000000-0008-0000-0600-00006C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52857</xdr:rowOff>
    </xdr:from>
    <xdr:to>
      <xdr:col>24</xdr:col>
      <xdr:colOff>62865</xdr:colOff>
      <xdr:row>58</xdr:row>
      <xdr:rowOff>92386</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flipV="1">
          <a:off x="4633595" y="8625357"/>
          <a:ext cx="1270" cy="14111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96213</xdr:rowOff>
    </xdr:from>
    <xdr:ext cx="534377" cy="259045"/>
    <xdr:sp macro="" textlink="">
      <xdr:nvSpPr>
        <xdr:cNvPr id="110" name="物件費最小値テキスト">
          <a:extLst>
            <a:ext uri="{FF2B5EF4-FFF2-40B4-BE49-F238E27FC236}">
              <a16:creationId xmlns:a16="http://schemas.microsoft.com/office/drawing/2014/main" id="{00000000-0008-0000-0600-00006E000000}"/>
            </a:ext>
          </a:extLst>
        </xdr:cNvPr>
        <xdr:cNvSpPr txBox="1"/>
      </xdr:nvSpPr>
      <xdr:spPr>
        <a:xfrm>
          <a:off x="4686300" y="100403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51,743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92386</xdr:rowOff>
    </xdr:from>
    <xdr:to>
      <xdr:col>24</xdr:col>
      <xdr:colOff>152400</xdr:colOff>
      <xdr:row>58</xdr:row>
      <xdr:rowOff>92386</xdr:rowOff>
    </xdr:to>
    <xdr:cxnSp macro="">
      <xdr:nvCxnSpPr>
        <xdr:cNvPr id="111" name="直線コネクタ 110">
          <a:extLst>
            <a:ext uri="{FF2B5EF4-FFF2-40B4-BE49-F238E27FC236}">
              <a16:creationId xmlns:a16="http://schemas.microsoft.com/office/drawing/2014/main" id="{00000000-0008-0000-0600-00006F000000}"/>
            </a:ext>
          </a:extLst>
        </xdr:cNvPr>
        <xdr:cNvCxnSpPr/>
      </xdr:nvCxnSpPr>
      <xdr:spPr>
        <a:xfrm>
          <a:off x="4546600" y="100364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170984</xdr:rowOff>
    </xdr:from>
    <xdr:ext cx="690189" cy="259045"/>
    <xdr:sp macro="" textlink="">
      <xdr:nvSpPr>
        <xdr:cNvPr id="112" name="物件費最大値テキスト">
          <a:extLst>
            <a:ext uri="{FF2B5EF4-FFF2-40B4-BE49-F238E27FC236}">
              <a16:creationId xmlns:a16="http://schemas.microsoft.com/office/drawing/2014/main" id="{00000000-0008-0000-0600-000070000000}"/>
            </a:ext>
          </a:extLst>
        </xdr:cNvPr>
        <xdr:cNvSpPr txBox="1"/>
      </xdr:nvSpPr>
      <xdr:spPr>
        <a:xfrm>
          <a:off x="4686300" y="8400584"/>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1,594,972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52857</xdr:rowOff>
    </xdr:from>
    <xdr:to>
      <xdr:col>24</xdr:col>
      <xdr:colOff>152400</xdr:colOff>
      <xdr:row>50</xdr:row>
      <xdr:rowOff>52857</xdr:rowOff>
    </xdr:to>
    <xdr:cxnSp macro="">
      <xdr:nvCxnSpPr>
        <xdr:cNvPr id="113" name="直線コネクタ 112">
          <a:extLst>
            <a:ext uri="{FF2B5EF4-FFF2-40B4-BE49-F238E27FC236}">
              <a16:creationId xmlns:a16="http://schemas.microsoft.com/office/drawing/2014/main" id="{00000000-0008-0000-0600-000071000000}"/>
            </a:ext>
          </a:extLst>
        </xdr:cNvPr>
        <xdr:cNvCxnSpPr/>
      </xdr:nvCxnSpPr>
      <xdr:spPr>
        <a:xfrm>
          <a:off x="4546600" y="86253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47837</xdr:rowOff>
    </xdr:from>
    <xdr:to>
      <xdr:col>24</xdr:col>
      <xdr:colOff>63500</xdr:colOff>
      <xdr:row>58</xdr:row>
      <xdr:rowOff>51542</xdr:rowOff>
    </xdr:to>
    <xdr:cxnSp macro="">
      <xdr:nvCxnSpPr>
        <xdr:cNvPr id="114" name="直線コネクタ 113">
          <a:extLst>
            <a:ext uri="{FF2B5EF4-FFF2-40B4-BE49-F238E27FC236}">
              <a16:creationId xmlns:a16="http://schemas.microsoft.com/office/drawing/2014/main" id="{00000000-0008-0000-0600-000072000000}"/>
            </a:ext>
          </a:extLst>
        </xdr:cNvPr>
        <xdr:cNvCxnSpPr/>
      </xdr:nvCxnSpPr>
      <xdr:spPr>
        <a:xfrm flipV="1">
          <a:off x="3797300" y="9991937"/>
          <a:ext cx="838200" cy="37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146465</xdr:rowOff>
    </xdr:from>
    <xdr:ext cx="599010" cy="259045"/>
    <xdr:sp macro="" textlink="">
      <xdr:nvSpPr>
        <xdr:cNvPr id="115" name="物件費平均値テキスト">
          <a:extLst>
            <a:ext uri="{FF2B5EF4-FFF2-40B4-BE49-F238E27FC236}">
              <a16:creationId xmlns:a16="http://schemas.microsoft.com/office/drawing/2014/main" id="{00000000-0008-0000-0600-000073000000}"/>
            </a:ext>
          </a:extLst>
        </xdr:cNvPr>
        <xdr:cNvSpPr txBox="1"/>
      </xdr:nvSpPr>
      <xdr:spPr>
        <a:xfrm>
          <a:off x="4686300" y="974766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149,565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123588</xdr:rowOff>
    </xdr:from>
    <xdr:to>
      <xdr:col>24</xdr:col>
      <xdr:colOff>114300</xdr:colOff>
      <xdr:row>58</xdr:row>
      <xdr:rowOff>53738</xdr:rowOff>
    </xdr:to>
    <xdr:sp macro="" textlink="">
      <xdr:nvSpPr>
        <xdr:cNvPr id="116" name="フローチャート: 判断 115">
          <a:extLst>
            <a:ext uri="{FF2B5EF4-FFF2-40B4-BE49-F238E27FC236}">
              <a16:creationId xmlns:a16="http://schemas.microsoft.com/office/drawing/2014/main" id="{00000000-0008-0000-0600-000074000000}"/>
            </a:ext>
          </a:extLst>
        </xdr:cNvPr>
        <xdr:cNvSpPr/>
      </xdr:nvSpPr>
      <xdr:spPr>
        <a:xfrm>
          <a:off x="4584700" y="98962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51542</xdr:rowOff>
    </xdr:from>
    <xdr:to>
      <xdr:col>19</xdr:col>
      <xdr:colOff>177800</xdr:colOff>
      <xdr:row>58</xdr:row>
      <xdr:rowOff>54547</xdr:rowOff>
    </xdr:to>
    <xdr:cxnSp macro="">
      <xdr:nvCxnSpPr>
        <xdr:cNvPr id="117" name="直線コネクタ 116">
          <a:extLst>
            <a:ext uri="{FF2B5EF4-FFF2-40B4-BE49-F238E27FC236}">
              <a16:creationId xmlns:a16="http://schemas.microsoft.com/office/drawing/2014/main" id="{00000000-0008-0000-0600-000075000000}"/>
            </a:ext>
          </a:extLst>
        </xdr:cNvPr>
        <xdr:cNvCxnSpPr/>
      </xdr:nvCxnSpPr>
      <xdr:spPr>
        <a:xfrm flipV="1">
          <a:off x="2908300" y="9995642"/>
          <a:ext cx="889000" cy="3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128687</xdr:rowOff>
    </xdr:from>
    <xdr:to>
      <xdr:col>20</xdr:col>
      <xdr:colOff>38100</xdr:colOff>
      <xdr:row>58</xdr:row>
      <xdr:rowOff>58837</xdr:rowOff>
    </xdr:to>
    <xdr:sp macro="" textlink="">
      <xdr:nvSpPr>
        <xdr:cNvPr id="118" name="フローチャート: 判断 117">
          <a:extLst>
            <a:ext uri="{FF2B5EF4-FFF2-40B4-BE49-F238E27FC236}">
              <a16:creationId xmlns:a16="http://schemas.microsoft.com/office/drawing/2014/main" id="{00000000-0008-0000-0600-000076000000}"/>
            </a:ext>
          </a:extLst>
        </xdr:cNvPr>
        <xdr:cNvSpPr/>
      </xdr:nvSpPr>
      <xdr:spPr>
        <a:xfrm>
          <a:off x="3746500" y="99013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75364</xdr:rowOff>
    </xdr:from>
    <xdr:ext cx="599010" cy="259045"/>
    <xdr:sp macro="" textlink="">
      <xdr:nvSpPr>
        <xdr:cNvPr id="119" name="テキスト ボックス 118">
          <a:extLst>
            <a:ext uri="{FF2B5EF4-FFF2-40B4-BE49-F238E27FC236}">
              <a16:creationId xmlns:a16="http://schemas.microsoft.com/office/drawing/2014/main" id="{00000000-0008-0000-0600-000077000000}"/>
            </a:ext>
          </a:extLst>
        </xdr:cNvPr>
        <xdr:cNvSpPr txBox="1"/>
      </xdr:nvSpPr>
      <xdr:spPr>
        <a:xfrm>
          <a:off x="3497795" y="96765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143,989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54547</xdr:rowOff>
    </xdr:from>
    <xdr:to>
      <xdr:col>15</xdr:col>
      <xdr:colOff>50800</xdr:colOff>
      <xdr:row>58</xdr:row>
      <xdr:rowOff>63118</xdr:rowOff>
    </xdr:to>
    <xdr:cxnSp macro="">
      <xdr:nvCxnSpPr>
        <xdr:cNvPr id="120" name="直線コネクタ 119">
          <a:extLst>
            <a:ext uri="{FF2B5EF4-FFF2-40B4-BE49-F238E27FC236}">
              <a16:creationId xmlns:a16="http://schemas.microsoft.com/office/drawing/2014/main" id="{00000000-0008-0000-0600-000078000000}"/>
            </a:ext>
          </a:extLst>
        </xdr:cNvPr>
        <xdr:cNvCxnSpPr/>
      </xdr:nvCxnSpPr>
      <xdr:spPr>
        <a:xfrm flipV="1">
          <a:off x="2019300" y="9998647"/>
          <a:ext cx="889000" cy="85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141191</xdr:rowOff>
    </xdr:from>
    <xdr:to>
      <xdr:col>15</xdr:col>
      <xdr:colOff>101600</xdr:colOff>
      <xdr:row>58</xdr:row>
      <xdr:rowOff>71341</xdr:rowOff>
    </xdr:to>
    <xdr:sp macro="" textlink="">
      <xdr:nvSpPr>
        <xdr:cNvPr id="121" name="フローチャート: 判断 120">
          <a:extLst>
            <a:ext uri="{FF2B5EF4-FFF2-40B4-BE49-F238E27FC236}">
              <a16:creationId xmlns:a16="http://schemas.microsoft.com/office/drawing/2014/main" id="{00000000-0008-0000-0600-000079000000}"/>
            </a:ext>
          </a:extLst>
        </xdr:cNvPr>
        <xdr:cNvSpPr/>
      </xdr:nvSpPr>
      <xdr:spPr>
        <a:xfrm>
          <a:off x="2857500" y="99138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87868</xdr:rowOff>
    </xdr:from>
    <xdr:ext cx="599010" cy="259045"/>
    <xdr:sp macro="" textlink="">
      <xdr:nvSpPr>
        <xdr:cNvPr id="122" name="テキスト ボックス 121">
          <a:extLst>
            <a:ext uri="{FF2B5EF4-FFF2-40B4-BE49-F238E27FC236}">
              <a16:creationId xmlns:a16="http://schemas.microsoft.com/office/drawing/2014/main" id="{00000000-0008-0000-0600-00007A000000}"/>
            </a:ext>
          </a:extLst>
        </xdr:cNvPr>
        <xdr:cNvSpPr txBox="1"/>
      </xdr:nvSpPr>
      <xdr:spPr>
        <a:xfrm>
          <a:off x="2608795" y="96890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130,314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59634</xdr:rowOff>
    </xdr:from>
    <xdr:to>
      <xdr:col>10</xdr:col>
      <xdr:colOff>114300</xdr:colOff>
      <xdr:row>58</xdr:row>
      <xdr:rowOff>63118</xdr:rowOff>
    </xdr:to>
    <xdr:cxnSp macro="">
      <xdr:nvCxnSpPr>
        <xdr:cNvPr id="123" name="直線コネクタ 122">
          <a:extLst>
            <a:ext uri="{FF2B5EF4-FFF2-40B4-BE49-F238E27FC236}">
              <a16:creationId xmlns:a16="http://schemas.microsoft.com/office/drawing/2014/main" id="{00000000-0008-0000-0600-00007B000000}"/>
            </a:ext>
          </a:extLst>
        </xdr:cNvPr>
        <xdr:cNvCxnSpPr/>
      </xdr:nvCxnSpPr>
      <xdr:spPr>
        <a:xfrm>
          <a:off x="1130300" y="10003734"/>
          <a:ext cx="889000" cy="34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157146</xdr:rowOff>
    </xdr:from>
    <xdr:to>
      <xdr:col>10</xdr:col>
      <xdr:colOff>165100</xdr:colOff>
      <xdr:row>58</xdr:row>
      <xdr:rowOff>87296</xdr:rowOff>
    </xdr:to>
    <xdr:sp macro="" textlink="">
      <xdr:nvSpPr>
        <xdr:cNvPr id="124" name="フローチャート: 判断 123">
          <a:extLst>
            <a:ext uri="{FF2B5EF4-FFF2-40B4-BE49-F238E27FC236}">
              <a16:creationId xmlns:a16="http://schemas.microsoft.com/office/drawing/2014/main" id="{00000000-0008-0000-0600-00007C000000}"/>
            </a:ext>
          </a:extLst>
        </xdr:cNvPr>
        <xdr:cNvSpPr/>
      </xdr:nvSpPr>
      <xdr:spPr>
        <a:xfrm>
          <a:off x="1968500" y="9929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103823</xdr:rowOff>
    </xdr:from>
    <xdr:ext cx="599010" cy="259045"/>
    <xdr:sp macro="" textlink="">
      <xdr:nvSpPr>
        <xdr:cNvPr id="125" name="テキスト ボックス 124">
          <a:extLst>
            <a:ext uri="{FF2B5EF4-FFF2-40B4-BE49-F238E27FC236}">
              <a16:creationId xmlns:a16="http://schemas.microsoft.com/office/drawing/2014/main" id="{00000000-0008-0000-0600-00007D000000}"/>
            </a:ext>
          </a:extLst>
        </xdr:cNvPr>
        <xdr:cNvSpPr txBox="1"/>
      </xdr:nvSpPr>
      <xdr:spPr>
        <a:xfrm>
          <a:off x="1719795" y="97050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112,865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156938</xdr:rowOff>
    </xdr:from>
    <xdr:to>
      <xdr:col>6</xdr:col>
      <xdr:colOff>38100</xdr:colOff>
      <xdr:row>58</xdr:row>
      <xdr:rowOff>87088</xdr:rowOff>
    </xdr:to>
    <xdr:sp macro="" textlink="">
      <xdr:nvSpPr>
        <xdr:cNvPr id="126" name="フローチャート: 判断 125">
          <a:extLst>
            <a:ext uri="{FF2B5EF4-FFF2-40B4-BE49-F238E27FC236}">
              <a16:creationId xmlns:a16="http://schemas.microsoft.com/office/drawing/2014/main" id="{00000000-0008-0000-0600-00007E000000}"/>
            </a:ext>
          </a:extLst>
        </xdr:cNvPr>
        <xdr:cNvSpPr/>
      </xdr:nvSpPr>
      <xdr:spPr>
        <a:xfrm>
          <a:off x="1079500" y="99295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103615</xdr:rowOff>
    </xdr:from>
    <xdr:ext cx="599010" cy="259045"/>
    <xdr:sp macro="" textlink="">
      <xdr:nvSpPr>
        <xdr:cNvPr id="127" name="テキスト ボックス 126">
          <a:extLst>
            <a:ext uri="{FF2B5EF4-FFF2-40B4-BE49-F238E27FC236}">
              <a16:creationId xmlns:a16="http://schemas.microsoft.com/office/drawing/2014/main" id="{00000000-0008-0000-0600-00007F000000}"/>
            </a:ext>
          </a:extLst>
        </xdr:cNvPr>
        <xdr:cNvSpPr txBox="1"/>
      </xdr:nvSpPr>
      <xdr:spPr>
        <a:xfrm>
          <a:off x="830795" y="97048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113,093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28" name="テキスト ボックス 127">
          <a:extLst>
            <a:ext uri="{FF2B5EF4-FFF2-40B4-BE49-F238E27FC236}">
              <a16:creationId xmlns:a16="http://schemas.microsoft.com/office/drawing/2014/main" id="{00000000-0008-0000-0600-000080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29" name="テキスト ボックス 128">
          <a:extLst>
            <a:ext uri="{FF2B5EF4-FFF2-40B4-BE49-F238E27FC236}">
              <a16:creationId xmlns:a16="http://schemas.microsoft.com/office/drawing/2014/main" id="{00000000-0008-0000-0600-000081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168487</xdr:rowOff>
    </xdr:from>
    <xdr:to>
      <xdr:col>24</xdr:col>
      <xdr:colOff>114300</xdr:colOff>
      <xdr:row>58</xdr:row>
      <xdr:rowOff>98637</xdr:rowOff>
    </xdr:to>
    <xdr:sp macro="" textlink="">
      <xdr:nvSpPr>
        <xdr:cNvPr id="133" name="楕円 132">
          <a:extLst>
            <a:ext uri="{FF2B5EF4-FFF2-40B4-BE49-F238E27FC236}">
              <a16:creationId xmlns:a16="http://schemas.microsoft.com/office/drawing/2014/main" id="{00000000-0008-0000-0600-000085000000}"/>
            </a:ext>
          </a:extLst>
        </xdr:cNvPr>
        <xdr:cNvSpPr/>
      </xdr:nvSpPr>
      <xdr:spPr>
        <a:xfrm>
          <a:off x="4584700" y="99411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102014</xdr:rowOff>
    </xdr:from>
    <xdr:ext cx="599010" cy="259045"/>
    <xdr:sp macro="" textlink="">
      <xdr:nvSpPr>
        <xdr:cNvPr id="134" name="物件費該当値テキスト">
          <a:extLst>
            <a:ext uri="{FF2B5EF4-FFF2-40B4-BE49-F238E27FC236}">
              <a16:creationId xmlns:a16="http://schemas.microsoft.com/office/drawing/2014/main" id="{00000000-0008-0000-0600-000086000000}"/>
            </a:ext>
          </a:extLst>
        </xdr:cNvPr>
        <xdr:cNvSpPr txBox="1"/>
      </xdr:nvSpPr>
      <xdr:spPr>
        <a:xfrm>
          <a:off x="4686300" y="98746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100,462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742</xdr:rowOff>
    </xdr:from>
    <xdr:to>
      <xdr:col>20</xdr:col>
      <xdr:colOff>38100</xdr:colOff>
      <xdr:row>58</xdr:row>
      <xdr:rowOff>102342</xdr:rowOff>
    </xdr:to>
    <xdr:sp macro="" textlink="">
      <xdr:nvSpPr>
        <xdr:cNvPr id="135" name="楕円 134">
          <a:extLst>
            <a:ext uri="{FF2B5EF4-FFF2-40B4-BE49-F238E27FC236}">
              <a16:creationId xmlns:a16="http://schemas.microsoft.com/office/drawing/2014/main" id="{00000000-0008-0000-0600-000087000000}"/>
            </a:ext>
          </a:extLst>
        </xdr:cNvPr>
        <xdr:cNvSpPr/>
      </xdr:nvSpPr>
      <xdr:spPr>
        <a:xfrm>
          <a:off x="3746500" y="99448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93469</xdr:rowOff>
    </xdr:from>
    <xdr:ext cx="534377"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3530111" y="100375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96,411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3747</xdr:rowOff>
    </xdr:from>
    <xdr:to>
      <xdr:col>15</xdr:col>
      <xdr:colOff>101600</xdr:colOff>
      <xdr:row>58</xdr:row>
      <xdr:rowOff>105347</xdr:rowOff>
    </xdr:to>
    <xdr:sp macro="" textlink="">
      <xdr:nvSpPr>
        <xdr:cNvPr id="137" name="楕円 136">
          <a:extLst>
            <a:ext uri="{FF2B5EF4-FFF2-40B4-BE49-F238E27FC236}">
              <a16:creationId xmlns:a16="http://schemas.microsoft.com/office/drawing/2014/main" id="{00000000-0008-0000-0600-000089000000}"/>
            </a:ext>
          </a:extLst>
        </xdr:cNvPr>
        <xdr:cNvSpPr/>
      </xdr:nvSpPr>
      <xdr:spPr>
        <a:xfrm>
          <a:off x="2857500" y="99478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96474</xdr:rowOff>
    </xdr:from>
    <xdr:ext cx="534377" cy="259045"/>
    <xdr:sp macro="" textlink="">
      <xdr:nvSpPr>
        <xdr:cNvPr id="138" name="テキスト ボックス 137">
          <a:extLst>
            <a:ext uri="{FF2B5EF4-FFF2-40B4-BE49-F238E27FC236}">
              <a16:creationId xmlns:a16="http://schemas.microsoft.com/office/drawing/2014/main" id="{00000000-0008-0000-0600-00008A000000}"/>
            </a:ext>
          </a:extLst>
        </xdr:cNvPr>
        <xdr:cNvSpPr txBox="1"/>
      </xdr:nvSpPr>
      <xdr:spPr>
        <a:xfrm>
          <a:off x="2641111" y="100405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12318</xdr:rowOff>
    </xdr:from>
    <xdr:to>
      <xdr:col>10</xdr:col>
      <xdr:colOff>165100</xdr:colOff>
      <xdr:row>58</xdr:row>
      <xdr:rowOff>113918</xdr:rowOff>
    </xdr:to>
    <xdr:sp macro="" textlink="">
      <xdr:nvSpPr>
        <xdr:cNvPr id="139" name="楕円 138">
          <a:extLst>
            <a:ext uri="{FF2B5EF4-FFF2-40B4-BE49-F238E27FC236}">
              <a16:creationId xmlns:a16="http://schemas.microsoft.com/office/drawing/2014/main" id="{00000000-0008-0000-0600-00008B000000}"/>
            </a:ext>
          </a:extLst>
        </xdr:cNvPr>
        <xdr:cNvSpPr/>
      </xdr:nvSpPr>
      <xdr:spPr>
        <a:xfrm>
          <a:off x="1968500" y="99564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105045</xdr:rowOff>
    </xdr:from>
    <xdr:ext cx="534377" cy="259045"/>
    <xdr:sp macro="" textlink="">
      <xdr:nvSpPr>
        <xdr:cNvPr id="140" name="テキスト ボックス 139">
          <a:extLst>
            <a:ext uri="{FF2B5EF4-FFF2-40B4-BE49-F238E27FC236}">
              <a16:creationId xmlns:a16="http://schemas.microsoft.com/office/drawing/2014/main" id="{00000000-0008-0000-0600-00008C000000}"/>
            </a:ext>
          </a:extLst>
        </xdr:cNvPr>
        <xdr:cNvSpPr txBox="1"/>
      </xdr:nvSpPr>
      <xdr:spPr>
        <a:xfrm>
          <a:off x="1752111" y="100491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83,751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8834</xdr:rowOff>
    </xdr:from>
    <xdr:to>
      <xdr:col>6</xdr:col>
      <xdr:colOff>38100</xdr:colOff>
      <xdr:row>58</xdr:row>
      <xdr:rowOff>110434</xdr:rowOff>
    </xdr:to>
    <xdr:sp macro="" textlink="">
      <xdr:nvSpPr>
        <xdr:cNvPr id="141" name="楕円 140">
          <a:extLst>
            <a:ext uri="{FF2B5EF4-FFF2-40B4-BE49-F238E27FC236}">
              <a16:creationId xmlns:a16="http://schemas.microsoft.com/office/drawing/2014/main" id="{00000000-0008-0000-0600-00008D000000}"/>
            </a:ext>
          </a:extLst>
        </xdr:cNvPr>
        <xdr:cNvSpPr/>
      </xdr:nvSpPr>
      <xdr:spPr>
        <a:xfrm>
          <a:off x="1079500" y="99529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101561</xdr:rowOff>
    </xdr:from>
    <xdr:ext cx="534377" cy="259045"/>
    <xdr:sp macro="" textlink="">
      <xdr:nvSpPr>
        <xdr:cNvPr id="142" name="テキスト ボックス 141">
          <a:extLst>
            <a:ext uri="{FF2B5EF4-FFF2-40B4-BE49-F238E27FC236}">
              <a16:creationId xmlns:a16="http://schemas.microsoft.com/office/drawing/2014/main" id="{00000000-0008-0000-0600-00008E000000}"/>
            </a:ext>
          </a:extLst>
        </xdr:cNvPr>
        <xdr:cNvSpPr txBox="1"/>
      </xdr:nvSpPr>
      <xdr:spPr>
        <a:xfrm>
          <a:off x="863111" y="100456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87,561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3" name="正方形/長方形 142">
          <a:extLst>
            <a:ext uri="{FF2B5EF4-FFF2-40B4-BE49-F238E27FC236}">
              <a16:creationId xmlns:a16="http://schemas.microsoft.com/office/drawing/2014/main" id="{00000000-0008-0000-0600-00008F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4" name="正方形/長方形 143">
          <a:extLst>
            <a:ext uri="{FF2B5EF4-FFF2-40B4-BE49-F238E27FC236}">
              <a16:creationId xmlns:a16="http://schemas.microsoft.com/office/drawing/2014/main" id="{00000000-0008-0000-0600-000090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5" name="正方形/長方形 144">
          <a:extLst>
            <a:ext uri="{FF2B5EF4-FFF2-40B4-BE49-F238E27FC236}">
              <a16:creationId xmlns:a16="http://schemas.microsoft.com/office/drawing/2014/main" id="{00000000-0008-0000-0600-000091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6" name="正方形/長方形 145">
          <a:extLst>
            <a:ext uri="{FF2B5EF4-FFF2-40B4-BE49-F238E27FC236}">
              <a16:creationId xmlns:a16="http://schemas.microsoft.com/office/drawing/2014/main" id="{00000000-0008-0000-0600-000092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7" name="正方形/長方形 146">
          <a:extLst>
            <a:ext uri="{FF2B5EF4-FFF2-40B4-BE49-F238E27FC236}">
              <a16:creationId xmlns:a16="http://schemas.microsoft.com/office/drawing/2014/main" id="{00000000-0008-0000-0600-000093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1" name="テキスト ボックス 150">
          <a:extLst>
            <a:ext uri="{FF2B5EF4-FFF2-40B4-BE49-F238E27FC236}">
              <a16:creationId xmlns:a16="http://schemas.microsoft.com/office/drawing/2014/main" id="{00000000-0008-0000-0600-000097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2" name="直線コネクタ 151">
          <a:extLst>
            <a:ext uri="{FF2B5EF4-FFF2-40B4-BE49-F238E27FC236}">
              <a16:creationId xmlns:a16="http://schemas.microsoft.com/office/drawing/2014/main" id="{00000000-0008-0000-0600-000098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3" name="直線コネクタ 152">
          <a:extLst>
            <a:ext uri="{FF2B5EF4-FFF2-40B4-BE49-F238E27FC236}">
              <a16:creationId xmlns:a16="http://schemas.microsoft.com/office/drawing/2014/main" id="{00000000-0008-0000-0600-000099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54" name="テキスト ボックス 153">
          <a:extLst>
            <a:ext uri="{FF2B5EF4-FFF2-40B4-BE49-F238E27FC236}">
              <a16:creationId xmlns:a16="http://schemas.microsoft.com/office/drawing/2014/main" id="{00000000-0008-0000-0600-00009A000000}"/>
            </a:ext>
          </a:extLst>
        </xdr:cNvPr>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55" name="直線コネクタ 154">
          <a:extLst>
            <a:ext uri="{FF2B5EF4-FFF2-40B4-BE49-F238E27FC236}">
              <a16:creationId xmlns:a16="http://schemas.microsoft.com/office/drawing/2014/main" id="{00000000-0008-0000-0600-00009B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35577</xdr:rowOff>
    </xdr:from>
    <xdr:ext cx="531299" cy="259045"/>
    <xdr:sp macro="" textlink="">
      <xdr:nvSpPr>
        <xdr:cNvPr id="156" name="テキスト ボックス 155">
          <a:extLst>
            <a:ext uri="{FF2B5EF4-FFF2-40B4-BE49-F238E27FC236}">
              <a16:creationId xmlns:a16="http://schemas.microsoft.com/office/drawing/2014/main" id="{00000000-0008-0000-0600-00009C000000}"/>
            </a:ext>
          </a:extLst>
        </xdr:cNvPr>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57" name="直線コネクタ 156">
          <a:extLst>
            <a:ext uri="{FF2B5EF4-FFF2-40B4-BE49-F238E27FC236}">
              <a16:creationId xmlns:a16="http://schemas.microsoft.com/office/drawing/2014/main" id="{00000000-0008-0000-0600-00009D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58" name="テキスト ボックス 157">
          <a:extLst>
            <a:ext uri="{FF2B5EF4-FFF2-40B4-BE49-F238E27FC236}">
              <a16:creationId xmlns:a16="http://schemas.microsoft.com/office/drawing/2014/main" id="{00000000-0008-0000-0600-00009E000000}"/>
            </a:ext>
          </a:extLst>
        </xdr:cNvPr>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59" name="直線コネクタ 158">
          <a:extLst>
            <a:ext uri="{FF2B5EF4-FFF2-40B4-BE49-F238E27FC236}">
              <a16:creationId xmlns:a16="http://schemas.microsoft.com/office/drawing/2014/main" id="{00000000-0008-0000-0600-00009F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0" name="テキスト ボックス 159">
          <a:extLst>
            <a:ext uri="{FF2B5EF4-FFF2-40B4-BE49-F238E27FC236}">
              <a16:creationId xmlns:a16="http://schemas.microsoft.com/office/drawing/2014/main" id="{00000000-0008-0000-0600-0000A0000000}"/>
            </a:ext>
          </a:extLst>
        </xdr:cNvPr>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1" name="直線コネクタ 160">
          <a:extLst>
            <a:ext uri="{FF2B5EF4-FFF2-40B4-BE49-F238E27FC236}">
              <a16:creationId xmlns:a16="http://schemas.microsoft.com/office/drawing/2014/main" id="{00000000-0008-0000-0600-0000A1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62" name="テキスト ボックス 161">
          <a:extLst>
            <a:ext uri="{FF2B5EF4-FFF2-40B4-BE49-F238E27FC236}">
              <a16:creationId xmlns:a16="http://schemas.microsoft.com/office/drawing/2014/main" id="{00000000-0008-0000-0600-0000A2000000}"/>
            </a:ext>
          </a:extLst>
        </xdr:cNvPr>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3" name="直線コネクタ 162">
          <a:extLst>
            <a:ext uri="{FF2B5EF4-FFF2-40B4-BE49-F238E27FC236}">
              <a16:creationId xmlns:a16="http://schemas.microsoft.com/office/drawing/2014/main" id="{00000000-0008-0000-0600-0000A3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4" name="テキスト ボックス 163">
          <a:extLst>
            <a:ext uri="{FF2B5EF4-FFF2-40B4-BE49-F238E27FC236}">
              <a16:creationId xmlns:a16="http://schemas.microsoft.com/office/drawing/2014/main" id="{00000000-0008-0000-0600-0000A4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5" name="維持補修費グラフ枠">
          <a:extLst>
            <a:ext uri="{FF2B5EF4-FFF2-40B4-BE49-F238E27FC236}">
              <a16:creationId xmlns:a16="http://schemas.microsoft.com/office/drawing/2014/main" id="{00000000-0008-0000-0600-0000A5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140824</xdr:rowOff>
    </xdr:from>
    <xdr:to>
      <xdr:col>24</xdr:col>
      <xdr:colOff>62865</xdr:colOff>
      <xdr:row>79</xdr:row>
      <xdr:rowOff>20162</xdr:rowOff>
    </xdr:to>
    <xdr:cxnSp macro="">
      <xdr:nvCxnSpPr>
        <xdr:cNvPr id="166" name="直線コネクタ 165">
          <a:extLst>
            <a:ext uri="{FF2B5EF4-FFF2-40B4-BE49-F238E27FC236}">
              <a16:creationId xmlns:a16="http://schemas.microsoft.com/office/drawing/2014/main" id="{00000000-0008-0000-0600-0000A6000000}"/>
            </a:ext>
          </a:extLst>
        </xdr:cNvPr>
        <xdr:cNvCxnSpPr/>
      </xdr:nvCxnSpPr>
      <xdr:spPr>
        <a:xfrm flipV="1">
          <a:off x="4633595" y="12142324"/>
          <a:ext cx="1270" cy="14223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23989</xdr:rowOff>
    </xdr:from>
    <xdr:ext cx="469744" cy="259045"/>
    <xdr:sp macro="" textlink="">
      <xdr:nvSpPr>
        <xdr:cNvPr id="167" name="維持補修費最小値テキスト">
          <a:extLst>
            <a:ext uri="{FF2B5EF4-FFF2-40B4-BE49-F238E27FC236}">
              <a16:creationId xmlns:a16="http://schemas.microsoft.com/office/drawing/2014/main" id="{00000000-0008-0000-0600-0000A7000000}"/>
            </a:ext>
          </a:extLst>
        </xdr:cNvPr>
        <xdr:cNvSpPr txBox="1"/>
      </xdr:nvSpPr>
      <xdr:spPr>
        <a:xfrm>
          <a:off x="4686300" y="135685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20162</xdr:rowOff>
    </xdr:from>
    <xdr:to>
      <xdr:col>24</xdr:col>
      <xdr:colOff>152400</xdr:colOff>
      <xdr:row>79</xdr:row>
      <xdr:rowOff>20162</xdr:rowOff>
    </xdr:to>
    <xdr:cxnSp macro="">
      <xdr:nvCxnSpPr>
        <xdr:cNvPr id="168" name="直線コネクタ 167">
          <a:extLst>
            <a:ext uri="{FF2B5EF4-FFF2-40B4-BE49-F238E27FC236}">
              <a16:creationId xmlns:a16="http://schemas.microsoft.com/office/drawing/2014/main" id="{00000000-0008-0000-0600-0000A8000000}"/>
            </a:ext>
          </a:extLst>
        </xdr:cNvPr>
        <xdr:cNvCxnSpPr/>
      </xdr:nvCxnSpPr>
      <xdr:spPr>
        <a:xfrm>
          <a:off x="4546600" y="135647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87501</xdr:rowOff>
    </xdr:from>
    <xdr:ext cx="534377" cy="259045"/>
    <xdr:sp macro="" textlink="">
      <xdr:nvSpPr>
        <xdr:cNvPr id="169" name="維持補修費最大値テキスト">
          <a:extLst>
            <a:ext uri="{FF2B5EF4-FFF2-40B4-BE49-F238E27FC236}">
              <a16:creationId xmlns:a16="http://schemas.microsoft.com/office/drawing/2014/main" id="{00000000-0008-0000-0600-0000A9000000}"/>
            </a:ext>
          </a:extLst>
        </xdr:cNvPr>
        <xdr:cNvSpPr txBox="1"/>
      </xdr:nvSpPr>
      <xdr:spPr>
        <a:xfrm>
          <a:off x="4686300" y="119175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75,941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140824</xdr:rowOff>
    </xdr:from>
    <xdr:to>
      <xdr:col>24</xdr:col>
      <xdr:colOff>152400</xdr:colOff>
      <xdr:row>70</xdr:row>
      <xdr:rowOff>140824</xdr:rowOff>
    </xdr:to>
    <xdr:cxnSp macro="">
      <xdr:nvCxnSpPr>
        <xdr:cNvPr id="170" name="直線コネクタ 169">
          <a:extLst>
            <a:ext uri="{FF2B5EF4-FFF2-40B4-BE49-F238E27FC236}">
              <a16:creationId xmlns:a16="http://schemas.microsoft.com/office/drawing/2014/main" id="{00000000-0008-0000-0600-0000AA000000}"/>
            </a:ext>
          </a:extLst>
        </xdr:cNvPr>
        <xdr:cNvCxnSpPr/>
      </xdr:nvCxnSpPr>
      <xdr:spPr>
        <a:xfrm>
          <a:off x="4546600" y="121423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41287</xdr:rowOff>
    </xdr:from>
    <xdr:to>
      <xdr:col>24</xdr:col>
      <xdr:colOff>63500</xdr:colOff>
      <xdr:row>78</xdr:row>
      <xdr:rowOff>76245</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a:off x="3797300" y="13414387"/>
          <a:ext cx="838200" cy="349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45330</xdr:rowOff>
    </xdr:from>
    <xdr:ext cx="534377" cy="259045"/>
    <xdr:sp macro="" textlink="">
      <xdr:nvSpPr>
        <xdr:cNvPr id="172" name="維持補修費平均値テキスト">
          <a:extLst>
            <a:ext uri="{FF2B5EF4-FFF2-40B4-BE49-F238E27FC236}">
              <a16:creationId xmlns:a16="http://schemas.microsoft.com/office/drawing/2014/main" id="{00000000-0008-0000-0600-0000AC000000}"/>
            </a:ext>
          </a:extLst>
        </xdr:cNvPr>
        <xdr:cNvSpPr txBox="1"/>
      </xdr:nvSpPr>
      <xdr:spPr>
        <a:xfrm>
          <a:off x="4686300" y="1307553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16,488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22453</xdr:rowOff>
    </xdr:from>
    <xdr:to>
      <xdr:col>24</xdr:col>
      <xdr:colOff>114300</xdr:colOff>
      <xdr:row>77</xdr:row>
      <xdr:rowOff>124053</xdr:rowOff>
    </xdr:to>
    <xdr:sp macro="" textlink="">
      <xdr:nvSpPr>
        <xdr:cNvPr id="173" name="フローチャート: 判断 172">
          <a:extLst>
            <a:ext uri="{FF2B5EF4-FFF2-40B4-BE49-F238E27FC236}">
              <a16:creationId xmlns:a16="http://schemas.microsoft.com/office/drawing/2014/main" id="{00000000-0008-0000-0600-0000AD000000}"/>
            </a:ext>
          </a:extLst>
        </xdr:cNvPr>
        <xdr:cNvSpPr/>
      </xdr:nvSpPr>
      <xdr:spPr>
        <a:xfrm>
          <a:off x="4584700" y="132241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41287</xdr:rowOff>
    </xdr:from>
    <xdr:to>
      <xdr:col>19</xdr:col>
      <xdr:colOff>177800</xdr:colOff>
      <xdr:row>78</xdr:row>
      <xdr:rowOff>82835</xdr:rowOff>
    </xdr:to>
    <xdr:cxnSp macro="">
      <xdr:nvCxnSpPr>
        <xdr:cNvPr id="174" name="直線コネクタ 173">
          <a:extLst>
            <a:ext uri="{FF2B5EF4-FFF2-40B4-BE49-F238E27FC236}">
              <a16:creationId xmlns:a16="http://schemas.microsoft.com/office/drawing/2014/main" id="{00000000-0008-0000-0600-0000AE000000}"/>
            </a:ext>
          </a:extLst>
        </xdr:cNvPr>
        <xdr:cNvCxnSpPr/>
      </xdr:nvCxnSpPr>
      <xdr:spPr>
        <a:xfrm flipV="1">
          <a:off x="2908300" y="13414387"/>
          <a:ext cx="889000" cy="415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164148</xdr:rowOff>
    </xdr:from>
    <xdr:to>
      <xdr:col>20</xdr:col>
      <xdr:colOff>38100</xdr:colOff>
      <xdr:row>77</xdr:row>
      <xdr:rowOff>94298</xdr:rowOff>
    </xdr:to>
    <xdr:sp macro="" textlink="">
      <xdr:nvSpPr>
        <xdr:cNvPr id="175" name="フローチャート: 判断 174">
          <a:extLst>
            <a:ext uri="{FF2B5EF4-FFF2-40B4-BE49-F238E27FC236}">
              <a16:creationId xmlns:a16="http://schemas.microsoft.com/office/drawing/2014/main" id="{00000000-0008-0000-0600-0000AF000000}"/>
            </a:ext>
          </a:extLst>
        </xdr:cNvPr>
        <xdr:cNvSpPr/>
      </xdr:nvSpPr>
      <xdr:spPr>
        <a:xfrm>
          <a:off x="3746500" y="131943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75</xdr:row>
      <xdr:rowOff>110824</xdr:rowOff>
    </xdr:from>
    <xdr:ext cx="534377" cy="259045"/>
    <xdr:sp macro="" textlink="">
      <xdr:nvSpPr>
        <xdr:cNvPr id="176" name="テキスト ボックス 175">
          <a:extLst>
            <a:ext uri="{FF2B5EF4-FFF2-40B4-BE49-F238E27FC236}">
              <a16:creationId xmlns:a16="http://schemas.microsoft.com/office/drawing/2014/main" id="{00000000-0008-0000-0600-0000B0000000}"/>
            </a:ext>
          </a:extLst>
        </xdr:cNvPr>
        <xdr:cNvSpPr txBox="1"/>
      </xdr:nvSpPr>
      <xdr:spPr>
        <a:xfrm>
          <a:off x="3530111" y="129695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63633</xdr:rowOff>
    </xdr:from>
    <xdr:to>
      <xdr:col>15</xdr:col>
      <xdr:colOff>50800</xdr:colOff>
      <xdr:row>78</xdr:row>
      <xdr:rowOff>82835</xdr:rowOff>
    </xdr:to>
    <xdr:cxnSp macro="">
      <xdr:nvCxnSpPr>
        <xdr:cNvPr id="177" name="直線コネクタ 176">
          <a:extLst>
            <a:ext uri="{FF2B5EF4-FFF2-40B4-BE49-F238E27FC236}">
              <a16:creationId xmlns:a16="http://schemas.microsoft.com/office/drawing/2014/main" id="{00000000-0008-0000-0600-0000B1000000}"/>
            </a:ext>
          </a:extLst>
        </xdr:cNvPr>
        <xdr:cNvCxnSpPr/>
      </xdr:nvCxnSpPr>
      <xdr:spPr>
        <a:xfrm>
          <a:off x="2019300" y="13436733"/>
          <a:ext cx="889000" cy="192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155766</xdr:rowOff>
    </xdr:from>
    <xdr:to>
      <xdr:col>15</xdr:col>
      <xdr:colOff>101600</xdr:colOff>
      <xdr:row>77</xdr:row>
      <xdr:rowOff>85916</xdr:rowOff>
    </xdr:to>
    <xdr:sp macro="" textlink="">
      <xdr:nvSpPr>
        <xdr:cNvPr id="178" name="フローチャート: 判断 177">
          <a:extLst>
            <a:ext uri="{FF2B5EF4-FFF2-40B4-BE49-F238E27FC236}">
              <a16:creationId xmlns:a16="http://schemas.microsoft.com/office/drawing/2014/main" id="{00000000-0008-0000-0600-0000B2000000}"/>
            </a:ext>
          </a:extLst>
        </xdr:cNvPr>
        <xdr:cNvSpPr/>
      </xdr:nvSpPr>
      <xdr:spPr>
        <a:xfrm>
          <a:off x="2857500" y="131859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75</xdr:row>
      <xdr:rowOff>102443</xdr:rowOff>
    </xdr:from>
    <xdr:ext cx="534377" cy="259045"/>
    <xdr:sp macro="" textlink="">
      <xdr:nvSpPr>
        <xdr:cNvPr id="179" name="テキスト ボックス 178">
          <a:extLst>
            <a:ext uri="{FF2B5EF4-FFF2-40B4-BE49-F238E27FC236}">
              <a16:creationId xmlns:a16="http://schemas.microsoft.com/office/drawing/2014/main" id="{00000000-0008-0000-0600-0000B3000000}"/>
            </a:ext>
          </a:extLst>
        </xdr:cNvPr>
        <xdr:cNvSpPr txBox="1"/>
      </xdr:nvSpPr>
      <xdr:spPr>
        <a:xfrm>
          <a:off x="2641111" y="129611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63633</xdr:rowOff>
    </xdr:from>
    <xdr:to>
      <xdr:col>10</xdr:col>
      <xdr:colOff>114300</xdr:colOff>
      <xdr:row>78</xdr:row>
      <xdr:rowOff>105733</xdr:rowOff>
    </xdr:to>
    <xdr:cxnSp macro="">
      <xdr:nvCxnSpPr>
        <xdr:cNvPr id="180" name="直線コネクタ 179">
          <a:extLst>
            <a:ext uri="{FF2B5EF4-FFF2-40B4-BE49-F238E27FC236}">
              <a16:creationId xmlns:a16="http://schemas.microsoft.com/office/drawing/2014/main" id="{00000000-0008-0000-0600-0000B4000000}"/>
            </a:ext>
          </a:extLst>
        </xdr:cNvPr>
        <xdr:cNvCxnSpPr/>
      </xdr:nvCxnSpPr>
      <xdr:spPr>
        <a:xfrm flipV="1">
          <a:off x="1130300" y="13436733"/>
          <a:ext cx="889000" cy="42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53715</xdr:rowOff>
    </xdr:from>
    <xdr:to>
      <xdr:col>10</xdr:col>
      <xdr:colOff>165100</xdr:colOff>
      <xdr:row>77</xdr:row>
      <xdr:rowOff>155315</xdr:rowOff>
    </xdr:to>
    <xdr:sp macro="" textlink="">
      <xdr:nvSpPr>
        <xdr:cNvPr id="181" name="フローチャート: 判断 180">
          <a:extLst>
            <a:ext uri="{FF2B5EF4-FFF2-40B4-BE49-F238E27FC236}">
              <a16:creationId xmlns:a16="http://schemas.microsoft.com/office/drawing/2014/main" id="{00000000-0008-0000-0600-0000B5000000}"/>
            </a:ext>
          </a:extLst>
        </xdr:cNvPr>
        <xdr:cNvSpPr/>
      </xdr:nvSpPr>
      <xdr:spPr>
        <a:xfrm>
          <a:off x="1968500" y="132553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76</xdr:row>
      <xdr:rowOff>392</xdr:rowOff>
    </xdr:from>
    <xdr:ext cx="534377" cy="259045"/>
    <xdr:sp macro="" textlink="">
      <xdr:nvSpPr>
        <xdr:cNvPr id="182" name="テキスト ボックス 181">
          <a:extLst>
            <a:ext uri="{FF2B5EF4-FFF2-40B4-BE49-F238E27FC236}">
              <a16:creationId xmlns:a16="http://schemas.microsoft.com/office/drawing/2014/main" id="{00000000-0008-0000-0600-0000B6000000}"/>
            </a:ext>
          </a:extLst>
        </xdr:cNvPr>
        <xdr:cNvSpPr txBox="1"/>
      </xdr:nvSpPr>
      <xdr:spPr>
        <a:xfrm>
          <a:off x="1752111" y="130305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150413</xdr:rowOff>
    </xdr:from>
    <xdr:to>
      <xdr:col>6</xdr:col>
      <xdr:colOff>38100</xdr:colOff>
      <xdr:row>78</xdr:row>
      <xdr:rowOff>80563</xdr:rowOff>
    </xdr:to>
    <xdr:sp macro="" textlink="">
      <xdr:nvSpPr>
        <xdr:cNvPr id="183" name="フローチャート: 判断 182">
          <a:extLst>
            <a:ext uri="{FF2B5EF4-FFF2-40B4-BE49-F238E27FC236}">
              <a16:creationId xmlns:a16="http://schemas.microsoft.com/office/drawing/2014/main" id="{00000000-0008-0000-0600-0000B7000000}"/>
            </a:ext>
          </a:extLst>
        </xdr:cNvPr>
        <xdr:cNvSpPr/>
      </xdr:nvSpPr>
      <xdr:spPr>
        <a:xfrm>
          <a:off x="1079500" y="133520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97090</xdr:rowOff>
    </xdr:from>
    <xdr:ext cx="469744" cy="259045"/>
    <xdr:sp macro="" textlink="">
      <xdr:nvSpPr>
        <xdr:cNvPr id="184" name="テキスト ボックス 183">
          <a:extLst>
            <a:ext uri="{FF2B5EF4-FFF2-40B4-BE49-F238E27FC236}">
              <a16:creationId xmlns:a16="http://schemas.microsoft.com/office/drawing/2014/main" id="{00000000-0008-0000-0600-0000B8000000}"/>
            </a:ext>
          </a:extLst>
        </xdr:cNvPr>
        <xdr:cNvSpPr txBox="1"/>
      </xdr:nvSpPr>
      <xdr:spPr>
        <a:xfrm>
          <a:off x="895428" y="131272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5" name="テキスト ボックス 184">
          <a:extLst>
            <a:ext uri="{FF2B5EF4-FFF2-40B4-BE49-F238E27FC236}">
              <a16:creationId xmlns:a16="http://schemas.microsoft.com/office/drawing/2014/main" id="{00000000-0008-0000-0600-0000B9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25445</xdr:rowOff>
    </xdr:from>
    <xdr:to>
      <xdr:col>24</xdr:col>
      <xdr:colOff>114300</xdr:colOff>
      <xdr:row>78</xdr:row>
      <xdr:rowOff>127045</xdr:rowOff>
    </xdr:to>
    <xdr:sp macro="" textlink="">
      <xdr:nvSpPr>
        <xdr:cNvPr id="190" name="楕円 189">
          <a:extLst>
            <a:ext uri="{FF2B5EF4-FFF2-40B4-BE49-F238E27FC236}">
              <a16:creationId xmlns:a16="http://schemas.microsoft.com/office/drawing/2014/main" id="{00000000-0008-0000-0600-0000BE000000}"/>
            </a:ext>
          </a:extLst>
        </xdr:cNvPr>
        <xdr:cNvSpPr/>
      </xdr:nvSpPr>
      <xdr:spPr>
        <a:xfrm>
          <a:off x="4584700" y="133985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111822</xdr:rowOff>
    </xdr:from>
    <xdr:ext cx="469744" cy="259045"/>
    <xdr:sp macro="" textlink="">
      <xdr:nvSpPr>
        <xdr:cNvPr id="191" name="維持補修費該当値テキスト">
          <a:extLst>
            <a:ext uri="{FF2B5EF4-FFF2-40B4-BE49-F238E27FC236}">
              <a16:creationId xmlns:a16="http://schemas.microsoft.com/office/drawing/2014/main" id="{00000000-0008-0000-0600-0000BF000000}"/>
            </a:ext>
          </a:extLst>
        </xdr:cNvPr>
        <xdr:cNvSpPr txBox="1"/>
      </xdr:nvSpPr>
      <xdr:spPr>
        <a:xfrm>
          <a:off x="4686300" y="133134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161937</xdr:rowOff>
    </xdr:from>
    <xdr:to>
      <xdr:col>20</xdr:col>
      <xdr:colOff>38100</xdr:colOff>
      <xdr:row>78</xdr:row>
      <xdr:rowOff>92087</xdr:rowOff>
    </xdr:to>
    <xdr:sp macro="" textlink="">
      <xdr:nvSpPr>
        <xdr:cNvPr id="192" name="楕円 191">
          <a:extLst>
            <a:ext uri="{FF2B5EF4-FFF2-40B4-BE49-F238E27FC236}">
              <a16:creationId xmlns:a16="http://schemas.microsoft.com/office/drawing/2014/main" id="{00000000-0008-0000-0600-0000C0000000}"/>
            </a:ext>
          </a:extLst>
        </xdr:cNvPr>
        <xdr:cNvSpPr/>
      </xdr:nvSpPr>
      <xdr:spPr>
        <a:xfrm>
          <a:off x="3746500" y="133635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83214</xdr:rowOff>
    </xdr:from>
    <xdr:ext cx="469744"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3562428" y="134563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32035</xdr:rowOff>
    </xdr:from>
    <xdr:to>
      <xdr:col>15</xdr:col>
      <xdr:colOff>101600</xdr:colOff>
      <xdr:row>78</xdr:row>
      <xdr:rowOff>133635</xdr:rowOff>
    </xdr:to>
    <xdr:sp macro="" textlink="">
      <xdr:nvSpPr>
        <xdr:cNvPr id="194" name="楕円 193">
          <a:extLst>
            <a:ext uri="{FF2B5EF4-FFF2-40B4-BE49-F238E27FC236}">
              <a16:creationId xmlns:a16="http://schemas.microsoft.com/office/drawing/2014/main" id="{00000000-0008-0000-0600-0000C2000000}"/>
            </a:ext>
          </a:extLst>
        </xdr:cNvPr>
        <xdr:cNvSpPr/>
      </xdr:nvSpPr>
      <xdr:spPr>
        <a:xfrm>
          <a:off x="2857500" y="134051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124762</xdr:rowOff>
    </xdr:from>
    <xdr:ext cx="469744" cy="259045"/>
    <xdr:sp macro="" textlink="">
      <xdr:nvSpPr>
        <xdr:cNvPr id="195" name="テキスト ボックス 194">
          <a:extLst>
            <a:ext uri="{FF2B5EF4-FFF2-40B4-BE49-F238E27FC236}">
              <a16:creationId xmlns:a16="http://schemas.microsoft.com/office/drawing/2014/main" id="{00000000-0008-0000-0600-0000C3000000}"/>
            </a:ext>
          </a:extLst>
        </xdr:cNvPr>
        <xdr:cNvSpPr txBox="1"/>
      </xdr:nvSpPr>
      <xdr:spPr>
        <a:xfrm>
          <a:off x="2673428" y="134978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12833</xdr:rowOff>
    </xdr:from>
    <xdr:to>
      <xdr:col>10</xdr:col>
      <xdr:colOff>165100</xdr:colOff>
      <xdr:row>78</xdr:row>
      <xdr:rowOff>114433</xdr:rowOff>
    </xdr:to>
    <xdr:sp macro="" textlink="">
      <xdr:nvSpPr>
        <xdr:cNvPr id="196" name="楕円 195">
          <a:extLst>
            <a:ext uri="{FF2B5EF4-FFF2-40B4-BE49-F238E27FC236}">
              <a16:creationId xmlns:a16="http://schemas.microsoft.com/office/drawing/2014/main" id="{00000000-0008-0000-0600-0000C4000000}"/>
            </a:ext>
          </a:extLst>
        </xdr:cNvPr>
        <xdr:cNvSpPr/>
      </xdr:nvSpPr>
      <xdr:spPr>
        <a:xfrm>
          <a:off x="1968500" y="133859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105560</xdr:rowOff>
    </xdr:from>
    <xdr:ext cx="469744" cy="259045"/>
    <xdr:sp macro="" textlink="">
      <xdr:nvSpPr>
        <xdr:cNvPr id="197" name="テキスト ボックス 196">
          <a:extLst>
            <a:ext uri="{FF2B5EF4-FFF2-40B4-BE49-F238E27FC236}">
              <a16:creationId xmlns:a16="http://schemas.microsoft.com/office/drawing/2014/main" id="{00000000-0008-0000-0600-0000C5000000}"/>
            </a:ext>
          </a:extLst>
        </xdr:cNvPr>
        <xdr:cNvSpPr txBox="1"/>
      </xdr:nvSpPr>
      <xdr:spPr>
        <a:xfrm>
          <a:off x="1784428" y="134786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54933</xdr:rowOff>
    </xdr:from>
    <xdr:to>
      <xdr:col>6</xdr:col>
      <xdr:colOff>38100</xdr:colOff>
      <xdr:row>78</xdr:row>
      <xdr:rowOff>156533</xdr:rowOff>
    </xdr:to>
    <xdr:sp macro="" textlink="">
      <xdr:nvSpPr>
        <xdr:cNvPr id="198" name="楕円 197">
          <a:extLst>
            <a:ext uri="{FF2B5EF4-FFF2-40B4-BE49-F238E27FC236}">
              <a16:creationId xmlns:a16="http://schemas.microsoft.com/office/drawing/2014/main" id="{00000000-0008-0000-0600-0000C6000000}"/>
            </a:ext>
          </a:extLst>
        </xdr:cNvPr>
        <xdr:cNvSpPr/>
      </xdr:nvSpPr>
      <xdr:spPr>
        <a:xfrm>
          <a:off x="1079500" y="134280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147660</xdr:rowOff>
    </xdr:from>
    <xdr:ext cx="469744" cy="259045"/>
    <xdr:sp macro="" textlink="">
      <xdr:nvSpPr>
        <xdr:cNvPr id="199" name="テキスト ボックス 198">
          <a:extLst>
            <a:ext uri="{FF2B5EF4-FFF2-40B4-BE49-F238E27FC236}">
              <a16:creationId xmlns:a16="http://schemas.microsoft.com/office/drawing/2014/main" id="{00000000-0008-0000-0600-0000C7000000}"/>
            </a:ext>
          </a:extLst>
        </xdr:cNvPr>
        <xdr:cNvSpPr txBox="1"/>
      </xdr:nvSpPr>
      <xdr:spPr>
        <a:xfrm>
          <a:off x="895428" y="135207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0" name="正方形/長方形 199">
          <a:extLst>
            <a:ext uri="{FF2B5EF4-FFF2-40B4-BE49-F238E27FC236}">
              <a16:creationId xmlns:a16="http://schemas.microsoft.com/office/drawing/2014/main" id="{00000000-0008-0000-0600-0000C8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1" name="正方形/長方形 200">
          <a:extLst>
            <a:ext uri="{FF2B5EF4-FFF2-40B4-BE49-F238E27FC236}">
              <a16:creationId xmlns:a16="http://schemas.microsoft.com/office/drawing/2014/main" id="{00000000-0008-0000-0600-0000C9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2" name="正方形/長方形 201">
          <a:extLst>
            <a:ext uri="{FF2B5EF4-FFF2-40B4-BE49-F238E27FC236}">
              <a16:creationId xmlns:a16="http://schemas.microsoft.com/office/drawing/2014/main" id="{00000000-0008-0000-0600-0000CA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3" name="正方形/長方形 202">
          <a:extLst>
            <a:ext uri="{FF2B5EF4-FFF2-40B4-BE49-F238E27FC236}">
              <a16:creationId xmlns:a16="http://schemas.microsoft.com/office/drawing/2014/main" id="{00000000-0008-0000-0600-0000CB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117,547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08" name="テキスト ボックス 207">
          <a:extLst>
            <a:ext uri="{FF2B5EF4-FFF2-40B4-BE49-F238E27FC236}">
              <a16:creationId xmlns:a16="http://schemas.microsoft.com/office/drawing/2014/main" id="{00000000-0008-0000-0600-0000D0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09" name="直線コネクタ 208">
          <a:extLst>
            <a:ext uri="{FF2B5EF4-FFF2-40B4-BE49-F238E27FC236}">
              <a16:creationId xmlns:a16="http://schemas.microsoft.com/office/drawing/2014/main" id="{00000000-0008-0000-0600-0000D1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0" name="テキスト ボックス 209">
          <a:extLst>
            <a:ext uri="{FF2B5EF4-FFF2-40B4-BE49-F238E27FC236}">
              <a16:creationId xmlns:a16="http://schemas.microsoft.com/office/drawing/2014/main" id="{00000000-0008-0000-0600-0000D2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1" name="直線コネクタ 210">
          <a:extLst>
            <a:ext uri="{FF2B5EF4-FFF2-40B4-BE49-F238E27FC236}">
              <a16:creationId xmlns:a16="http://schemas.microsoft.com/office/drawing/2014/main" id="{00000000-0008-0000-0600-0000D3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2" name="テキスト ボックス 211">
          <a:extLst>
            <a:ext uri="{FF2B5EF4-FFF2-40B4-BE49-F238E27FC236}">
              <a16:creationId xmlns:a16="http://schemas.microsoft.com/office/drawing/2014/main" id="{00000000-0008-0000-0600-0000D4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3" name="直線コネクタ 212">
          <a:extLst>
            <a:ext uri="{FF2B5EF4-FFF2-40B4-BE49-F238E27FC236}">
              <a16:creationId xmlns:a16="http://schemas.microsoft.com/office/drawing/2014/main" id="{00000000-0008-0000-0600-0000D5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14" name="テキスト ボックス 213">
          <a:extLst>
            <a:ext uri="{FF2B5EF4-FFF2-40B4-BE49-F238E27FC236}">
              <a16:creationId xmlns:a16="http://schemas.microsoft.com/office/drawing/2014/main" id="{00000000-0008-0000-0600-0000D6000000}"/>
            </a:ext>
          </a:extLst>
        </xdr:cNvPr>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15" name="直線コネクタ 214">
          <a:extLst>
            <a:ext uri="{FF2B5EF4-FFF2-40B4-BE49-F238E27FC236}">
              <a16:creationId xmlns:a16="http://schemas.microsoft.com/office/drawing/2014/main" id="{00000000-0008-0000-0600-0000D7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16" name="テキスト ボックス 215">
          <a:extLst>
            <a:ext uri="{FF2B5EF4-FFF2-40B4-BE49-F238E27FC236}">
              <a16:creationId xmlns:a16="http://schemas.microsoft.com/office/drawing/2014/main" id="{00000000-0008-0000-0600-0000D8000000}"/>
            </a:ext>
          </a:extLst>
        </xdr:cNvPr>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17" name="直線コネクタ 216">
          <a:extLst>
            <a:ext uri="{FF2B5EF4-FFF2-40B4-BE49-F238E27FC236}">
              <a16:creationId xmlns:a16="http://schemas.microsoft.com/office/drawing/2014/main" id="{00000000-0008-0000-0600-0000D9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18" name="テキスト ボックス 217">
          <a:extLst>
            <a:ext uri="{FF2B5EF4-FFF2-40B4-BE49-F238E27FC236}">
              <a16:creationId xmlns:a16="http://schemas.microsoft.com/office/drawing/2014/main" id="{00000000-0008-0000-0600-0000DA000000}"/>
            </a:ext>
          </a:extLst>
        </xdr:cNvPr>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19" name="直線コネクタ 218">
          <a:extLst>
            <a:ext uri="{FF2B5EF4-FFF2-40B4-BE49-F238E27FC236}">
              <a16:creationId xmlns:a16="http://schemas.microsoft.com/office/drawing/2014/main" id="{00000000-0008-0000-0600-0000DB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0" name="テキスト ボックス 219">
          <a:extLst>
            <a:ext uri="{FF2B5EF4-FFF2-40B4-BE49-F238E27FC236}">
              <a16:creationId xmlns:a16="http://schemas.microsoft.com/office/drawing/2014/main" id="{00000000-0008-0000-0600-0000DC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1" name="直線コネクタ 220">
          <a:extLst>
            <a:ext uri="{FF2B5EF4-FFF2-40B4-BE49-F238E27FC236}">
              <a16:creationId xmlns:a16="http://schemas.microsoft.com/office/drawing/2014/main" id="{00000000-0008-0000-0600-0000DD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2" name="テキスト ボックス 221">
          <a:extLst>
            <a:ext uri="{FF2B5EF4-FFF2-40B4-BE49-F238E27FC236}">
              <a16:creationId xmlns:a16="http://schemas.microsoft.com/office/drawing/2014/main" id="{00000000-0008-0000-0600-0000DE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3" name="直線コネクタ 222">
          <a:extLst>
            <a:ext uri="{FF2B5EF4-FFF2-40B4-BE49-F238E27FC236}">
              <a16:creationId xmlns:a16="http://schemas.microsoft.com/office/drawing/2014/main" id="{00000000-0008-0000-0600-0000DF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4" name="テキスト ボックス 223">
          <a:extLst>
            <a:ext uri="{FF2B5EF4-FFF2-40B4-BE49-F238E27FC236}">
              <a16:creationId xmlns:a16="http://schemas.microsoft.com/office/drawing/2014/main" id="{00000000-0008-0000-0600-0000E0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5" name="扶助費グラフ枠">
          <a:extLst>
            <a:ext uri="{FF2B5EF4-FFF2-40B4-BE49-F238E27FC236}">
              <a16:creationId xmlns:a16="http://schemas.microsoft.com/office/drawing/2014/main" id="{00000000-0008-0000-0600-0000E1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72405</xdr:rowOff>
    </xdr:from>
    <xdr:to>
      <xdr:col>24</xdr:col>
      <xdr:colOff>62865</xdr:colOff>
      <xdr:row>98</xdr:row>
      <xdr:rowOff>90007</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flipV="1">
          <a:off x="4633595" y="15502905"/>
          <a:ext cx="1270" cy="13892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93834</xdr:rowOff>
    </xdr:from>
    <xdr:ext cx="534377" cy="259045"/>
    <xdr:sp macro="" textlink="">
      <xdr:nvSpPr>
        <xdr:cNvPr id="227" name="扶助費最小値テキスト">
          <a:extLst>
            <a:ext uri="{FF2B5EF4-FFF2-40B4-BE49-F238E27FC236}">
              <a16:creationId xmlns:a16="http://schemas.microsoft.com/office/drawing/2014/main" id="{00000000-0008-0000-0600-0000E3000000}"/>
            </a:ext>
          </a:extLst>
        </xdr:cNvPr>
        <xdr:cNvSpPr txBox="1"/>
      </xdr:nvSpPr>
      <xdr:spPr>
        <a:xfrm>
          <a:off x="4686300" y="168959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46,565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90007</xdr:rowOff>
    </xdr:from>
    <xdr:to>
      <xdr:col>24</xdr:col>
      <xdr:colOff>152400</xdr:colOff>
      <xdr:row>98</xdr:row>
      <xdr:rowOff>90007</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a:off x="4546600" y="168921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19082</xdr:rowOff>
    </xdr:from>
    <xdr:ext cx="599010" cy="259045"/>
    <xdr:sp macro="" textlink="">
      <xdr:nvSpPr>
        <xdr:cNvPr id="229" name="扶助費最大値テキスト">
          <a:extLst>
            <a:ext uri="{FF2B5EF4-FFF2-40B4-BE49-F238E27FC236}">
              <a16:creationId xmlns:a16="http://schemas.microsoft.com/office/drawing/2014/main" id="{00000000-0008-0000-0600-0000E5000000}"/>
            </a:ext>
          </a:extLst>
        </xdr:cNvPr>
        <xdr:cNvSpPr txBox="1"/>
      </xdr:nvSpPr>
      <xdr:spPr>
        <a:xfrm>
          <a:off x="4686300" y="152781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174,182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72405</xdr:rowOff>
    </xdr:from>
    <xdr:to>
      <xdr:col>24</xdr:col>
      <xdr:colOff>152400</xdr:colOff>
      <xdr:row>90</xdr:row>
      <xdr:rowOff>72405</xdr:rowOff>
    </xdr:to>
    <xdr:cxnSp macro="">
      <xdr:nvCxnSpPr>
        <xdr:cNvPr id="230" name="直線コネクタ 229">
          <a:extLst>
            <a:ext uri="{FF2B5EF4-FFF2-40B4-BE49-F238E27FC236}">
              <a16:creationId xmlns:a16="http://schemas.microsoft.com/office/drawing/2014/main" id="{00000000-0008-0000-0600-0000E6000000}"/>
            </a:ext>
          </a:extLst>
        </xdr:cNvPr>
        <xdr:cNvCxnSpPr/>
      </xdr:nvCxnSpPr>
      <xdr:spPr>
        <a:xfrm>
          <a:off x="4546600" y="155029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116306</xdr:rowOff>
    </xdr:from>
    <xdr:to>
      <xdr:col>24</xdr:col>
      <xdr:colOff>63500</xdr:colOff>
      <xdr:row>97</xdr:row>
      <xdr:rowOff>2736</xdr:rowOff>
    </xdr:to>
    <xdr:cxnSp macro="">
      <xdr:nvCxnSpPr>
        <xdr:cNvPr id="231" name="直線コネクタ 230">
          <a:extLst>
            <a:ext uri="{FF2B5EF4-FFF2-40B4-BE49-F238E27FC236}">
              <a16:creationId xmlns:a16="http://schemas.microsoft.com/office/drawing/2014/main" id="{00000000-0008-0000-0600-0000E7000000}"/>
            </a:ext>
          </a:extLst>
        </xdr:cNvPr>
        <xdr:cNvCxnSpPr/>
      </xdr:nvCxnSpPr>
      <xdr:spPr>
        <a:xfrm flipV="1">
          <a:off x="3797300" y="16575506"/>
          <a:ext cx="838200" cy="578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68702</xdr:rowOff>
    </xdr:from>
    <xdr:ext cx="534377" cy="259045"/>
    <xdr:sp macro="" textlink="">
      <xdr:nvSpPr>
        <xdr:cNvPr id="232" name="扶助費平均値テキスト">
          <a:extLst>
            <a:ext uri="{FF2B5EF4-FFF2-40B4-BE49-F238E27FC236}">
              <a16:creationId xmlns:a16="http://schemas.microsoft.com/office/drawing/2014/main" id="{00000000-0008-0000-0600-0000E8000000}"/>
            </a:ext>
          </a:extLst>
        </xdr:cNvPr>
        <xdr:cNvSpPr txBox="1"/>
      </xdr:nvSpPr>
      <xdr:spPr>
        <a:xfrm>
          <a:off x="4686300" y="1635645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77,457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45825</xdr:rowOff>
    </xdr:from>
    <xdr:to>
      <xdr:col>24</xdr:col>
      <xdr:colOff>114300</xdr:colOff>
      <xdr:row>96</xdr:row>
      <xdr:rowOff>147425</xdr:rowOff>
    </xdr:to>
    <xdr:sp macro="" textlink="">
      <xdr:nvSpPr>
        <xdr:cNvPr id="233" name="フローチャート: 判断 232">
          <a:extLst>
            <a:ext uri="{FF2B5EF4-FFF2-40B4-BE49-F238E27FC236}">
              <a16:creationId xmlns:a16="http://schemas.microsoft.com/office/drawing/2014/main" id="{00000000-0008-0000-0600-0000E9000000}"/>
            </a:ext>
          </a:extLst>
        </xdr:cNvPr>
        <xdr:cNvSpPr/>
      </xdr:nvSpPr>
      <xdr:spPr>
        <a:xfrm>
          <a:off x="4584700" y="165050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95</xdr:row>
      <xdr:rowOff>164063</xdr:rowOff>
    </xdr:from>
    <xdr:to>
      <xdr:col>19</xdr:col>
      <xdr:colOff>177800</xdr:colOff>
      <xdr:row>97</xdr:row>
      <xdr:rowOff>2736</xdr:rowOff>
    </xdr:to>
    <xdr:cxnSp macro="">
      <xdr:nvCxnSpPr>
        <xdr:cNvPr id="234" name="直線コネクタ 233">
          <a:extLst>
            <a:ext uri="{FF2B5EF4-FFF2-40B4-BE49-F238E27FC236}">
              <a16:creationId xmlns:a16="http://schemas.microsoft.com/office/drawing/2014/main" id="{00000000-0008-0000-0600-0000EA000000}"/>
            </a:ext>
          </a:extLst>
        </xdr:cNvPr>
        <xdr:cNvCxnSpPr/>
      </xdr:nvCxnSpPr>
      <xdr:spPr>
        <a:xfrm>
          <a:off x="2908300" y="16451813"/>
          <a:ext cx="889000" cy="1815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105305</xdr:rowOff>
    </xdr:from>
    <xdr:to>
      <xdr:col>20</xdr:col>
      <xdr:colOff>38100</xdr:colOff>
      <xdr:row>97</xdr:row>
      <xdr:rowOff>35455</xdr:rowOff>
    </xdr:to>
    <xdr:sp macro="" textlink="">
      <xdr:nvSpPr>
        <xdr:cNvPr id="235" name="フローチャート: 判断 234">
          <a:extLst>
            <a:ext uri="{FF2B5EF4-FFF2-40B4-BE49-F238E27FC236}">
              <a16:creationId xmlns:a16="http://schemas.microsoft.com/office/drawing/2014/main" id="{00000000-0008-0000-0600-0000EB000000}"/>
            </a:ext>
          </a:extLst>
        </xdr:cNvPr>
        <xdr:cNvSpPr/>
      </xdr:nvSpPr>
      <xdr:spPr>
        <a:xfrm>
          <a:off x="3746500" y="16564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51982</xdr:rowOff>
    </xdr:from>
    <xdr:ext cx="534377" cy="259045"/>
    <xdr:sp macro="" textlink="">
      <xdr:nvSpPr>
        <xdr:cNvPr id="236" name="テキスト ボックス 235">
          <a:extLst>
            <a:ext uri="{FF2B5EF4-FFF2-40B4-BE49-F238E27FC236}">
              <a16:creationId xmlns:a16="http://schemas.microsoft.com/office/drawing/2014/main" id="{00000000-0008-0000-0600-0000EC000000}"/>
            </a:ext>
          </a:extLst>
        </xdr:cNvPr>
        <xdr:cNvSpPr txBox="1"/>
      </xdr:nvSpPr>
      <xdr:spPr>
        <a:xfrm>
          <a:off x="3530111" y="163397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71,993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95</xdr:row>
      <xdr:rowOff>164063</xdr:rowOff>
    </xdr:from>
    <xdr:to>
      <xdr:col>15</xdr:col>
      <xdr:colOff>50800</xdr:colOff>
      <xdr:row>97</xdr:row>
      <xdr:rowOff>47259</xdr:rowOff>
    </xdr:to>
    <xdr:cxnSp macro="">
      <xdr:nvCxnSpPr>
        <xdr:cNvPr id="237" name="直線コネクタ 236">
          <a:extLst>
            <a:ext uri="{FF2B5EF4-FFF2-40B4-BE49-F238E27FC236}">
              <a16:creationId xmlns:a16="http://schemas.microsoft.com/office/drawing/2014/main" id="{00000000-0008-0000-0600-0000ED000000}"/>
            </a:ext>
          </a:extLst>
        </xdr:cNvPr>
        <xdr:cNvCxnSpPr/>
      </xdr:nvCxnSpPr>
      <xdr:spPr>
        <a:xfrm flipV="1">
          <a:off x="2019300" y="16451813"/>
          <a:ext cx="889000" cy="2260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161846</xdr:rowOff>
    </xdr:from>
    <xdr:to>
      <xdr:col>15</xdr:col>
      <xdr:colOff>101600</xdr:colOff>
      <xdr:row>96</xdr:row>
      <xdr:rowOff>91996</xdr:rowOff>
    </xdr:to>
    <xdr:sp macro="" textlink="">
      <xdr:nvSpPr>
        <xdr:cNvPr id="238" name="フローチャート: 判断 237">
          <a:extLst>
            <a:ext uri="{FF2B5EF4-FFF2-40B4-BE49-F238E27FC236}">
              <a16:creationId xmlns:a16="http://schemas.microsoft.com/office/drawing/2014/main" id="{00000000-0008-0000-0600-0000EE000000}"/>
            </a:ext>
          </a:extLst>
        </xdr:cNvPr>
        <xdr:cNvSpPr/>
      </xdr:nvSpPr>
      <xdr:spPr>
        <a:xfrm>
          <a:off x="2857500" y="164495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83123</xdr:rowOff>
    </xdr:from>
    <xdr:ext cx="534377" cy="259045"/>
    <xdr:sp macro="" textlink="">
      <xdr:nvSpPr>
        <xdr:cNvPr id="239" name="テキスト ボックス 238">
          <a:extLst>
            <a:ext uri="{FF2B5EF4-FFF2-40B4-BE49-F238E27FC236}">
              <a16:creationId xmlns:a16="http://schemas.microsoft.com/office/drawing/2014/main" id="{00000000-0008-0000-0600-0000EF000000}"/>
            </a:ext>
          </a:extLst>
        </xdr:cNvPr>
        <xdr:cNvSpPr txBox="1"/>
      </xdr:nvSpPr>
      <xdr:spPr>
        <a:xfrm>
          <a:off x="2641111" y="165423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82,549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21622</xdr:rowOff>
    </xdr:from>
    <xdr:to>
      <xdr:col>10</xdr:col>
      <xdr:colOff>114300</xdr:colOff>
      <xdr:row>97</xdr:row>
      <xdr:rowOff>47259</xdr:rowOff>
    </xdr:to>
    <xdr:cxnSp macro="">
      <xdr:nvCxnSpPr>
        <xdr:cNvPr id="240" name="直線コネクタ 239">
          <a:extLst>
            <a:ext uri="{FF2B5EF4-FFF2-40B4-BE49-F238E27FC236}">
              <a16:creationId xmlns:a16="http://schemas.microsoft.com/office/drawing/2014/main" id="{00000000-0008-0000-0600-0000F0000000}"/>
            </a:ext>
          </a:extLst>
        </xdr:cNvPr>
        <xdr:cNvCxnSpPr/>
      </xdr:nvCxnSpPr>
      <xdr:spPr>
        <a:xfrm>
          <a:off x="1130300" y="16652272"/>
          <a:ext cx="889000" cy="256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42973</xdr:rowOff>
    </xdr:from>
    <xdr:to>
      <xdr:col>10</xdr:col>
      <xdr:colOff>165100</xdr:colOff>
      <xdr:row>97</xdr:row>
      <xdr:rowOff>144573</xdr:rowOff>
    </xdr:to>
    <xdr:sp macro="" textlink="">
      <xdr:nvSpPr>
        <xdr:cNvPr id="241" name="フローチャート: 判断 240">
          <a:extLst>
            <a:ext uri="{FF2B5EF4-FFF2-40B4-BE49-F238E27FC236}">
              <a16:creationId xmlns:a16="http://schemas.microsoft.com/office/drawing/2014/main" id="{00000000-0008-0000-0600-0000F1000000}"/>
            </a:ext>
          </a:extLst>
        </xdr:cNvPr>
        <xdr:cNvSpPr/>
      </xdr:nvSpPr>
      <xdr:spPr>
        <a:xfrm>
          <a:off x="1968500" y="166736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135700</xdr:rowOff>
    </xdr:from>
    <xdr:ext cx="534377" cy="259045"/>
    <xdr:sp macro="" textlink="">
      <xdr:nvSpPr>
        <xdr:cNvPr id="242" name="テキスト ボックス 241">
          <a:extLst>
            <a:ext uri="{FF2B5EF4-FFF2-40B4-BE49-F238E27FC236}">
              <a16:creationId xmlns:a16="http://schemas.microsoft.com/office/drawing/2014/main" id="{00000000-0008-0000-0600-0000F2000000}"/>
            </a:ext>
          </a:extLst>
        </xdr:cNvPr>
        <xdr:cNvSpPr txBox="1"/>
      </xdr:nvSpPr>
      <xdr:spPr>
        <a:xfrm>
          <a:off x="1752111" y="167663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61,969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69208</xdr:rowOff>
    </xdr:from>
    <xdr:to>
      <xdr:col>6</xdr:col>
      <xdr:colOff>38100</xdr:colOff>
      <xdr:row>97</xdr:row>
      <xdr:rowOff>170808</xdr:rowOff>
    </xdr:to>
    <xdr:sp macro="" textlink="">
      <xdr:nvSpPr>
        <xdr:cNvPr id="243" name="フローチャート: 判断 242">
          <a:extLst>
            <a:ext uri="{FF2B5EF4-FFF2-40B4-BE49-F238E27FC236}">
              <a16:creationId xmlns:a16="http://schemas.microsoft.com/office/drawing/2014/main" id="{00000000-0008-0000-0600-0000F3000000}"/>
            </a:ext>
          </a:extLst>
        </xdr:cNvPr>
        <xdr:cNvSpPr/>
      </xdr:nvSpPr>
      <xdr:spPr>
        <a:xfrm>
          <a:off x="1079500" y="166998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161935</xdr:rowOff>
    </xdr:from>
    <xdr:ext cx="534377" cy="259045"/>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863111" y="167925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59,559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65506</xdr:rowOff>
    </xdr:from>
    <xdr:to>
      <xdr:col>24</xdr:col>
      <xdr:colOff>114300</xdr:colOff>
      <xdr:row>96</xdr:row>
      <xdr:rowOff>167106</xdr:rowOff>
    </xdr:to>
    <xdr:sp macro="" textlink="">
      <xdr:nvSpPr>
        <xdr:cNvPr id="250" name="楕円 249">
          <a:extLst>
            <a:ext uri="{FF2B5EF4-FFF2-40B4-BE49-F238E27FC236}">
              <a16:creationId xmlns:a16="http://schemas.microsoft.com/office/drawing/2014/main" id="{00000000-0008-0000-0600-0000FA000000}"/>
            </a:ext>
          </a:extLst>
        </xdr:cNvPr>
        <xdr:cNvSpPr/>
      </xdr:nvSpPr>
      <xdr:spPr>
        <a:xfrm>
          <a:off x="4584700" y="165247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43933</xdr:rowOff>
    </xdr:from>
    <xdr:ext cx="534377" cy="259045"/>
    <xdr:sp macro="" textlink="">
      <xdr:nvSpPr>
        <xdr:cNvPr id="251" name="扶助費該当値テキスト">
          <a:extLst>
            <a:ext uri="{FF2B5EF4-FFF2-40B4-BE49-F238E27FC236}">
              <a16:creationId xmlns:a16="http://schemas.microsoft.com/office/drawing/2014/main" id="{00000000-0008-0000-0600-0000FB000000}"/>
            </a:ext>
          </a:extLst>
        </xdr:cNvPr>
        <xdr:cNvSpPr txBox="1"/>
      </xdr:nvSpPr>
      <xdr:spPr>
        <a:xfrm>
          <a:off x="4686300" y="165031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75,649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123386</xdr:rowOff>
    </xdr:from>
    <xdr:to>
      <xdr:col>20</xdr:col>
      <xdr:colOff>38100</xdr:colOff>
      <xdr:row>97</xdr:row>
      <xdr:rowOff>53536</xdr:rowOff>
    </xdr:to>
    <xdr:sp macro="" textlink="">
      <xdr:nvSpPr>
        <xdr:cNvPr id="252" name="楕円 251">
          <a:extLst>
            <a:ext uri="{FF2B5EF4-FFF2-40B4-BE49-F238E27FC236}">
              <a16:creationId xmlns:a16="http://schemas.microsoft.com/office/drawing/2014/main" id="{00000000-0008-0000-0600-0000FC000000}"/>
            </a:ext>
          </a:extLst>
        </xdr:cNvPr>
        <xdr:cNvSpPr/>
      </xdr:nvSpPr>
      <xdr:spPr>
        <a:xfrm>
          <a:off x="3746500" y="165825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44663</xdr:rowOff>
    </xdr:from>
    <xdr:ext cx="534377"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3530111" y="166753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70,332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95</xdr:row>
      <xdr:rowOff>113263</xdr:rowOff>
    </xdr:from>
    <xdr:to>
      <xdr:col>15</xdr:col>
      <xdr:colOff>101600</xdr:colOff>
      <xdr:row>96</xdr:row>
      <xdr:rowOff>43413</xdr:rowOff>
    </xdr:to>
    <xdr:sp macro="" textlink="">
      <xdr:nvSpPr>
        <xdr:cNvPr id="254" name="楕円 253">
          <a:extLst>
            <a:ext uri="{FF2B5EF4-FFF2-40B4-BE49-F238E27FC236}">
              <a16:creationId xmlns:a16="http://schemas.microsoft.com/office/drawing/2014/main" id="{00000000-0008-0000-0600-0000FE000000}"/>
            </a:ext>
          </a:extLst>
        </xdr:cNvPr>
        <xdr:cNvSpPr/>
      </xdr:nvSpPr>
      <xdr:spPr>
        <a:xfrm>
          <a:off x="2857500" y="164010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59940</xdr:rowOff>
    </xdr:from>
    <xdr:ext cx="534377" cy="259045"/>
    <xdr:sp macro="" textlink="">
      <xdr:nvSpPr>
        <xdr:cNvPr id="255" name="テキスト ボックス 254">
          <a:extLst>
            <a:ext uri="{FF2B5EF4-FFF2-40B4-BE49-F238E27FC236}">
              <a16:creationId xmlns:a16="http://schemas.microsoft.com/office/drawing/2014/main" id="{00000000-0008-0000-0600-0000FF000000}"/>
            </a:ext>
          </a:extLst>
        </xdr:cNvPr>
        <xdr:cNvSpPr txBox="1"/>
      </xdr:nvSpPr>
      <xdr:spPr>
        <a:xfrm>
          <a:off x="2641111" y="161762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87,012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167909</xdr:rowOff>
    </xdr:from>
    <xdr:to>
      <xdr:col>10</xdr:col>
      <xdr:colOff>165100</xdr:colOff>
      <xdr:row>97</xdr:row>
      <xdr:rowOff>98059</xdr:rowOff>
    </xdr:to>
    <xdr:sp macro="" textlink="">
      <xdr:nvSpPr>
        <xdr:cNvPr id="256" name="楕円 255">
          <a:extLst>
            <a:ext uri="{FF2B5EF4-FFF2-40B4-BE49-F238E27FC236}">
              <a16:creationId xmlns:a16="http://schemas.microsoft.com/office/drawing/2014/main" id="{00000000-0008-0000-0600-000000010000}"/>
            </a:ext>
          </a:extLst>
        </xdr:cNvPr>
        <xdr:cNvSpPr/>
      </xdr:nvSpPr>
      <xdr:spPr>
        <a:xfrm>
          <a:off x="1968500" y="166271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114586</xdr:rowOff>
    </xdr:from>
    <xdr:ext cx="534377" cy="259045"/>
    <xdr:sp macro="" textlink="">
      <xdr:nvSpPr>
        <xdr:cNvPr id="257" name="テキスト ボックス 256">
          <a:extLst>
            <a:ext uri="{FF2B5EF4-FFF2-40B4-BE49-F238E27FC236}">
              <a16:creationId xmlns:a16="http://schemas.microsoft.com/office/drawing/2014/main" id="{00000000-0008-0000-0600-000001010000}"/>
            </a:ext>
          </a:extLst>
        </xdr:cNvPr>
        <xdr:cNvSpPr txBox="1"/>
      </xdr:nvSpPr>
      <xdr:spPr>
        <a:xfrm>
          <a:off x="1752111" y="164023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66,242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142272</xdr:rowOff>
    </xdr:from>
    <xdr:to>
      <xdr:col>6</xdr:col>
      <xdr:colOff>38100</xdr:colOff>
      <xdr:row>97</xdr:row>
      <xdr:rowOff>72422</xdr:rowOff>
    </xdr:to>
    <xdr:sp macro="" textlink="">
      <xdr:nvSpPr>
        <xdr:cNvPr id="258" name="楕円 257">
          <a:extLst>
            <a:ext uri="{FF2B5EF4-FFF2-40B4-BE49-F238E27FC236}">
              <a16:creationId xmlns:a16="http://schemas.microsoft.com/office/drawing/2014/main" id="{00000000-0008-0000-0600-000002010000}"/>
            </a:ext>
          </a:extLst>
        </xdr:cNvPr>
        <xdr:cNvSpPr/>
      </xdr:nvSpPr>
      <xdr:spPr>
        <a:xfrm>
          <a:off x="1079500" y="16601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88949</xdr:rowOff>
    </xdr:from>
    <xdr:ext cx="534377" cy="259045"/>
    <xdr:sp macro="" textlink="">
      <xdr:nvSpPr>
        <xdr:cNvPr id="259" name="テキスト ボックス 258">
          <a:extLst>
            <a:ext uri="{FF2B5EF4-FFF2-40B4-BE49-F238E27FC236}">
              <a16:creationId xmlns:a16="http://schemas.microsoft.com/office/drawing/2014/main" id="{00000000-0008-0000-0600-000003010000}"/>
            </a:ext>
          </a:extLst>
        </xdr:cNvPr>
        <xdr:cNvSpPr txBox="1"/>
      </xdr:nvSpPr>
      <xdr:spPr>
        <a:xfrm>
          <a:off x="863111" y="163766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68,597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0" name="正方形/長方形 259">
          <a:extLst>
            <a:ext uri="{FF2B5EF4-FFF2-40B4-BE49-F238E27FC236}">
              <a16:creationId xmlns:a16="http://schemas.microsoft.com/office/drawing/2014/main" id="{00000000-0008-0000-0600-000004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1" name="正方形/長方形 260">
          <a:extLst>
            <a:ext uri="{FF2B5EF4-FFF2-40B4-BE49-F238E27FC236}">
              <a16:creationId xmlns:a16="http://schemas.microsoft.com/office/drawing/2014/main" id="{00000000-0008-0000-0600-000005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2" name="正方形/長方形 261">
          <a:extLst>
            <a:ext uri="{FF2B5EF4-FFF2-40B4-BE49-F238E27FC236}">
              <a16:creationId xmlns:a16="http://schemas.microsoft.com/office/drawing/2014/main" id="{00000000-0008-0000-0600-000006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71,225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8" name="テキスト ボックス 267">
          <a:extLst>
            <a:ext uri="{FF2B5EF4-FFF2-40B4-BE49-F238E27FC236}">
              <a16:creationId xmlns:a16="http://schemas.microsoft.com/office/drawing/2014/main" id="{00000000-0008-0000-0600-00000C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9" name="直線コネクタ 268">
          <a:extLst>
            <a:ext uri="{FF2B5EF4-FFF2-40B4-BE49-F238E27FC236}">
              <a16:creationId xmlns:a16="http://schemas.microsoft.com/office/drawing/2014/main" id="{00000000-0008-0000-0600-00000D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0" name="直線コネクタ 269">
          <a:extLst>
            <a:ext uri="{FF2B5EF4-FFF2-40B4-BE49-F238E27FC236}">
              <a16:creationId xmlns:a16="http://schemas.microsoft.com/office/drawing/2014/main" id="{00000000-0008-0000-0600-00000E010000}"/>
            </a:ext>
          </a:extLst>
        </xdr:cNvPr>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1" name="テキスト ボックス 270">
          <a:extLst>
            <a:ext uri="{FF2B5EF4-FFF2-40B4-BE49-F238E27FC236}">
              <a16:creationId xmlns:a16="http://schemas.microsoft.com/office/drawing/2014/main" id="{00000000-0008-0000-0600-00000F010000}"/>
            </a:ext>
          </a:extLst>
        </xdr:cNvPr>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2" name="直線コネクタ 271">
          <a:extLst>
            <a:ext uri="{FF2B5EF4-FFF2-40B4-BE49-F238E27FC236}">
              <a16:creationId xmlns:a16="http://schemas.microsoft.com/office/drawing/2014/main" id="{00000000-0008-0000-0600-000010010000}"/>
            </a:ext>
          </a:extLst>
        </xdr:cNvPr>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35</xdr:row>
      <xdr:rowOff>54627</xdr:rowOff>
    </xdr:from>
    <xdr:ext cx="595419" cy="259045"/>
    <xdr:sp macro="" textlink="">
      <xdr:nvSpPr>
        <xdr:cNvPr id="273" name="テキスト ボックス 272">
          <a:extLst>
            <a:ext uri="{FF2B5EF4-FFF2-40B4-BE49-F238E27FC236}">
              <a16:creationId xmlns:a16="http://schemas.microsoft.com/office/drawing/2014/main" id="{00000000-0008-0000-0600-000011010000}"/>
            </a:ext>
          </a:extLst>
        </xdr:cNvPr>
        <xdr:cNvSpPr txBox="1"/>
      </xdr:nvSpPr>
      <xdr:spPr>
        <a:xfrm>
          <a:off x="6008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111777</xdr:rowOff>
    </xdr:from>
    <xdr:ext cx="595419" cy="259045"/>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6008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168927</xdr:rowOff>
    </xdr:from>
    <xdr:ext cx="595419" cy="259045"/>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6008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79" name="テキスト ボックス 278">
          <a:extLst>
            <a:ext uri="{FF2B5EF4-FFF2-40B4-BE49-F238E27FC236}">
              <a16:creationId xmlns:a16="http://schemas.microsoft.com/office/drawing/2014/main" id="{00000000-0008-0000-0600-000017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0" name="補助費等グラフ枠">
          <a:extLst>
            <a:ext uri="{FF2B5EF4-FFF2-40B4-BE49-F238E27FC236}">
              <a16:creationId xmlns:a16="http://schemas.microsoft.com/office/drawing/2014/main" id="{00000000-0008-0000-0600-000018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43825</xdr:rowOff>
    </xdr:from>
    <xdr:to>
      <xdr:col>54</xdr:col>
      <xdr:colOff>189865</xdr:colOff>
      <xdr:row>37</xdr:row>
      <xdr:rowOff>54597</xdr:rowOff>
    </xdr:to>
    <xdr:cxnSp macro="">
      <xdr:nvCxnSpPr>
        <xdr:cNvPr id="281" name="直線コネクタ 280">
          <a:extLst>
            <a:ext uri="{FF2B5EF4-FFF2-40B4-BE49-F238E27FC236}">
              <a16:creationId xmlns:a16="http://schemas.microsoft.com/office/drawing/2014/main" id="{00000000-0008-0000-0600-000019010000}"/>
            </a:ext>
          </a:extLst>
        </xdr:cNvPr>
        <xdr:cNvCxnSpPr/>
      </xdr:nvCxnSpPr>
      <xdr:spPr>
        <a:xfrm flipV="1">
          <a:off x="10475595" y="5187325"/>
          <a:ext cx="1270" cy="12109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58424</xdr:rowOff>
    </xdr:from>
    <xdr:ext cx="534377" cy="259045"/>
    <xdr:sp macro="" textlink="">
      <xdr:nvSpPr>
        <xdr:cNvPr id="282" name="補助費等最小値テキスト">
          <a:extLst>
            <a:ext uri="{FF2B5EF4-FFF2-40B4-BE49-F238E27FC236}">
              <a16:creationId xmlns:a16="http://schemas.microsoft.com/office/drawing/2014/main" id="{00000000-0008-0000-0600-00001A010000}"/>
            </a:ext>
          </a:extLst>
        </xdr:cNvPr>
        <xdr:cNvSpPr txBox="1"/>
      </xdr:nvSpPr>
      <xdr:spPr>
        <a:xfrm>
          <a:off x="10528300" y="64020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56,114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37</xdr:row>
      <xdr:rowOff>54597</xdr:rowOff>
    </xdr:from>
    <xdr:to>
      <xdr:col>55</xdr:col>
      <xdr:colOff>88900</xdr:colOff>
      <xdr:row>37</xdr:row>
      <xdr:rowOff>54597</xdr:rowOff>
    </xdr:to>
    <xdr:cxnSp macro="">
      <xdr:nvCxnSpPr>
        <xdr:cNvPr id="283" name="直線コネクタ 282">
          <a:extLst>
            <a:ext uri="{FF2B5EF4-FFF2-40B4-BE49-F238E27FC236}">
              <a16:creationId xmlns:a16="http://schemas.microsoft.com/office/drawing/2014/main" id="{00000000-0008-0000-0600-00001B010000}"/>
            </a:ext>
          </a:extLst>
        </xdr:cNvPr>
        <xdr:cNvCxnSpPr/>
      </xdr:nvCxnSpPr>
      <xdr:spPr>
        <a:xfrm>
          <a:off x="10388600" y="63982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161952</xdr:rowOff>
    </xdr:from>
    <xdr:ext cx="599010" cy="259045"/>
    <xdr:sp macro="" textlink="">
      <xdr:nvSpPr>
        <xdr:cNvPr id="284" name="補助費等最大値テキスト">
          <a:extLst>
            <a:ext uri="{FF2B5EF4-FFF2-40B4-BE49-F238E27FC236}">
              <a16:creationId xmlns:a16="http://schemas.microsoft.com/office/drawing/2014/main" id="{00000000-0008-0000-0600-00001C010000}"/>
            </a:ext>
          </a:extLst>
        </xdr:cNvPr>
        <xdr:cNvSpPr txBox="1"/>
      </xdr:nvSpPr>
      <xdr:spPr>
        <a:xfrm>
          <a:off x="10528300" y="49625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320,970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43825</xdr:rowOff>
    </xdr:from>
    <xdr:to>
      <xdr:col>55</xdr:col>
      <xdr:colOff>88900</xdr:colOff>
      <xdr:row>30</xdr:row>
      <xdr:rowOff>43825</xdr:rowOff>
    </xdr:to>
    <xdr:cxnSp macro="">
      <xdr:nvCxnSpPr>
        <xdr:cNvPr id="285" name="直線コネクタ 284">
          <a:extLst>
            <a:ext uri="{FF2B5EF4-FFF2-40B4-BE49-F238E27FC236}">
              <a16:creationId xmlns:a16="http://schemas.microsoft.com/office/drawing/2014/main" id="{00000000-0008-0000-0600-00001D010000}"/>
            </a:ext>
          </a:extLst>
        </xdr:cNvPr>
        <xdr:cNvCxnSpPr/>
      </xdr:nvCxnSpPr>
      <xdr:spPr>
        <a:xfrm>
          <a:off x="10388600" y="51873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35</xdr:row>
      <xdr:rowOff>19900</xdr:rowOff>
    </xdr:from>
    <xdr:to>
      <xdr:col>55</xdr:col>
      <xdr:colOff>0</xdr:colOff>
      <xdr:row>35</xdr:row>
      <xdr:rowOff>137583</xdr:rowOff>
    </xdr:to>
    <xdr:cxnSp macro="">
      <xdr:nvCxnSpPr>
        <xdr:cNvPr id="286" name="直線コネクタ 285">
          <a:extLst>
            <a:ext uri="{FF2B5EF4-FFF2-40B4-BE49-F238E27FC236}">
              <a16:creationId xmlns:a16="http://schemas.microsoft.com/office/drawing/2014/main" id="{00000000-0008-0000-0600-00001E010000}"/>
            </a:ext>
          </a:extLst>
        </xdr:cNvPr>
        <xdr:cNvCxnSpPr/>
      </xdr:nvCxnSpPr>
      <xdr:spPr>
        <a:xfrm flipV="1">
          <a:off x="9639300" y="6020650"/>
          <a:ext cx="838200" cy="1176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33</xdr:row>
      <xdr:rowOff>134857</xdr:rowOff>
    </xdr:from>
    <xdr:ext cx="599010" cy="259045"/>
    <xdr:sp macro="" textlink="">
      <xdr:nvSpPr>
        <xdr:cNvPr id="287" name="補助費等平均値テキスト">
          <a:extLst>
            <a:ext uri="{FF2B5EF4-FFF2-40B4-BE49-F238E27FC236}">
              <a16:creationId xmlns:a16="http://schemas.microsoft.com/office/drawing/2014/main" id="{00000000-0008-0000-0600-00001F010000}"/>
            </a:ext>
          </a:extLst>
        </xdr:cNvPr>
        <xdr:cNvSpPr txBox="1"/>
      </xdr:nvSpPr>
      <xdr:spPr>
        <a:xfrm>
          <a:off x="10528300" y="579270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144,952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34</xdr:row>
      <xdr:rowOff>111980</xdr:rowOff>
    </xdr:from>
    <xdr:to>
      <xdr:col>55</xdr:col>
      <xdr:colOff>50800</xdr:colOff>
      <xdr:row>35</xdr:row>
      <xdr:rowOff>42130</xdr:rowOff>
    </xdr:to>
    <xdr:sp macro="" textlink="">
      <xdr:nvSpPr>
        <xdr:cNvPr id="288" name="フローチャート: 判断 287">
          <a:extLst>
            <a:ext uri="{FF2B5EF4-FFF2-40B4-BE49-F238E27FC236}">
              <a16:creationId xmlns:a16="http://schemas.microsoft.com/office/drawing/2014/main" id="{00000000-0008-0000-0600-000020010000}"/>
            </a:ext>
          </a:extLst>
        </xdr:cNvPr>
        <xdr:cNvSpPr/>
      </xdr:nvSpPr>
      <xdr:spPr>
        <a:xfrm>
          <a:off x="10426700" y="5941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35</xdr:row>
      <xdr:rowOff>137583</xdr:rowOff>
    </xdr:from>
    <xdr:to>
      <xdr:col>50</xdr:col>
      <xdr:colOff>114300</xdr:colOff>
      <xdr:row>36</xdr:row>
      <xdr:rowOff>25944</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flipV="1">
          <a:off x="8750300" y="6138333"/>
          <a:ext cx="889000" cy="59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34</xdr:row>
      <xdr:rowOff>122838</xdr:rowOff>
    </xdr:from>
    <xdr:to>
      <xdr:col>50</xdr:col>
      <xdr:colOff>165100</xdr:colOff>
      <xdr:row>35</xdr:row>
      <xdr:rowOff>52988</xdr:rowOff>
    </xdr:to>
    <xdr:sp macro="" textlink="">
      <xdr:nvSpPr>
        <xdr:cNvPr id="290" name="フローチャート: 判断 289">
          <a:extLst>
            <a:ext uri="{FF2B5EF4-FFF2-40B4-BE49-F238E27FC236}">
              <a16:creationId xmlns:a16="http://schemas.microsoft.com/office/drawing/2014/main" id="{00000000-0008-0000-0600-000022010000}"/>
            </a:ext>
          </a:extLst>
        </xdr:cNvPr>
        <xdr:cNvSpPr/>
      </xdr:nvSpPr>
      <xdr:spPr>
        <a:xfrm>
          <a:off x="9588500" y="59521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33</xdr:row>
      <xdr:rowOff>69515</xdr:rowOff>
    </xdr:from>
    <xdr:ext cx="599010" cy="259045"/>
    <xdr:sp macro="" textlink="">
      <xdr:nvSpPr>
        <xdr:cNvPr id="291" name="テキスト ボックス 290">
          <a:extLst>
            <a:ext uri="{FF2B5EF4-FFF2-40B4-BE49-F238E27FC236}">
              <a16:creationId xmlns:a16="http://schemas.microsoft.com/office/drawing/2014/main" id="{00000000-0008-0000-0600-000023010000}"/>
            </a:ext>
          </a:extLst>
        </xdr:cNvPr>
        <xdr:cNvSpPr txBox="1"/>
      </xdr:nvSpPr>
      <xdr:spPr>
        <a:xfrm>
          <a:off x="9339795" y="57273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33</xdr:row>
      <xdr:rowOff>103782</xdr:rowOff>
    </xdr:from>
    <xdr:to>
      <xdr:col>45</xdr:col>
      <xdr:colOff>177800</xdr:colOff>
      <xdr:row>36</xdr:row>
      <xdr:rowOff>25944</xdr:rowOff>
    </xdr:to>
    <xdr:cxnSp macro="">
      <xdr:nvCxnSpPr>
        <xdr:cNvPr id="292" name="直線コネクタ 291">
          <a:extLst>
            <a:ext uri="{FF2B5EF4-FFF2-40B4-BE49-F238E27FC236}">
              <a16:creationId xmlns:a16="http://schemas.microsoft.com/office/drawing/2014/main" id="{00000000-0008-0000-0600-000024010000}"/>
            </a:ext>
          </a:extLst>
        </xdr:cNvPr>
        <xdr:cNvCxnSpPr/>
      </xdr:nvCxnSpPr>
      <xdr:spPr>
        <a:xfrm>
          <a:off x="7861300" y="5761632"/>
          <a:ext cx="889000" cy="4365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34</xdr:row>
      <xdr:rowOff>167872</xdr:rowOff>
    </xdr:from>
    <xdr:to>
      <xdr:col>46</xdr:col>
      <xdr:colOff>38100</xdr:colOff>
      <xdr:row>35</xdr:row>
      <xdr:rowOff>98022</xdr:rowOff>
    </xdr:to>
    <xdr:sp macro="" textlink="">
      <xdr:nvSpPr>
        <xdr:cNvPr id="293" name="フローチャート: 判断 292">
          <a:extLst>
            <a:ext uri="{FF2B5EF4-FFF2-40B4-BE49-F238E27FC236}">
              <a16:creationId xmlns:a16="http://schemas.microsoft.com/office/drawing/2014/main" id="{00000000-0008-0000-0600-000025010000}"/>
            </a:ext>
          </a:extLst>
        </xdr:cNvPr>
        <xdr:cNvSpPr/>
      </xdr:nvSpPr>
      <xdr:spPr>
        <a:xfrm>
          <a:off x="8699500" y="59971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33</xdr:row>
      <xdr:rowOff>114549</xdr:rowOff>
    </xdr:from>
    <xdr:ext cx="599010" cy="259045"/>
    <xdr:sp macro="" textlink="">
      <xdr:nvSpPr>
        <xdr:cNvPr id="294" name="テキスト ボックス 293">
          <a:extLst>
            <a:ext uri="{FF2B5EF4-FFF2-40B4-BE49-F238E27FC236}">
              <a16:creationId xmlns:a16="http://schemas.microsoft.com/office/drawing/2014/main" id="{00000000-0008-0000-0600-000026010000}"/>
            </a:ext>
          </a:extLst>
        </xdr:cNvPr>
        <xdr:cNvSpPr txBox="1"/>
      </xdr:nvSpPr>
      <xdr:spPr>
        <a:xfrm>
          <a:off x="8450795" y="57723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132,727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33</xdr:row>
      <xdr:rowOff>103782</xdr:rowOff>
    </xdr:from>
    <xdr:to>
      <xdr:col>41</xdr:col>
      <xdr:colOff>50800</xdr:colOff>
      <xdr:row>36</xdr:row>
      <xdr:rowOff>96133</xdr:rowOff>
    </xdr:to>
    <xdr:cxnSp macro="">
      <xdr:nvCxnSpPr>
        <xdr:cNvPr id="295" name="直線コネクタ 294">
          <a:extLst>
            <a:ext uri="{FF2B5EF4-FFF2-40B4-BE49-F238E27FC236}">
              <a16:creationId xmlns:a16="http://schemas.microsoft.com/office/drawing/2014/main" id="{00000000-0008-0000-0600-000027010000}"/>
            </a:ext>
          </a:extLst>
        </xdr:cNvPr>
        <xdr:cNvCxnSpPr/>
      </xdr:nvCxnSpPr>
      <xdr:spPr>
        <a:xfrm flipV="1">
          <a:off x="6972300" y="5761632"/>
          <a:ext cx="889000" cy="5067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32</xdr:row>
      <xdr:rowOff>38105</xdr:rowOff>
    </xdr:from>
    <xdr:to>
      <xdr:col>41</xdr:col>
      <xdr:colOff>101600</xdr:colOff>
      <xdr:row>32</xdr:row>
      <xdr:rowOff>139705</xdr:rowOff>
    </xdr:to>
    <xdr:sp macro="" textlink="">
      <xdr:nvSpPr>
        <xdr:cNvPr id="296" name="フローチャート: 判断 295">
          <a:extLst>
            <a:ext uri="{FF2B5EF4-FFF2-40B4-BE49-F238E27FC236}">
              <a16:creationId xmlns:a16="http://schemas.microsoft.com/office/drawing/2014/main" id="{00000000-0008-0000-0600-000028010000}"/>
            </a:ext>
          </a:extLst>
        </xdr:cNvPr>
        <xdr:cNvSpPr/>
      </xdr:nvSpPr>
      <xdr:spPr>
        <a:xfrm>
          <a:off x="7810500" y="5524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30</xdr:row>
      <xdr:rowOff>156232</xdr:rowOff>
    </xdr:from>
    <xdr:ext cx="599010" cy="259045"/>
    <xdr:sp macro="" textlink="">
      <xdr:nvSpPr>
        <xdr:cNvPr id="297" name="テキスト ボックス 296">
          <a:extLst>
            <a:ext uri="{FF2B5EF4-FFF2-40B4-BE49-F238E27FC236}">
              <a16:creationId xmlns:a16="http://schemas.microsoft.com/office/drawing/2014/main" id="{00000000-0008-0000-0600-000029010000}"/>
            </a:ext>
          </a:extLst>
        </xdr:cNvPr>
        <xdr:cNvSpPr txBox="1"/>
      </xdr:nvSpPr>
      <xdr:spPr>
        <a:xfrm>
          <a:off x="7561795" y="52997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236,110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35</xdr:row>
      <xdr:rowOff>143920</xdr:rowOff>
    </xdr:from>
    <xdr:to>
      <xdr:col>36</xdr:col>
      <xdr:colOff>165100</xdr:colOff>
      <xdr:row>36</xdr:row>
      <xdr:rowOff>74070</xdr:rowOff>
    </xdr:to>
    <xdr:sp macro="" textlink="">
      <xdr:nvSpPr>
        <xdr:cNvPr id="298" name="フローチャート: 判断 297">
          <a:extLst>
            <a:ext uri="{FF2B5EF4-FFF2-40B4-BE49-F238E27FC236}">
              <a16:creationId xmlns:a16="http://schemas.microsoft.com/office/drawing/2014/main" id="{00000000-0008-0000-0600-00002A010000}"/>
            </a:ext>
          </a:extLst>
        </xdr:cNvPr>
        <xdr:cNvSpPr/>
      </xdr:nvSpPr>
      <xdr:spPr>
        <a:xfrm>
          <a:off x="6921500" y="6144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34</xdr:row>
      <xdr:rowOff>90597</xdr:rowOff>
    </xdr:from>
    <xdr:ext cx="599010" cy="259045"/>
    <xdr:sp macro="" textlink="">
      <xdr:nvSpPr>
        <xdr:cNvPr id="299" name="テキスト ボックス 298">
          <a:extLst>
            <a:ext uri="{FF2B5EF4-FFF2-40B4-BE49-F238E27FC236}">
              <a16:creationId xmlns:a16="http://schemas.microsoft.com/office/drawing/2014/main" id="{00000000-0008-0000-0600-00002B010000}"/>
            </a:ext>
          </a:extLst>
        </xdr:cNvPr>
        <xdr:cNvSpPr txBox="1"/>
      </xdr:nvSpPr>
      <xdr:spPr>
        <a:xfrm>
          <a:off x="6672795" y="59198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100,466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0" name="テキスト ボックス 299">
          <a:extLst>
            <a:ext uri="{FF2B5EF4-FFF2-40B4-BE49-F238E27FC236}">
              <a16:creationId xmlns:a16="http://schemas.microsoft.com/office/drawing/2014/main" id="{00000000-0008-0000-0600-00002C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1" name="テキスト ボックス 300">
          <a:extLst>
            <a:ext uri="{FF2B5EF4-FFF2-40B4-BE49-F238E27FC236}">
              <a16:creationId xmlns:a16="http://schemas.microsoft.com/office/drawing/2014/main" id="{00000000-0008-0000-0600-00002D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2" name="テキスト ボックス 301">
          <a:extLst>
            <a:ext uri="{FF2B5EF4-FFF2-40B4-BE49-F238E27FC236}">
              <a16:creationId xmlns:a16="http://schemas.microsoft.com/office/drawing/2014/main" id="{00000000-0008-0000-0600-00002E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34</xdr:row>
      <xdr:rowOff>140550</xdr:rowOff>
    </xdr:from>
    <xdr:to>
      <xdr:col>55</xdr:col>
      <xdr:colOff>50800</xdr:colOff>
      <xdr:row>35</xdr:row>
      <xdr:rowOff>70700</xdr:rowOff>
    </xdr:to>
    <xdr:sp macro="" textlink="">
      <xdr:nvSpPr>
        <xdr:cNvPr id="305" name="楕円 304">
          <a:extLst>
            <a:ext uri="{FF2B5EF4-FFF2-40B4-BE49-F238E27FC236}">
              <a16:creationId xmlns:a16="http://schemas.microsoft.com/office/drawing/2014/main" id="{00000000-0008-0000-0600-000031010000}"/>
            </a:ext>
          </a:extLst>
        </xdr:cNvPr>
        <xdr:cNvSpPr/>
      </xdr:nvSpPr>
      <xdr:spPr>
        <a:xfrm>
          <a:off x="10426700" y="5969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34</xdr:row>
      <xdr:rowOff>118977</xdr:rowOff>
    </xdr:from>
    <xdr:ext cx="599010" cy="259045"/>
    <xdr:sp macro="" textlink="">
      <xdr:nvSpPr>
        <xdr:cNvPr id="306" name="補助費等該当値テキスト">
          <a:extLst>
            <a:ext uri="{FF2B5EF4-FFF2-40B4-BE49-F238E27FC236}">
              <a16:creationId xmlns:a16="http://schemas.microsoft.com/office/drawing/2014/main" id="{00000000-0008-0000-0600-000032010000}"/>
            </a:ext>
          </a:extLst>
        </xdr:cNvPr>
        <xdr:cNvSpPr txBox="1"/>
      </xdr:nvSpPr>
      <xdr:spPr>
        <a:xfrm>
          <a:off x="10528300" y="59482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138,703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35</xdr:row>
      <xdr:rowOff>86783</xdr:rowOff>
    </xdr:from>
    <xdr:to>
      <xdr:col>50</xdr:col>
      <xdr:colOff>165100</xdr:colOff>
      <xdr:row>36</xdr:row>
      <xdr:rowOff>16933</xdr:rowOff>
    </xdr:to>
    <xdr:sp macro="" textlink="">
      <xdr:nvSpPr>
        <xdr:cNvPr id="307" name="楕円 306">
          <a:extLst>
            <a:ext uri="{FF2B5EF4-FFF2-40B4-BE49-F238E27FC236}">
              <a16:creationId xmlns:a16="http://schemas.microsoft.com/office/drawing/2014/main" id="{00000000-0008-0000-0600-000033010000}"/>
            </a:ext>
          </a:extLst>
        </xdr:cNvPr>
        <xdr:cNvSpPr/>
      </xdr:nvSpPr>
      <xdr:spPr>
        <a:xfrm>
          <a:off x="9588500" y="60875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36</xdr:row>
      <xdr:rowOff>8060</xdr:rowOff>
    </xdr:from>
    <xdr:ext cx="59901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9339795" y="61802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112,963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35</xdr:row>
      <xdr:rowOff>146594</xdr:rowOff>
    </xdr:from>
    <xdr:to>
      <xdr:col>46</xdr:col>
      <xdr:colOff>38100</xdr:colOff>
      <xdr:row>36</xdr:row>
      <xdr:rowOff>76744</xdr:rowOff>
    </xdr:to>
    <xdr:sp macro="" textlink="">
      <xdr:nvSpPr>
        <xdr:cNvPr id="309" name="楕円 308">
          <a:extLst>
            <a:ext uri="{FF2B5EF4-FFF2-40B4-BE49-F238E27FC236}">
              <a16:creationId xmlns:a16="http://schemas.microsoft.com/office/drawing/2014/main" id="{00000000-0008-0000-0600-000035010000}"/>
            </a:ext>
          </a:extLst>
        </xdr:cNvPr>
        <xdr:cNvSpPr/>
      </xdr:nvSpPr>
      <xdr:spPr>
        <a:xfrm>
          <a:off x="8699500" y="61473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36</xdr:row>
      <xdr:rowOff>67871</xdr:rowOff>
    </xdr:from>
    <xdr:ext cx="534377"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8483111" y="62400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99,881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33</xdr:row>
      <xdr:rowOff>52982</xdr:rowOff>
    </xdr:from>
    <xdr:to>
      <xdr:col>41</xdr:col>
      <xdr:colOff>101600</xdr:colOff>
      <xdr:row>33</xdr:row>
      <xdr:rowOff>154582</xdr:rowOff>
    </xdr:to>
    <xdr:sp macro="" textlink="">
      <xdr:nvSpPr>
        <xdr:cNvPr id="311" name="楕円 310">
          <a:extLst>
            <a:ext uri="{FF2B5EF4-FFF2-40B4-BE49-F238E27FC236}">
              <a16:creationId xmlns:a16="http://schemas.microsoft.com/office/drawing/2014/main" id="{00000000-0008-0000-0600-000037010000}"/>
            </a:ext>
          </a:extLst>
        </xdr:cNvPr>
        <xdr:cNvSpPr/>
      </xdr:nvSpPr>
      <xdr:spPr>
        <a:xfrm>
          <a:off x="7810500" y="57108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33</xdr:row>
      <xdr:rowOff>145709</xdr:rowOff>
    </xdr:from>
    <xdr:ext cx="599010" cy="259045"/>
    <xdr:sp macro="" textlink="">
      <xdr:nvSpPr>
        <xdr:cNvPr id="312" name="テキスト ボックス 311">
          <a:extLst>
            <a:ext uri="{FF2B5EF4-FFF2-40B4-BE49-F238E27FC236}">
              <a16:creationId xmlns:a16="http://schemas.microsoft.com/office/drawing/2014/main" id="{00000000-0008-0000-0600-000038010000}"/>
            </a:ext>
          </a:extLst>
        </xdr:cNvPr>
        <xdr:cNvSpPr txBox="1"/>
      </xdr:nvSpPr>
      <xdr:spPr>
        <a:xfrm>
          <a:off x="7561795" y="58035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195,356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45333</xdr:rowOff>
    </xdr:from>
    <xdr:to>
      <xdr:col>36</xdr:col>
      <xdr:colOff>165100</xdr:colOff>
      <xdr:row>36</xdr:row>
      <xdr:rowOff>146933</xdr:rowOff>
    </xdr:to>
    <xdr:sp macro="" textlink="">
      <xdr:nvSpPr>
        <xdr:cNvPr id="313" name="楕円 312">
          <a:extLst>
            <a:ext uri="{FF2B5EF4-FFF2-40B4-BE49-F238E27FC236}">
              <a16:creationId xmlns:a16="http://schemas.microsoft.com/office/drawing/2014/main" id="{00000000-0008-0000-0600-000039010000}"/>
            </a:ext>
          </a:extLst>
        </xdr:cNvPr>
        <xdr:cNvSpPr/>
      </xdr:nvSpPr>
      <xdr:spPr>
        <a:xfrm>
          <a:off x="6921500" y="62175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36</xdr:row>
      <xdr:rowOff>138060</xdr:rowOff>
    </xdr:from>
    <xdr:ext cx="534377" cy="259045"/>
    <xdr:sp macro="" textlink="">
      <xdr:nvSpPr>
        <xdr:cNvPr id="314" name="テキスト ボックス 313">
          <a:extLst>
            <a:ext uri="{FF2B5EF4-FFF2-40B4-BE49-F238E27FC236}">
              <a16:creationId xmlns:a16="http://schemas.microsoft.com/office/drawing/2014/main" id="{00000000-0008-0000-0600-00003A010000}"/>
            </a:ext>
          </a:extLst>
        </xdr:cNvPr>
        <xdr:cNvSpPr txBox="1"/>
      </xdr:nvSpPr>
      <xdr:spPr>
        <a:xfrm>
          <a:off x="6705111" y="63102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84,529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5" name="正方形/長方形 314">
          <a:extLst>
            <a:ext uri="{FF2B5EF4-FFF2-40B4-BE49-F238E27FC236}">
              <a16:creationId xmlns:a16="http://schemas.microsoft.com/office/drawing/2014/main" id="{00000000-0008-0000-0600-00003B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6" name="正方形/長方形 315">
          <a:extLst>
            <a:ext uri="{FF2B5EF4-FFF2-40B4-BE49-F238E27FC236}">
              <a16:creationId xmlns:a16="http://schemas.microsoft.com/office/drawing/2014/main" id="{00000000-0008-0000-0600-00003C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7" name="正方形/長方形 316">
          <a:extLst>
            <a:ext uri="{FF2B5EF4-FFF2-40B4-BE49-F238E27FC236}">
              <a16:creationId xmlns:a16="http://schemas.microsoft.com/office/drawing/2014/main" id="{00000000-0008-0000-0600-00003D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18" name="正方形/長方形 317">
          <a:extLst>
            <a:ext uri="{FF2B5EF4-FFF2-40B4-BE49-F238E27FC236}">
              <a16:creationId xmlns:a16="http://schemas.microsoft.com/office/drawing/2014/main" id="{00000000-0008-0000-0600-00003E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19" name="正方形/長方形 318">
          <a:extLst>
            <a:ext uri="{FF2B5EF4-FFF2-40B4-BE49-F238E27FC236}">
              <a16:creationId xmlns:a16="http://schemas.microsoft.com/office/drawing/2014/main" id="{00000000-0008-0000-0600-00003F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0" name="正方形/長方形 319">
          <a:extLst>
            <a:ext uri="{FF2B5EF4-FFF2-40B4-BE49-F238E27FC236}">
              <a16:creationId xmlns:a16="http://schemas.microsoft.com/office/drawing/2014/main" id="{00000000-0008-0000-0600-000040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74,952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3" name="テキスト ボックス 322">
          <a:extLst>
            <a:ext uri="{FF2B5EF4-FFF2-40B4-BE49-F238E27FC236}">
              <a16:creationId xmlns:a16="http://schemas.microsoft.com/office/drawing/2014/main" id="{00000000-0008-0000-0600-000043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4" name="直線コネクタ 323">
          <a:extLst>
            <a:ext uri="{FF2B5EF4-FFF2-40B4-BE49-F238E27FC236}">
              <a16:creationId xmlns:a16="http://schemas.microsoft.com/office/drawing/2014/main" id="{00000000-0008-0000-0600-000044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25" name="直線コネクタ 324">
          <a:extLst>
            <a:ext uri="{FF2B5EF4-FFF2-40B4-BE49-F238E27FC236}">
              <a16:creationId xmlns:a16="http://schemas.microsoft.com/office/drawing/2014/main" id="{00000000-0008-0000-0600-000045010000}"/>
            </a:ext>
          </a:extLst>
        </xdr:cNvPr>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26" name="テキスト ボックス 325">
          <a:extLst>
            <a:ext uri="{FF2B5EF4-FFF2-40B4-BE49-F238E27FC236}">
              <a16:creationId xmlns:a16="http://schemas.microsoft.com/office/drawing/2014/main" id="{00000000-0008-0000-0600-000046010000}"/>
            </a:ext>
          </a:extLst>
        </xdr:cNvPr>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27" name="直線コネクタ 326">
          <a:extLst>
            <a:ext uri="{FF2B5EF4-FFF2-40B4-BE49-F238E27FC236}">
              <a16:creationId xmlns:a16="http://schemas.microsoft.com/office/drawing/2014/main" id="{00000000-0008-0000-0600-000047010000}"/>
            </a:ext>
          </a:extLst>
        </xdr:cNvPr>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144434</xdr:rowOff>
    </xdr:from>
    <xdr:ext cx="595419" cy="259045"/>
    <xdr:sp macro="" textlink="">
      <xdr:nvSpPr>
        <xdr:cNvPr id="328" name="テキスト ボックス 327">
          <a:extLst>
            <a:ext uri="{FF2B5EF4-FFF2-40B4-BE49-F238E27FC236}">
              <a16:creationId xmlns:a16="http://schemas.microsoft.com/office/drawing/2014/main" id="{00000000-0008-0000-0600-000048010000}"/>
            </a:ext>
          </a:extLst>
        </xdr:cNvPr>
        <xdr:cNvSpPr txBox="1"/>
      </xdr:nvSpPr>
      <xdr:spPr>
        <a:xfrm>
          <a:off x="6008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29" name="直線コネクタ 328">
          <a:extLst>
            <a:ext uri="{FF2B5EF4-FFF2-40B4-BE49-F238E27FC236}">
              <a16:creationId xmlns:a16="http://schemas.microsoft.com/office/drawing/2014/main" id="{00000000-0008-0000-0600-000049010000}"/>
            </a:ext>
          </a:extLst>
        </xdr:cNvPr>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54</xdr:row>
      <xdr:rowOff>160762</xdr:rowOff>
    </xdr:from>
    <xdr:ext cx="595419" cy="259045"/>
    <xdr:sp macro="" textlink="">
      <xdr:nvSpPr>
        <xdr:cNvPr id="330" name="テキスト ボックス 329">
          <a:extLst>
            <a:ext uri="{FF2B5EF4-FFF2-40B4-BE49-F238E27FC236}">
              <a16:creationId xmlns:a16="http://schemas.microsoft.com/office/drawing/2014/main" id="{00000000-0008-0000-0600-00004A010000}"/>
            </a:ext>
          </a:extLst>
        </xdr:cNvPr>
        <xdr:cNvSpPr txBox="1"/>
      </xdr:nvSpPr>
      <xdr:spPr>
        <a:xfrm>
          <a:off x="6008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31" name="直線コネクタ 330">
          <a:extLst>
            <a:ext uri="{FF2B5EF4-FFF2-40B4-BE49-F238E27FC236}">
              <a16:creationId xmlns:a16="http://schemas.microsoft.com/office/drawing/2014/main" id="{00000000-0008-0000-0600-00004B010000}"/>
            </a:ext>
          </a:extLst>
        </xdr:cNvPr>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5642</xdr:rowOff>
    </xdr:from>
    <xdr:ext cx="595419" cy="259045"/>
    <xdr:sp macro="" textlink="">
      <xdr:nvSpPr>
        <xdr:cNvPr id="332" name="テキスト ボックス 331">
          <a:extLst>
            <a:ext uri="{FF2B5EF4-FFF2-40B4-BE49-F238E27FC236}">
              <a16:creationId xmlns:a16="http://schemas.microsoft.com/office/drawing/2014/main" id="{00000000-0008-0000-0600-00004C010000}"/>
            </a:ext>
          </a:extLst>
        </xdr:cNvPr>
        <xdr:cNvSpPr txBox="1"/>
      </xdr:nvSpPr>
      <xdr:spPr>
        <a:xfrm>
          <a:off x="6008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33" name="直線コネクタ 332">
          <a:extLst>
            <a:ext uri="{FF2B5EF4-FFF2-40B4-BE49-F238E27FC236}">
              <a16:creationId xmlns:a16="http://schemas.microsoft.com/office/drawing/2014/main" id="{00000000-0008-0000-0600-00004D010000}"/>
            </a:ext>
          </a:extLst>
        </xdr:cNvPr>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21970</xdr:rowOff>
    </xdr:from>
    <xdr:ext cx="595419" cy="259045"/>
    <xdr:sp macro="" textlink="">
      <xdr:nvSpPr>
        <xdr:cNvPr id="334" name="テキスト ボックス 333">
          <a:extLst>
            <a:ext uri="{FF2B5EF4-FFF2-40B4-BE49-F238E27FC236}">
              <a16:creationId xmlns:a16="http://schemas.microsoft.com/office/drawing/2014/main" id="{00000000-0008-0000-0600-00004E010000}"/>
            </a:ext>
          </a:extLst>
        </xdr:cNvPr>
        <xdr:cNvSpPr txBox="1"/>
      </xdr:nvSpPr>
      <xdr:spPr>
        <a:xfrm>
          <a:off x="6008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49</xdr:row>
      <xdr:rowOff>38299</xdr:rowOff>
    </xdr:from>
    <xdr:ext cx="685572" cy="259045"/>
    <xdr:sp macro="" textlink="">
      <xdr:nvSpPr>
        <xdr:cNvPr id="336" name="テキスト ボックス 335">
          <a:extLst>
            <a:ext uri="{FF2B5EF4-FFF2-40B4-BE49-F238E27FC236}">
              <a16:creationId xmlns:a16="http://schemas.microsoft.com/office/drawing/2014/main" id="{00000000-0008-0000-0600-000050010000}"/>
            </a:ext>
          </a:extLst>
        </xdr:cNvPr>
        <xdr:cNvSpPr txBox="1"/>
      </xdr:nvSpPr>
      <xdr:spPr>
        <a:xfrm>
          <a:off x="5918428" y="8439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38" name="テキスト ボックス 337">
          <a:extLst>
            <a:ext uri="{FF2B5EF4-FFF2-40B4-BE49-F238E27FC236}">
              <a16:creationId xmlns:a16="http://schemas.microsoft.com/office/drawing/2014/main" id="{00000000-0008-0000-0600-000052010000}"/>
            </a:ext>
          </a:extLst>
        </xdr:cNvPr>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9" name="普通建設事業費グラフ枠">
          <a:extLst>
            <a:ext uri="{FF2B5EF4-FFF2-40B4-BE49-F238E27FC236}">
              <a16:creationId xmlns:a16="http://schemas.microsoft.com/office/drawing/2014/main" id="{00000000-0008-0000-0600-000053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82907</xdr:rowOff>
    </xdr:from>
    <xdr:to>
      <xdr:col>54</xdr:col>
      <xdr:colOff>189865</xdr:colOff>
      <xdr:row>59</xdr:row>
      <xdr:rowOff>58206</xdr:rowOff>
    </xdr:to>
    <xdr:cxnSp macro="">
      <xdr:nvCxnSpPr>
        <xdr:cNvPr id="340" name="直線コネクタ 339">
          <a:extLst>
            <a:ext uri="{FF2B5EF4-FFF2-40B4-BE49-F238E27FC236}">
              <a16:creationId xmlns:a16="http://schemas.microsoft.com/office/drawing/2014/main" id="{00000000-0008-0000-0600-000054010000}"/>
            </a:ext>
          </a:extLst>
        </xdr:cNvPr>
        <xdr:cNvCxnSpPr/>
      </xdr:nvCxnSpPr>
      <xdr:spPr>
        <a:xfrm flipV="1">
          <a:off x="10475595" y="8655407"/>
          <a:ext cx="1270" cy="15183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62033</xdr:rowOff>
    </xdr:from>
    <xdr:ext cx="534377" cy="259045"/>
    <xdr:sp macro="" textlink="">
      <xdr:nvSpPr>
        <xdr:cNvPr id="341" name="普通建設事業費最小値テキスト">
          <a:extLst>
            <a:ext uri="{FF2B5EF4-FFF2-40B4-BE49-F238E27FC236}">
              <a16:creationId xmlns:a16="http://schemas.microsoft.com/office/drawing/2014/main" id="{00000000-0008-0000-0600-000055010000}"/>
            </a:ext>
          </a:extLst>
        </xdr:cNvPr>
        <xdr:cNvSpPr txBox="1"/>
      </xdr:nvSpPr>
      <xdr:spPr>
        <a:xfrm>
          <a:off x="10528300" y="101775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24,909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58206</xdr:rowOff>
    </xdr:from>
    <xdr:to>
      <xdr:col>55</xdr:col>
      <xdr:colOff>88900</xdr:colOff>
      <xdr:row>59</xdr:row>
      <xdr:rowOff>58206</xdr:rowOff>
    </xdr:to>
    <xdr:cxnSp macro="">
      <xdr:nvCxnSpPr>
        <xdr:cNvPr id="342" name="直線コネクタ 341">
          <a:extLst>
            <a:ext uri="{FF2B5EF4-FFF2-40B4-BE49-F238E27FC236}">
              <a16:creationId xmlns:a16="http://schemas.microsoft.com/office/drawing/2014/main" id="{00000000-0008-0000-0600-000056010000}"/>
            </a:ext>
          </a:extLst>
        </xdr:cNvPr>
        <xdr:cNvCxnSpPr/>
      </xdr:nvCxnSpPr>
      <xdr:spPr>
        <a:xfrm>
          <a:off x="10388600" y="101737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29584</xdr:rowOff>
    </xdr:from>
    <xdr:ext cx="599010" cy="259045"/>
    <xdr:sp macro="" textlink="">
      <xdr:nvSpPr>
        <xdr:cNvPr id="343" name="普通建設事業費最大値テキスト">
          <a:extLst>
            <a:ext uri="{FF2B5EF4-FFF2-40B4-BE49-F238E27FC236}">
              <a16:creationId xmlns:a16="http://schemas.microsoft.com/office/drawing/2014/main" id="{00000000-0008-0000-0600-000057010000}"/>
            </a:ext>
          </a:extLst>
        </xdr:cNvPr>
        <xdr:cNvSpPr txBox="1"/>
      </xdr:nvSpPr>
      <xdr:spPr>
        <a:xfrm>
          <a:off x="10528300" y="84306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954,781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82907</xdr:rowOff>
    </xdr:from>
    <xdr:to>
      <xdr:col>55</xdr:col>
      <xdr:colOff>88900</xdr:colOff>
      <xdr:row>50</xdr:row>
      <xdr:rowOff>82907</xdr:rowOff>
    </xdr:to>
    <xdr:cxnSp macro="">
      <xdr:nvCxnSpPr>
        <xdr:cNvPr id="344" name="直線コネクタ 343">
          <a:extLst>
            <a:ext uri="{FF2B5EF4-FFF2-40B4-BE49-F238E27FC236}">
              <a16:creationId xmlns:a16="http://schemas.microsoft.com/office/drawing/2014/main" id="{00000000-0008-0000-0600-000058010000}"/>
            </a:ext>
          </a:extLst>
        </xdr:cNvPr>
        <xdr:cNvCxnSpPr/>
      </xdr:nvCxnSpPr>
      <xdr:spPr>
        <a:xfrm>
          <a:off x="10388600" y="86554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55905</xdr:rowOff>
    </xdr:from>
    <xdr:to>
      <xdr:col>55</xdr:col>
      <xdr:colOff>0</xdr:colOff>
      <xdr:row>58</xdr:row>
      <xdr:rowOff>90825</xdr:rowOff>
    </xdr:to>
    <xdr:cxnSp macro="">
      <xdr:nvCxnSpPr>
        <xdr:cNvPr id="345" name="直線コネクタ 344">
          <a:extLst>
            <a:ext uri="{FF2B5EF4-FFF2-40B4-BE49-F238E27FC236}">
              <a16:creationId xmlns:a16="http://schemas.microsoft.com/office/drawing/2014/main" id="{00000000-0008-0000-0600-000059010000}"/>
            </a:ext>
          </a:extLst>
        </xdr:cNvPr>
        <xdr:cNvCxnSpPr/>
      </xdr:nvCxnSpPr>
      <xdr:spPr>
        <a:xfrm flipV="1">
          <a:off x="9639300" y="9828555"/>
          <a:ext cx="838200" cy="2063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160535</xdr:rowOff>
    </xdr:from>
    <xdr:ext cx="599010" cy="259045"/>
    <xdr:sp macro="" textlink="">
      <xdr:nvSpPr>
        <xdr:cNvPr id="346" name="普通建設事業費平均値テキスト">
          <a:extLst>
            <a:ext uri="{FF2B5EF4-FFF2-40B4-BE49-F238E27FC236}">
              <a16:creationId xmlns:a16="http://schemas.microsoft.com/office/drawing/2014/main" id="{00000000-0008-0000-0600-00005A010000}"/>
            </a:ext>
          </a:extLst>
        </xdr:cNvPr>
        <xdr:cNvSpPr txBox="1"/>
      </xdr:nvSpPr>
      <xdr:spPr>
        <a:xfrm>
          <a:off x="10528300" y="993318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127,917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10658</xdr:rowOff>
    </xdr:from>
    <xdr:to>
      <xdr:col>55</xdr:col>
      <xdr:colOff>50800</xdr:colOff>
      <xdr:row>58</xdr:row>
      <xdr:rowOff>112258</xdr:rowOff>
    </xdr:to>
    <xdr:sp macro="" textlink="">
      <xdr:nvSpPr>
        <xdr:cNvPr id="347" name="フローチャート: 判断 346">
          <a:extLst>
            <a:ext uri="{FF2B5EF4-FFF2-40B4-BE49-F238E27FC236}">
              <a16:creationId xmlns:a16="http://schemas.microsoft.com/office/drawing/2014/main" id="{00000000-0008-0000-0600-00005B010000}"/>
            </a:ext>
          </a:extLst>
        </xdr:cNvPr>
        <xdr:cNvSpPr/>
      </xdr:nvSpPr>
      <xdr:spPr>
        <a:xfrm>
          <a:off x="10426700" y="99547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90825</xdr:rowOff>
    </xdr:from>
    <xdr:to>
      <xdr:col>50</xdr:col>
      <xdr:colOff>114300</xdr:colOff>
      <xdr:row>58</xdr:row>
      <xdr:rowOff>117439</xdr:rowOff>
    </xdr:to>
    <xdr:cxnSp macro="">
      <xdr:nvCxnSpPr>
        <xdr:cNvPr id="348" name="直線コネクタ 347">
          <a:extLst>
            <a:ext uri="{FF2B5EF4-FFF2-40B4-BE49-F238E27FC236}">
              <a16:creationId xmlns:a16="http://schemas.microsoft.com/office/drawing/2014/main" id="{00000000-0008-0000-0600-00005C010000}"/>
            </a:ext>
          </a:extLst>
        </xdr:cNvPr>
        <xdr:cNvCxnSpPr/>
      </xdr:nvCxnSpPr>
      <xdr:spPr>
        <a:xfrm flipV="1">
          <a:off x="8750300" y="10034925"/>
          <a:ext cx="889000" cy="266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58</xdr:row>
      <xdr:rowOff>37230</xdr:rowOff>
    </xdr:from>
    <xdr:to>
      <xdr:col>50</xdr:col>
      <xdr:colOff>165100</xdr:colOff>
      <xdr:row>58</xdr:row>
      <xdr:rowOff>138830</xdr:rowOff>
    </xdr:to>
    <xdr:sp macro="" textlink="">
      <xdr:nvSpPr>
        <xdr:cNvPr id="349" name="フローチャート: 判断 348">
          <a:extLst>
            <a:ext uri="{FF2B5EF4-FFF2-40B4-BE49-F238E27FC236}">
              <a16:creationId xmlns:a16="http://schemas.microsoft.com/office/drawing/2014/main" id="{00000000-0008-0000-0600-00005D010000}"/>
            </a:ext>
          </a:extLst>
        </xdr:cNvPr>
        <xdr:cNvSpPr/>
      </xdr:nvSpPr>
      <xdr:spPr>
        <a:xfrm>
          <a:off x="9588500" y="9981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56</xdr:row>
      <xdr:rowOff>155357</xdr:rowOff>
    </xdr:from>
    <xdr:ext cx="599010" cy="259045"/>
    <xdr:sp macro="" textlink="">
      <xdr:nvSpPr>
        <xdr:cNvPr id="350" name="テキスト ボックス 349">
          <a:extLst>
            <a:ext uri="{FF2B5EF4-FFF2-40B4-BE49-F238E27FC236}">
              <a16:creationId xmlns:a16="http://schemas.microsoft.com/office/drawing/2014/main" id="{00000000-0008-0000-0600-00005E010000}"/>
            </a:ext>
          </a:extLst>
        </xdr:cNvPr>
        <xdr:cNvSpPr txBox="1"/>
      </xdr:nvSpPr>
      <xdr:spPr>
        <a:xfrm>
          <a:off x="9339795" y="97565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18588</xdr:rowOff>
    </xdr:from>
    <xdr:to>
      <xdr:col>45</xdr:col>
      <xdr:colOff>177800</xdr:colOff>
      <xdr:row>58</xdr:row>
      <xdr:rowOff>117439</xdr:rowOff>
    </xdr:to>
    <xdr:cxnSp macro="">
      <xdr:nvCxnSpPr>
        <xdr:cNvPr id="351" name="直線コネクタ 350">
          <a:extLst>
            <a:ext uri="{FF2B5EF4-FFF2-40B4-BE49-F238E27FC236}">
              <a16:creationId xmlns:a16="http://schemas.microsoft.com/office/drawing/2014/main" id="{00000000-0008-0000-0600-00005F010000}"/>
            </a:ext>
          </a:extLst>
        </xdr:cNvPr>
        <xdr:cNvCxnSpPr/>
      </xdr:nvCxnSpPr>
      <xdr:spPr>
        <a:xfrm>
          <a:off x="7861300" y="9962688"/>
          <a:ext cx="889000" cy="988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20232</xdr:rowOff>
    </xdr:from>
    <xdr:to>
      <xdr:col>46</xdr:col>
      <xdr:colOff>38100</xdr:colOff>
      <xdr:row>58</xdr:row>
      <xdr:rowOff>121832</xdr:rowOff>
    </xdr:to>
    <xdr:sp macro="" textlink="">
      <xdr:nvSpPr>
        <xdr:cNvPr id="352" name="フローチャート: 判断 351">
          <a:extLst>
            <a:ext uri="{FF2B5EF4-FFF2-40B4-BE49-F238E27FC236}">
              <a16:creationId xmlns:a16="http://schemas.microsoft.com/office/drawing/2014/main" id="{00000000-0008-0000-0600-000060010000}"/>
            </a:ext>
          </a:extLst>
        </xdr:cNvPr>
        <xdr:cNvSpPr/>
      </xdr:nvSpPr>
      <xdr:spPr>
        <a:xfrm>
          <a:off x="8699500" y="99643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56</xdr:row>
      <xdr:rowOff>138359</xdr:rowOff>
    </xdr:from>
    <xdr:ext cx="599010" cy="259045"/>
    <xdr:sp macro="" textlink="">
      <xdr:nvSpPr>
        <xdr:cNvPr id="353" name="テキスト ボックス 352">
          <a:extLst>
            <a:ext uri="{FF2B5EF4-FFF2-40B4-BE49-F238E27FC236}">
              <a16:creationId xmlns:a16="http://schemas.microsoft.com/office/drawing/2014/main" id="{00000000-0008-0000-0600-000061010000}"/>
            </a:ext>
          </a:extLst>
        </xdr:cNvPr>
        <xdr:cNvSpPr txBox="1"/>
      </xdr:nvSpPr>
      <xdr:spPr>
        <a:xfrm>
          <a:off x="8450795" y="97395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122,054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18588</xdr:rowOff>
    </xdr:from>
    <xdr:to>
      <xdr:col>41</xdr:col>
      <xdr:colOff>50800</xdr:colOff>
      <xdr:row>58</xdr:row>
      <xdr:rowOff>113507</xdr:rowOff>
    </xdr:to>
    <xdr:cxnSp macro="">
      <xdr:nvCxnSpPr>
        <xdr:cNvPr id="354" name="直線コネクタ 353">
          <a:extLst>
            <a:ext uri="{FF2B5EF4-FFF2-40B4-BE49-F238E27FC236}">
              <a16:creationId xmlns:a16="http://schemas.microsoft.com/office/drawing/2014/main" id="{00000000-0008-0000-0600-000062010000}"/>
            </a:ext>
          </a:extLst>
        </xdr:cNvPr>
        <xdr:cNvCxnSpPr/>
      </xdr:nvCxnSpPr>
      <xdr:spPr>
        <a:xfrm flipV="1">
          <a:off x="6972300" y="9962688"/>
          <a:ext cx="889000" cy="949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12931</xdr:rowOff>
    </xdr:from>
    <xdr:to>
      <xdr:col>41</xdr:col>
      <xdr:colOff>101600</xdr:colOff>
      <xdr:row>58</xdr:row>
      <xdr:rowOff>114531</xdr:rowOff>
    </xdr:to>
    <xdr:sp macro="" textlink="">
      <xdr:nvSpPr>
        <xdr:cNvPr id="355" name="フローチャート: 判断 354">
          <a:extLst>
            <a:ext uri="{FF2B5EF4-FFF2-40B4-BE49-F238E27FC236}">
              <a16:creationId xmlns:a16="http://schemas.microsoft.com/office/drawing/2014/main" id="{00000000-0008-0000-0600-000063010000}"/>
            </a:ext>
          </a:extLst>
        </xdr:cNvPr>
        <xdr:cNvSpPr/>
      </xdr:nvSpPr>
      <xdr:spPr>
        <a:xfrm>
          <a:off x="7810500" y="99570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58</xdr:row>
      <xdr:rowOff>105658</xdr:rowOff>
    </xdr:from>
    <xdr:ext cx="599010" cy="259045"/>
    <xdr:sp macro="" textlink="">
      <xdr:nvSpPr>
        <xdr:cNvPr id="356" name="テキスト ボックス 355">
          <a:extLst>
            <a:ext uri="{FF2B5EF4-FFF2-40B4-BE49-F238E27FC236}">
              <a16:creationId xmlns:a16="http://schemas.microsoft.com/office/drawing/2014/main" id="{00000000-0008-0000-0600-000064010000}"/>
            </a:ext>
          </a:extLst>
        </xdr:cNvPr>
        <xdr:cNvSpPr txBox="1"/>
      </xdr:nvSpPr>
      <xdr:spPr>
        <a:xfrm>
          <a:off x="7561795" y="100497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126,525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13360</xdr:rowOff>
    </xdr:from>
    <xdr:to>
      <xdr:col>36</xdr:col>
      <xdr:colOff>165100</xdr:colOff>
      <xdr:row>58</xdr:row>
      <xdr:rowOff>114960</xdr:rowOff>
    </xdr:to>
    <xdr:sp macro="" textlink="">
      <xdr:nvSpPr>
        <xdr:cNvPr id="357" name="フローチャート: 判断 356">
          <a:extLst>
            <a:ext uri="{FF2B5EF4-FFF2-40B4-BE49-F238E27FC236}">
              <a16:creationId xmlns:a16="http://schemas.microsoft.com/office/drawing/2014/main" id="{00000000-0008-0000-0600-000065010000}"/>
            </a:ext>
          </a:extLst>
        </xdr:cNvPr>
        <xdr:cNvSpPr/>
      </xdr:nvSpPr>
      <xdr:spPr>
        <a:xfrm>
          <a:off x="6921500" y="9957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56</xdr:row>
      <xdr:rowOff>131487</xdr:rowOff>
    </xdr:from>
    <xdr:ext cx="599010" cy="259045"/>
    <xdr:sp macro="" textlink="">
      <xdr:nvSpPr>
        <xdr:cNvPr id="358" name="テキスト ボックス 357">
          <a:extLst>
            <a:ext uri="{FF2B5EF4-FFF2-40B4-BE49-F238E27FC236}">
              <a16:creationId xmlns:a16="http://schemas.microsoft.com/office/drawing/2014/main" id="{00000000-0008-0000-0600-000066010000}"/>
            </a:ext>
          </a:extLst>
        </xdr:cNvPr>
        <xdr:cNvSpPr txBox="1"/>
      </xdr:nvSpPr>
      <xdr:spPr>
        <a:xfrm>
          <a:off x="6672795" y="97326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126,262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9" name="テキスト ボックス 358">
          <a:extLst>
            <a:ext uri="{FF2B5EF4-FFF2-40B4-BE49-F238E27FC236}">
              <a16:creationId xmlns:a16="http://schemas.microsoft.com/office/drawing/2014/main" id="{00000000-0008-0000-0600-000067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5105</xdr:rowOff>
    </xdr:from>
    <xdr:to>
      <xdr:col>55</xdr:col>
      <xdr:colOff>50800</xdr:colOff>
      <xdr:row>57</xdr:row>
      <xdr:rowOff>106705</xdr:rowOff>
    </xdr:to>
    <xdr:sp macro="" textlink="">
      <xdr:nvSpPr>
        <xdr:cNvPr id="364" name="楕円 363">
          <a:extLst>
            <a:ext uri="{FF2B5EF4-FFF2-40B4-BE49-F238E27FC236}">
              <a16:creationId xmlns:a16="http://schemas.microsoft.com/office/drawing/2014/main" id="{00000000-0008-0000-0600-00006C010000}"/>
            </a:ext>
          </a:extLst>
        </xdr:cNvPr>
        <xdr:cNvSpPr/>
      </xdr:nvSpPr>
      <xdr:spPr>
        <a:xfrm>
          <a:off x="10426700" y="97777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27982</xdr:rowOff>
    </xdr:from>
    <xdr:ext cx="599010" cy="259045"/>
    <xdr:sp macro="" textlink="">
      <xdr:nvSpPr>
        <xdr:cNvPr id="365" name="普通建設事業費該当値テキスト">
          <a:extLst>
            <a:ext uri="{FF2B5EF4-FFF2-40B4-BE49-F238E27FC236}">
              <a16:creationId xmlns:a16="http://schemas.microsoft.com/office/drawing/2014/main" id="{00000000-0008-0000-0600-00006D010000}"/>
            </a:ext>
          </a:extLst>
        </xdr:cNvPr>
        <xdr:cNvSpPr txBox="1"/>
      </xdr:nvSpPr>
      <xdr:spPr>
        <a:xfrm>
          <a:off x="10528300" y="96291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236,318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40025</xdr:rowOff>
    </xdr:from>
    <xdr:to>
      <xdr:col>50</xdr:col>
      <xdr:colOff>165100</xdr:colOff>
      <xdr:row>58</xdr:row>
      <xdr:rowOff>141625</xdr:rowOff>
    </xdr:to>
    <xdr:sp macro="" textlink="">
      <xdr:nvSpPr>
        <xdr:cNvPr id="366" name="楕円 365">
          <a:extLst>
            <a:ext uri="{FF2B5EF4-FFF2-40B4-BE49-F238E27FC236}">
              <a16:creationId xmlns:a16="http://schemas.microsoft.com/office/drawing/2014/main" id="{00000000-0008-0000-0600-00006E010000}"/>
            </a:ext>
          </a:extLst>
        </xdr:cNvPr>
        <xdr:cNvSpPr/>
      </xdr:nvSpPr>
      <xdr:spPr>
        <a:xfrm>
          <a:off x="9588500" y="9984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58</xdr:row>
      <xdr:rowOff>132752</xdr:rowOff>
    </xdr:from>
    <xdr:ext cx="599010" cy="259045"/>
    <xdr:sp macro="" textlink="">
      <xdr:nvSpPr>
        <xdr:cNvPr id="367" name="テキスト ボックス 366">
          <a:extLst>
            <a:ext uri="{FF2B5EF4-FFF2-40B4-BE49-F238E27FC236}">
              <a16:creationId xmlns:a16="http://schemas.microsoft.com/office/drawing/2014/main" id="{00000000-0008-0000-0600-00006F010000}"/>
            </a:ext>
          </a:extLst>
        </xdr:cNvPr>
        <xdr:cNvSpPr txBox="1"/>
      </xdr:nvSpPr>
      <xdr:spPr>
        <a:xfrm>
          <a:off x="9339795" y="100768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109,932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66639</xdr:rowOff>
    </xdr:from>
    <xdr:to>
      <xdr:col>46</xdr:col>
      <xdr:colOff>38100</xdr:colOff>
      <xdr:row>58</xdr:row>
      <xdr:rowOff>168239</xdr:rowOff>
    </xdr:to>
    <xdr:sp macro="" textlink="">
      <xdr:nvSpPr>
        <xdr:cNvPr id="368" name="楕円 367">
          <a:extLst>
            <a:ext uri="{FF2B5EF4-FFF2-40B4-BE49-F238E27FC236}">
              <a16:creationId xmlns:a16="http://schemas.microsoft.com/office/drawing/2014/main" id="{00000000-0008-0000-0600-000070010000}"/>
            </a:ext>
          </a:extLst>
        </xdr:cNvPr>
        <xdr:cNvSpPr/>
      </xdr:nvSpPr>
      <xdr:spPr>
        <a:xfrm>
          <a:off x="8699500" y="100107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159366</xdr:rowOff>
    </xdr:from>
    <xdr:ext cx="534377"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8483111" y="101034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93,633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139238</xdr:rowOff>
    </xdr:from>
    <xdr:to>
      <xdr:col>41</xdr:col>
      <xdr:colOff>101600</xdr:colOff>
      <xdr:row>58</xdr:row>
      <xdr:rowOff>69388</xdr:rowOff>
    </xdr:to>
    <xdr:sp macro="" textlink="">
      <xdr:nvSpPr>
        <xdr:cNvPr id="370" name="楕円 369">
          <a:extLst>
            <a:ext uri="{FF2B5EF4-FFF2-40B4-BE49-F238E27FC236}">
              <a16:creationId xmlns:a16="http://schemas.microsoft.com/office/drawing/2014/main" id="{00000000-0008-0000-0600-000072010000}"/>
            </a:ext>
          </a:extLst>
        </xdr:cNvPr>
        <xdr:cNvSpPr/>
      </xdr:nvSpPr>
      <xdr:spPr>
        <a:xfrm>
          <a:off x="7810500" y="99118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56</xdr:row>
      <xdr:rowOff>85915</xdr:rowOff>
    </xdr:from>
    <xdr:ext cx="599010" cy="259045"/>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7561795" y="96871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154,172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62707</xdr:rowOff>
    </xdr:from>
    <xdr:to>
      <xdr:col>36</xdr:col>
      <xdr:colOff>165100</xdr:colOff>
      <xdr:row>58</xdr:row>
      <xdr:rowOff>164307</xdr:rowOff>
    </xdr:to>
    <xdr:sp macro="" textlink="">
      <xdr:nvSpPr>
        <xdr:cNvPr id="372" name="楕円 371">
          <a:extLst>
            <a:ext uri="{FF2B5EF4-FFF2-40B4-BE49-F238E27FC236}">
              <a16:creationId xmlns:a16="http://schemas.microsoft.com/office/drawing/2014/main" id="{00000000-0008-0000-0600-000074010000}"/>
            </a:ext>
          </a:extLst>
        </xdr:cNvPr>
        <xdr:cNvSpPr/>
      </xdr:nvSpPr>
      <xdr:spPr>
        <a:xfrm>
          <a:off x="6921500" y="100068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155434</xdr:rowOff>
    </xdr:from>
    <xdr:ext cx="534377" cy="259045"/>
    <xdr:sp macro="" textlink="">
      <xdr:nvSpPr>
        <xdr:cNvPr id="373" name="テキスト ボックス 372">
          <a:extLst>
            <a:ext uri="{FF2B5EF4-FFF2-40B4-BE49-F238E27FC236}">
              <a16:creationId xmlns:a16="http://schemas.microsoft.com/office/drawing/2014/main" id="{00000000-0008-0000-0600-000075010000}"/>
            </a:ext>
          </a:extLst>
        </xdr:cNvPr>
        <xdr:cNvSpPr txBox="1"/>
      </xdr:nvSpPr>
      <xdr:spPr>
        <a:xfrm>
          <a:off x="6705111" y="100995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96,041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4" name="正方形/長方形 373">
          <a:extLst>
            <a:ext uri="{FF2B5EF4-FFF2-40B4-BE49-F238E27FC236}">
              <a16:creationId xmlns:a16="http://schemas.microsoft.com/office/drawing/2014/main" id="{00000000-0008-0000-0600-000076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5" name="正方形/長方形 374">
          <a:extLst>
            <a:ext uri="{FF2B5EF4-FFF2-40B4-BE49-F238E27FC236}">
              <a16:creationId xmlns:a16="http://schemas.microsoft.com/office/drawing/2014/main" id="{00000000-0008-0000-0600-000077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6" name="正方形/長方形 375">
          <a:extLst>
            <a:ext uri="{FF2B5EF4-FFF2-40B4-BE49-F238E27FC236}">
              <a16:creationId xmlns:a16="http://schemas.microsoft.com/office/drawing/2014/main" id="{00000000-0008-0000-0600-000078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7" name="正方形/長方形 376">
          <a:extLst>
            <a:ext uri="{FF2B5EF4-FFF2-40B4-BE49-F238E27FC236}">
              <a16:creationId xmlns:a16="http://schemas.microsoft.com/office/drawing/2014/main" id="{00000000-0008-0000-0600-000079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20,331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2" name="テキスト ボックス 381">
          <a:extLst>
            <a:ext uri="{FF2B5EF4-FFF2-40B4-BE49-F238E27FC236}">
              <a16:creationId xmlns:a16="http://schemas.microsoft.com/office/drawing/2014/main" id="{00000000-0008-0000-0600-00007E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3" name="直線コネクタ 382">
          <a:extLst>
            <a:ext uri="{FF2B5EF4-FFF2-40B4-BE49-F238E27FC236}">
              <a16:creationId xmlns:a16="http://schemas.microsoft.com/office/drawing/2014/main" id="{00000000-0008-0000-0600-00007F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4" name="直線コネクタ 383">
          <a:extLst>
            <a:ext uri="{FF2B5EF4-FFF2-40B4-BE49-F238E27FC236}">
              <a16:creationId xmlns:a16="http://schemas.microsoft.com/office/drawing/2014/main" id="{00000000-0008-0000-0600-000080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5" name="テキスト ボックス 384">
          <a:extLst>
            <a:ext uri="{FF2B5EF4-FFF2-40B4-BE49-F238E27FC236}">
              <a16:creationId xmlns:a16="http://schemas.microsoft.com/office/drawing/2014/main" id="{00000000-0008-0000-0600-000081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6" name="直線コネクタ 385">
          <a:extLst>
            <a:ext uri="{FF2B5EF4-FFF2-40B4-BE49-F238E27FC236}">
              <a16:creationId xmlns:a16="http://schemas.microsoft.com/office/drawing/2014/main" id="{00000000-0008-0000-0600-000082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76</xdr:row>
      <xdr:rowOff>35577</xdr:rowOff>
    </xdr:from>
    <xdr:ext cx="595419" cy="259045"/>
    <xdr:sp macro="" textlink="">
      <xdr:nvSpPr>
        <xdr:cNvPr id="387" name="テキスト ボックス 386">
          <a:extLst>
            <a:ext uri="{FF2B5EF4-FFF2-40B4-BE49-F238E27FC236}">
              <a16:creationId xmlns:a16="http://schemas.microsoft.com/office/drawing/2014/main" id="{00000000-0008-0000-0600-000083010000}"/>
            </a:ext>
          </a:extLst>
        </xdr:cNvPr>
        <xdr:cNvSpPr txBox="1"/>
      </xdr:nvSpPr>
      <xdr:spPr>
        <a:xfrm>
          <a:off x="6008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8" name="直線コネクタ 387">
          <a:extLst>
            <a:ext uri="{FF2B5EF4-FFF2-40B4-BE49-F238E27FC236}">
              <a16:creationId xmlns:a16="http://schemas.microsoft.com/office/drawing/2014/main" id="{00000000-0008-0000-0600-000084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89" name="テキスト ボックス 388">
          <a:extLst>
            <a:ext uri="{FF2B5EF4-FFF2-40B4-BE49-F238E27FC236}">
              <a16:creationId xmlns:a16="http://schemas.microsoft.com/office/drawing/2014/main" id="{00000000-0008-0000-0600-000085010000}"/>
            </a:ext>
          </a:extLst>
        </xdr:cNvPr>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0" name="直線コネクタ 389">
          <a:extLst>
            <a:ext uri="{FF2B5EF4-FFF2-40B4-BE49-F238E27FC236}">
              <a16:creationId xmlns:a16="http://schemas.microsoft.com/office/drawing/2014/main" id="{00000000-0008-0000-0600-000086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130827</xdr:rowOff>
    </xdr:from>
    <xdr:ext cx="595419" cy="259045"/>
    <xdr:sp macro="" textlink="">
      <xdr:nvSpPr>
        <xdr:cNvPr id="391" name="テキスト ボックス 390">
          <a:extLst>
            <a:ext uri="{FF2B5EF4-FFF2-40B4-BE49-F238E27FC236}">
              <a16:creationId xmlns:a16="http://schemas.microsoft.com/office/drawing/2014/main" id="{00000000-0008-0000-0600-000087010000}"/>
            </a:ext>
          </a:extLst>
        </xdr:cNvPr>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393" name="テキスト ボックス 392">
          <a:extLst>
            <a:ext uri="{FF2B5EF4-FFF2-40B4-BE49-F238E27FC236}">
              <a16:creationId xmlns:a16="http://schemas.microsoft.com/office/drawing/2014/main" id="{00000000-0008-0000-0600-000089010000}"/>
            </a:ext>
          </a:extLst>
        </xdr:cNvPr>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67</xdr:row>
      <xdr:rowOff>54627</xdr:rowOff>
    </xdr:from>
    <xdr:ext cx="685572" cy="259045"/>
    <xdr:sp macro="" textlink="">
      <xdr:nvSpPr>
        <xdr:cNvPr id="395" name="テキスト ボックス 394">
          <a:extLst>
            <a:ext uri="{FF2B5EF4-FFF2-40B4-BE49-F238E27FC236}">
              <a16:creationId xmlns:a16="http://schemas.microsoft.com/office/drawing/2014/main" id="{00000000-0008-0000-0600-00008B010000}"/>
            </a:ext>
          </a:extLst>
        </xdr:cNvPr>
        <xdr:cNvSpPr txBox="1"/>
      </xdr:nvSpPr>
      <xdr:spPr>
        <a:xfrm>
          <a:off x="5918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6" name="普通建設事業費 （ うち新規整備　）グラフ枠">
          <a:extLst>
            <a:ext uri="{FF2B5EF4-FFF2-40B4-BE49-F238E27FC236}">
              <a16:creationId xmlns:a16="http://schemas.microsoft.com/office/drawing/2014/main" id="{00000000-0008-0000-0600-00008C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77284</xdr:rowOff>
    </xdr:from>
    <xdr:to>
      <xdr:col>54</xdr:col>
      <xdr:colOff>189865</xdr:colOff>
      <xdr:row>79</xdr:row>
      <xdr:rowOff>44450</xdr:rowOff>
    </xdr:to>
    <xdr:cxnSp macro="">
      <xdr:nvCxnSpPr>
        <xdr:cNvPr id="397" name="直線コネクタ 396">
          <a:extLst>
            <a:ext uri="{FF2B5EF4-FFF2-40B4-BE49-F238E27FC236}">
              <a16:creationId xmlns:a16="http://schemas.microsoft.com/office/drawing/2014/main" id="{00000000-0008-0000-0600-00008D010000}"/>
            </a:ext>
          </a:extLst>
        </xdr:cNvPr>
        <xdr:cNvCxnSpPr/>
      </xdr:nvCxnSpPr>
      <xdr:spPr>
        <a:xfrm flipV="1">
          <a:off x="10475595" y="12078784"/>
          <a:ext cx="1270" cy="15102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48277</xdr:rowOff>
    </xdr:from>
    <xdr:ext cx="249299" cy="259045"/>
    <xdr:sp macro="" textlink="">
      <xdr:nvSpPr>
        <xdr:cNvPr id="398" name="普通建設事業費 （ うち新規整備　）最小値テキスト">
          <a:extLst>
            <a:ext uri="{FF2B5EF4-FFF2-40B4-BE49-F238E27FC236}">
              <a16:creationId xmlns:a16="http://schemas.microsoft.com/office/drawing/2014/main" id="{00000000-0008-0000-0600-00008E010000}"/>
            </a:ext>
          </a:extLst>
        </xdr:cNvPr>
        <xdr:cNvSpPr txBox="1"/>
      </xdr:nvSpPr>
      <xdr:spPr>
        <a:xfrm>
          <a:off x="10528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44450</xdr:rowOff>
    </xdr:from>
    <xdr:to>
      <xdr:col>55</xdr:col>
      <xdr:colOff>88900</xdr:colOff>
      <xdr:row>79</xdr:row>
      <xdr:rowOff>44450</xdr:rowOff>
    </xdr:to>
    <xdr:cxnSp macro="">
      <xdr:nvCxnSpPr>
        <xdr:cNvPr id="399" name="直線コネクタ 398">
          <a:extLst>
            <a:ext uri="{FF2B5EF4-FFF2-40B4-BE49-F238E27FC236}">
              <a16:creationId xmlns:a16="http://schemas.microsoft.com/office/drawing/2014/main" id="{00000000-0008-0000-0600-00008F010000}"/>
            </a:ext>
          </a:extLst>
        </xdr:cNvPr>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23961</xdr:rowOff>
    </xdr:from>
    <xdr:ext cx="599010" cy="259045"/>
    <xdr:sp macro="" textlink="">
      <xdr:nvSpPr>
        <xdr:cNvPr id="400" name="普通建設事業費 （ うち新規整備　）最大値テキスト">
          <a:extLst>
            <a:ext uri="{FF2B5EF4-FFF2-40B4-BE49-F238E27FC236}">
              <a16:creationId xmlns:a16="http://schemas.microsoft.com/office/drawing/2014/main" id="{00000000-0008-0000-0600-000090010000}"/>
            </a:ext>
          </a:extLst>
        </xdr:cNvPr>
        <xdr:cNvSpPr txBox="1"/>
      </xdr:nvSpPr>
      <xdr:spPr>
        <a:xfrm>
          <a:off x="10528300" y="118540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792,764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77284</xdr:rowOff>
    </xdr:from>
    <xdr:to>
      <xdr:col>55</xdr:col>
      <xdr:colOff>88900</xdr:colOff>
      <xdr:row>70</xdr:row>
      <xdr:rowOff>77284</xdr:rowOff>
    </xdr:to>
    <xdr:cxnSp macro="">
      <xdr:nvCxnSpPr>
        <xdr:cNvPr id="401" name="直線コネクタ 400">
          <a:extLst>
            <a:ext uri="{FF2B5EF4-FFF2-40B4-BE49-F238E27FC236}">
              <a16:creationId xmlns:a16="http://schemas.microsoft.com/office/drawing/2014/main" id="{00000000-0008-0000-0600-000091010000}"/>
            </a:ext>
          </a:extLst>
        </xdr:cNvPr>
        <xdr:cNvCxnSpPr/>
      </xdr:nvCxnSpPr>
      <xdr:spPr>
        <a:xfrm>
          <a:off x="10388600" y="120787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60909</xdr:rowOff>
    </xdr:from>
    <xdr:to>
      <xdr:col>55</xdr:col>
      <xdr:colOff>0</xdr:colOff>
      <xdr:row>78</xdr:row>
      <xdr:rowOff>102950</xdr:rowOff>
    </xdr:to>
    <xdr:cxnSp macro="">
      <xdr:nvCxnSpPr>
        <xdr:cNvPr id="402" name="直線コネクタ 401">
          <a:extLst>
            <a:ext uri="{FF2B5EF4-FFF2-40B4-BE49-F238E27FC236}">
              <a16:creationId xmlns:a16="http://schemas.microsoft.com/office/drawing/2014/main" id="{00000000-0008-0000-0600-000092010000}"/>
            </a:ext>
          </a:extLst>
        </xdr:cNvPr>
        <xdr:cNvCxnSpPr/>
      </xdr:nvCxnSpPr>
      <xdr:spPr>
        <a:xfrm flipV="1">
          <a:off x="9639300" y="13262559"/>
          <a:ext cx="838200" cy="213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78977</xdr:rowOff>
    </xdr:from>
    <xdr:ext cx="534377" cy="259045"/>
    <xdr:sp macro="" textlink="">
      <xdr:nvSpPr>
        <xdr:cNvPr id="403" name="普通建設事業費 （ うち新規整備　）平均値テキスト">
          <a:extLst>
            <a:ext uri="{FF2B5EF4-FFF2-40B4-BE49-F238E27FC236}">
              <a16:creationId xmlns:a16="http://schemas.microsoft.com/office/drawing/2014/main" id="{00000000-0008-0000-0600-000093010000}"/>
            </a:ext>
          </a:extLst>
        </xdr:cNvPr>
        <xdr:cNvSpPr txBox="1"/>
      </xdr:nvSpPr>
      <xdr:spPr>
        <a:xfrm>
          <a:off x="10528300" y="1345207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33,884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100550</xdr:rowOff>
    </xdr:from>
    <xdr:to>
      <xdr:col>55</xdr:col>
      <xdr:colOff>50800</xdr:colOff>
      <xdr:row>79</xdr:row>
      <xdr:rowOff>30700</xdr:rowOff>
    </xdr:to>
    <xdr:sp macro="" textlink="">
      <xdr:nvSpPr>
        <xdr:cNvPr id="404" name="フローチャート: 判断 403">
          <a:extLst>
            <a:ext uri="{FF2B5EF4-FFF2-40B4-BE49-F238E27FC236}">
              <a16:creationId xmlns:a16="http://schemas.microsoft.com/office/drawing/2014/main" id="{00000000-0008-0000-0600-000094010000}"/>
            </a:ext>
          </a:extLst>
        </xdr:cNvPr>
        <xdr:cNvSpPr/>
      </xdr:nvSpPr>
      <xdr:spPr>
        <a:xfrm>
          <a:off x="10426700" y="13473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102950</xdr:rowOff>
    </xdr:from>
    <xdr:to>
      <xdr:col>50</xdr:col>
      <xdr:colOff>114300</xdr:colOff>
      <xdr:row>79</xdr:row>
      <xdr:rowOff>42638</xdr:rowOff>
    </xdr:to>
    <xdr:cxnSp macro="">
      <xdr:nvCxnSpPr>
        <xdr:cNvPr id="405" name="直線コネクタ 404">
          <a:extLst>
            <a:ext uri="{FF2B5EF4-FFF2-40B4-BE49-F238E27FC236}">
              <a16:creationId xmlns:a16="http://schemas.microsoft.com/office/drawing/2014/main" id="{00000000-0008-0000-0600-000095010000}"/>
            </a:ext>
          </a:extLst>
        </xdr:cNvPr>
        <xdr:cNvCxnSpPr/>
      </xdr:nvCxnSpPr>
      <xdr:spPr>
        <a:xfrm flipV="1">
          <a:off x="8750300" y="13476050"/>
          <a:ext cx="889000" cy="1111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110896</xdr:rowOff>
    </xdr:from>
    <xdr:to>
      <xdr:col>50</xdr:col>
      <xdr:colOff>165100</xdr:colOff>
      <xdr:row>79</xdr:row>
      <xdr:rowOff>41046</xdr:rowOff>
    </xdr:to>
    <xdr:sp macro="" textlink="">
      <xdr:nvSpPr>
        <xdr:cNvPr id="406" name="フローチャート: 判断 405">
          <a:extLst>
            <a:ext uri="{FF2B5EF4-FFF2-40B4-BE49-F238E27FC236}">
              <a16:creationId xmlns:a16="http://schemas.microsoft.com/office/drawing/2014/main" id="{00000000-0008-0000-0600-000096010000}"/>
            </a:ext>
          </a:extLst>
        </xdr:cNvPr>
        <xdr:cNvSpPr/>
      </xdr:nvSpPr>
      <xdr:spPr>
        <a:xfrm>
          <a:off x="9588500" y="134839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79</xdr:row>
      <xdr:rowOff>32173</xdr:rowOff>
    </xdr:from>
    <xdr:ext cx="534377" cy="259045"/>
    <xdr:sp macro="" textlink="">
      <xdr:nvSpPr>
        <xdr:cNvPr id="407" name="テキスト ボックス 406">
          <a:extLst>
            <a:ext uri="{FF2B5EF4-FFF2-40B4-BE49-F238E27FC236}">
              <a16:creationId xmlns:a16="http://schemas.microsoft.com/office/drawing/2014/main" id="{00000000-0008-0000-0600-000097010000}"/>
            </a:ext>
          </a:extLst>
        </xdr:cNvPr>
        <xdr:cNvSpPr txBox="1"/>
      </xdr:nvSpPr>
      <xdr:spPr>
        <a:xfrm>
          <a:off x="9372111" y="135767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28,454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79</xdr:row>
      <xdr:rowOff>8224</xdr:rowOff>
    </xdr:from>
    <xdr:to>
      <xdr:col>45</xdr:col>
      <xdr:colOff>177800</xdr:colOff>
      <xdr:row>79</xdr:row>
      <xdr:rowOff>42638</xdr:rowOff>
    </xdr:to>
    <xdr:cxnSp macro="">
      <xdr:nvCxnSpPr>
        <xdr:cNvPr id="408" name="直線コネクタ 407">
          <a:extLst>
            <a:ext uri="{FF2B5EF4-FFF2-40B4-BE49-F238E27FC236}">
              <a16:creationId xmlns:a16="http://schemas.microsoft.com/office/drawing/2014/main" id="{00000000-0008-0000-0600-000098010000}"/>
            </a:ext>
          </a:extLst>
        </xdr:cNvPr>
        <xdr:cNvCxnSpPr/>
      </xdr:nvCxnSpPr>
      <xdr:spPr>
        <a:xfrm>
          <a:off x="7861300" y="13552774"/>
          <a:ext cx="889000" cy="344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112852</xdr:rowOff>
    </xdr:from>
    <xdr:to>
      <xdr:col>46</xdr:col>
      <xdr:colOff>38100</xdr:colOff>
      <xdr:row>79</xdr:row>
      <xdr:rowOff>43002</xdr:rowOff>
    </xdr:to>
    <xdr:sp macro="" textlink="">
      <xdr:nvSpPr>
        <xdr:cNvPr id="409" name="フローチャート: 判断 408">
          <a:extLst>
            <a:ext uri="{FF2B5EF4-FFF2-40B4-BE49-F238E27FC236}">
              <a16:creationId xmlns:a16="http://schemas.microsoft.com/office/drawing/2014/main" id="{00000000-0008-0000-0600-000099010000}"/>
            </a:ext>
          </a:extLst>
        </xdr:cNvPr>
        <xdr:cNvSpPr/>
      </xdr:nvSpPr>
      <xdr:spPr>
        <a:xfrm>
          <a:off x="8699500" y="13485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59529</xdr:rowOff>
    </xdr:from>
    <xdr:ext cx="534377" cy="259045"/>
    <xdr:sp macro="" textlink="">
      <xdr:nvSpPr>
        <xdr:cNvPr id="410" name="テキスト ボックス 409">
          <a:extLst>
            <a:ext uri="{FF2B5EF4-FFF2-40B4-BE49-F238E27FC236}">
              <a16:creationId xmlns:a16="http://schemas.microsoft.com/office/drawing/2014/main" id="{00000000-0008-0000-0600-00009A010000}"/>
            </a:ext>
          </a:extLst>
        </xdr:cNvPr>
        <xdr:cNvSpPr txBox="1"/>
      </xdr:nvSpPr>
      <xdr:spPr>
        <a:xfrm>
          <a:off x="8483111" y="132611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27,427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79</xdr:row>
      <xdr:rowOff>8224</xdr:rowOff>
    </xdr:from>
    <xdr:to>
      <xdr:col>41</xdr:col>
      <xdr:colOff>50800</xdr:colOff>
      <xdr:row>79</xdr:row>
      <xdr:rowOff>31094</xdr:rowOff>
    </xdr:to>
    <xdr:cxnSp macro="">
      <xdr:nvCxnSpPr>
        <xdr:cNvPr id="411" name="直線コネクタ 410">
          <a:extLst>
            <a:ext uri="{FF2B5EF4-FFF2-40B4-BE49-F238E27FC236}">
              <a16:creationId xmlns:a16="http://schemas.microsoft.com/office/drawing/2014/main" id="{00000000-0008-0000-0600-00009B010000}"/>
            </a:ext>
          </a:extLst>
        </xdr:cNvPr>
        <xdr:cNvCxnSpPr/>
      </xdr:nvCxnSpPr>
      <xdr:spPr>
        <a:xfrm flipV="1">
          <a:off x="6972300" y="13552774"/>
          <a:ext cx="889000" cy="228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96785</xdr:rowOff>
    </xdr:from>
    <xdr:to>
      <xdr:col>41</xdr:col>
      <xdr:colOff>101600</xdr:colOff>
      <xdr:row>79</xdr:row>
      <xdr:rowOff>26935</xdr:rowOff>
    </xdr:to>
    <xdr:sp macro="" textlink="">
      <xdr:nvSpPr>
        <xdr:cNvPr id="412" name="フローチャート: 判断 411">
          <a:extLst>
            <a:ext uri="{FF2B5EF4-FFF2-40B4-BE49-F238E27FC236}">
              <a16:creationId xmlns:a16="http://schemas.microsoft.com/office/drawing/2014/main" id="{00000000-0008-0000-0600-00009C010000}"/>
            </a:ext>
          </a:extLst>
        </xdr:cNvPr>
        <xdr:cNvSpPr/>
      </xdr:nvSpPr>
      <xdr:spPr>
        <a:xfrm>
          <a:off x="7810500" y="134698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43462</xdr:rowOff>
    </xdr:from>
    <xdr:ext cx="534377" cy="259045"/>
    <xdr:sp macro="" textlink="">
      <xdr:nvSpPr>
        <xdr:cNvPr id="413" name="テキスト ボックス 412">
          <a:extLst>
            <a:ext uri="{FF2B5EF4-FFF2-40B4-BE49-F238E27FC236}">
              <a16:creationId xmlns:a16="http://schemas.microsoft.com/office/drawing/2014/main" id="{00000000-0008-0000-0600-00009D010000}"/>
            </a:ext>
          </a:extLst>
        </xdr:cNvPr>
        <xdr:cNvSpPr txBox="1"/>
      </xdr:nvSpPr>
      <xdr:spPr>
        <a:xfrm>
          <a:off x="7594111" y="132451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35,861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88103</xdr:rowOff>
    </xdr:from>
    <xdr:to>
      <xdr:col>36</xdr:col>
      <xdr:colOff>165100</xdr:colOff>
      <xdr:row>79</xdr:row>
      <xdr:rowOff>18253</xdr:rowOff>
    </xdr:to>
    <xdr:sp macro="" textlink="">
      <xdr:nvSpPr>
        <xdr:cNvPr id="414" name="フローチャート: 判断 413">
          <a:extLst>
            <a:ext uri="{FF2B5EF4-FFF2-40B4-BE49-F238E27FC236}">
              <a16:creationId xmlns:a16="http://schemas.microsoft.com/office/drawing/2014/main" id="{00000000-0008-0000-0600-00009E010000}"/>
            </a:ext>
          </a:extLst>
        </xdr:cNvPr>
        <xdr:cNvSpPr/>
      </xdr:nvSpPr>
      <xdr:spPr>
        <a:xfrm>
          <a:off x="6921500" y="134612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34780</xdr:rowOff>
    </xdr:from>
    <xdr:ext cx="534377" cy="259045"/>
    <xdr:sp macro="" textlink="">
      <xdr:nvSpPr>
        <xdr:cNvPr id="415" name="テキスト ボックス 414">
          <a:extLst>
            <a:ext uri="{FF2B5EF4-FFF2-40B4-BE49-F238E27FC236}">
              <a16:creationId xmlns:a16="http://schemas.microsoft.com/office/drawing/2014/main" id="{00000000-0008-0000-0600-00009F010000}"/>
            </a:ext>
          </a:extLst>
        </xdr:cNvPr>
        <xdr:cNvSpPr txBox="1"/>
      </xdr:nvSpPr>
      <xdr:spPr>
        <a:xfrm>
          <a:off x="6705111" y="132364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40,418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600-0000A0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10109</xdr:rowOff>
    </xdr:from>
    <xdr:to>
      <xdr:col>55</xdr:col>
      <xdr:colOff>50800</xdr:colOff>
      <xdr:row>77</xdr:row>
      <xdr:rowOff>111709</xdr:rowOff>
    </xdr:to>
    <xdr:sp macro="" textlink="">
      <xdr:nvSpPr>
        <xdr:cNvPr id="421" name="楕円 420">
          <a:extLst>
            <a:ext uri="{FF2B5EF4-FFF2-40B4-BE49-F238E27FC236}">
              <a16:creationId xmlns:a16="http://schemas.microsoft.com/office/drawing/2014/main" id="{00000000-0008-0000-0600-0000A5010000}"/>
            </a:ext>
          </a:extLst>
        </xdr:cNvPr>
        <xdr:cNvSpPr/>
      </xdr:nvSpPr>
      <xdr:spPr>
        <a:xfrm>
          <a:off x="10426700" y="132117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76</xdr:row>
      <xdr:rowOff>32986</xdr:rowOff>
    </xdr:from>
    <xdr:ext cx="599010" cy="259045"/>
    <xdr:sp macro="" textlink="">
      <xdr:nvSpPr>
        <xdr:cNvPr id="422" name="普通建設事業費 （ うち新規整備　）該当値テキスト">
          <a:extLst>
            <a:ext uri="{FF2B5EF4-FFF2-40B4-BE49-F238E27FC236}">
              <a16:creationId xmlns:a16="http://schemas.microsoft.com/office/drawing/2014/main" id="{00000000-0008-0000-0600-0000A6010000}"/>
            </a:ext>
          </a:extLst>
        </xdr:cNvPr>
        <xdr:cNvSpPr txBox="1"/>
      </xdr:nvSpPr>
      <xdr:spPr>
        <a:xfrm>
          <a:off x="10528300" y="130631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171,360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52150</xdr:rowOff>
    </xdr:from>
    <xdr:to>
      <xdr:col>50</xdr:col>
      <xdr:colOff>165100</xdr:colOff>
      <xdr:row>78</xdr:row>
      <xdr:rowOff>153750</xdr:rowOff>
    </xdr:to>
    <xdr:sp macro="" textlink="">
      <xdr:nvSpPr>
        <xdr:cNvPr id="423" name="楕円 422">
          <a:extLst>
            <a:ext uri="{FF2B5EF4-FFF2-40B4-BE49-F238E27FC236}">
              <a16:creationId xmlns:a16="http://schemas.microsoft.com/office/drawing/2014/main" id="{00000000-0008-0000-0600-0000A7010000}"/>
            </a:ext>
          </a:extLst>
        </xdr:cNvPr>
        <xdr:cNvSpPr/>
      </xdr:nvSpPr>
      <xdr:spPr>
        <a:xfrm>
          <a:off x="9588500" y="13425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170277</xdr:rowOff>
    </xdr:from>
    <xdr:ext cx="534377" cy="259045"/>
    <xdr:sp macro="" textlink="">
      <xdr:nvSpPr>
        <xdr:cNvPr id="424" name="テキスト ボックス 423">
          <a:extLst>
            <a:ext uri="{FF2B5EF4-FFF2-40B4-BE49-F238E27FC236}">
              <a16:creationId xmlns:a16="http://schemas.microsoft.com/office/drawing/2014/main" id="{00000000-0008-0000-0600-0000A8010000}"/>
            </a:ext>
          </a:extLst>
        </xdr:cNvPr>
        <xdr:cNvSpPr txBox="1"/>
      </xdr:nvSpPr>
      <xdr:spPr>
        <a:xfrm>
          <a:off x="9372111" y="132004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59,291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163288</xdr:rowOff>
    </xdr:from>
    <xdr:to>
      <xdr:col>46</xdr:col>
      <xdr:colOff>38100</xdr:colOff>
      <xdr:row>79</xdr:row>
      <xdr:rowOff>93438</xdr:rowOff>
    </xdr:to>
    <xdr:sp macro="" textlink="">
      <xdr:nvSpPr>
        <xdr:cNvPr id="425" name="楕円 424">
          <a:extLst>
            <a:ext uri="{FF2B5EF4-FFF2-40B4-BE49-F238E27FC236}">
              <a16:creationId xmlns:a16="http://schemas.microsoft.com/office/drawing/2014/main" id="{00000000-0008-0000-0600-0000A9010000}"/>
            </a:ext>
          </a:extLst>
        </xdr:cNvPr>
        <xdr:cNvSpPr/>
      </xdr:nvSpPr>
      <xdr:spPr>
        <a:xfrm>
          <a:off x="8699500" y="135363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79</xdr:row>
      <xdr:rowOff>84565</xdr:rowOff>
    </xdr:from>
    <xdr:ext cx="378565" cy="259045"/>
    <xdr:sp macro="" textlink="">
      <xdr:nvSpPr>
        <xdr:cNvPr id="426" name="テキスト ボックス 425">
          <a:extLst>
            <a:ext uri="{FF2B5EF4-FFF2-40B4-BE49-F238E27FC236}">
              <a16:creationId xmlns:a16="http://schemas.microsoft.com/office/drawing/2014/main" id="{00000000-0008-0000-0600-0000AA010000}"/>
            </a:ext>
          </a:extLst>
        </xdr:cNvPr>
        <xdr:cNvSpPr txBox="1"/>
      </xdr:nvSpPr>
      <xdr:spPr>
        <a:xfrm>
          <a:off x="8561017" y="1362911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128874</xdr:rowOff>
    </xdr:from>
    <xdr:to>
      <xdr:col>41</xdr:col>
      <xdr:colOff>101600</xdr:colOff>
      <xdr:row>79</xdr:row>
      <xdr:rowOff>59024</xdr:rowOff>
    </xdr:to>
    <xdr:sp macro="" textlink="">
      <xdr:nvSpPr>
        <xdr:cNvPr id="427" name="楕円 426">
          <a:extLst>
            <a:ext uri="{FF2B5EF4-FFF2-40B4-BE49-F238E27FC236}">
              <a16:creationId xmlns:a16="http://schemas.microsoft.com/office/drawing/2014/main" id="{00000000-0008-0000-0600-0000AB010000}"/>
            </a:ext>
          </a:extLst>
        </xdr:cNvPr>
        <xdr:cNvSpPr/>
      </xdr:nvSpPr>
      <xdr:spPr>
        <a:xfrm>
          <a:off x="7810500" y="135019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79</xdr:row>
      <xdr:rowOff>50151</xdr:rowOff>
    </xdr:from>
    <xdr:ext cx="534377" cy="259045"/>
    <xdr:sp macro="" textlink="">
      <xdr:nvSpPr>
        <xdr:cNvPr id="428" name="テキスト ボックス 427">
          <a:extLst>
            <a:ext uri="{FF2B5EF4-FFF2-40B4-BE49-F238E27FC236}">
              <a16:creationId xmlns:a16="http://schemas.microsoft.com/office/drawing/2014/main" id="{00000000-0008-0000-0600-0000AC010000}"/>
            </a:ext>
          </a:extLst>
        </xdr:cNvPr>
        <xdr:cNvSpPr txBox="1"/>
      </xdr:nvSpPr>
      <xdr:spPr>
        <a:xfrm>
          <a:off x="7594111" y="135947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151744</xdr:rowOff>
    </xdr:from>
    <xdr:to>
      <xdr:col>36</xdr:col>
      <xdr:colOff>165100</xdr:colOff>
      <xdr:row>79</xdr:row>
      <xdr:rowOff>81894</xdr:rowOff>
    </xdr:to>
    <xdr:sp macro="" textlink="">
      <xdr:nvSpPr>
        <xdr:cNvPr id="429" name="楕円 428">
          <a:extLst>
            <a:ext uri="{FF2B5EF4-FFF2-40B4-BE49-F238E27FC236}">
              <a16:creationId xmlns:a16="http://schemas.microsoft.com/office/drawing/2014/main" id="{00000000-0008-0000-0600-0000AD010000}"/>
            </a:ext>
          </a:extLst>
        </xdr:cNvPr>
        <xdr:cNvSpPr/>
      </xdr:nvSpPr>
      <xdr:spPr>
        <a:xfrm>
          <a:off x="6921500" y="13524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79</xdr:row>
      <xdr:rowOff>73021</xdr:rowOff>
    </xdr:from>
    <xdr:ext cx="469744" cy="259045"/>
    <xdr:sp macro="" textlink="">
      <xdr:nvSpPr>
        <xdr:cNvPr id="430" name="テキスト ボックス 429">
          <a:extLst>
            <a:ext uri="{FF2B5EF4-FFF2-40B4-BE49-F238E27FC236}">
              <a16:creationId xmlns:a16="http://schemas.microsoft.com/office/drawing/2014/main" id="{00000000-0008-0000-0600-0000AE010000}"/>
            </a:ext>
          </a:extLst>
        </xdr:cNvPr>
        <xdr:cNvSpPr txBox="1"/>
      </xdr:nvSpPr>
      <xdr:spPr>
        <a:xfrm>
          <a:off x="6737428" y="136175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1" name="正方形/長方形 430">
          <a:extLst>
            <a:ext uri="{FF2B5EF4-FFF2-40B4-BE49-F238E27FC236}">
              <a16:creationId xmlns:a16="http://schemas.microsoft.com/office/drawing/2014/main" id="{00000000-0008-0000-0600-0000AF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2" name="正方形/長方形 431">
          <a:extLst>
            <a:ext uri="{FF2B5EF4-FFF2-40B4-BE49-F238E27FC236}">
              <a16:creationId xmlns:a16="http://schemas.microsoft.com/office/drawing/2014/main" id="{00000000-0008-0000-0600-0000B0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3" name="正方形/長方形 432">
          <a:extLst>
            <a:ext uri="{FF2B5EF4-FFF2-40B4-BE49-F238E27FC236}">
              <a16:creationId xmlns:a16="http://schemas.microsoft.com/office/drawing/2014/main" id="{00000000-0008-0000-0600-0000B1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4" name="正方形/長方形 433">
          <a:extLst>
            <a:ext uri="{FF2B5EF4-FFF2-40B4-BE49-F238E27FC236}">
              <a16:creationId xmlns:a16="http://schemas.microsoft.com/office/drawing/2014/main" id="{00000000-0008-0000-0600-0000B2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40,364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9" name="テキスト ボックス 438">
          <a:extLst>
            <a:ext uri="{FF2B5EF4-FFF2-40B4-BE49-F238E27FC236}">
              <a16:creationId xmlns:a16="http://schemas.microsoft.com/office/drawing/2014/main" id="{00000000-0008-0000-0600-0000B7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0" name="直線コネクタ 439">
          <a:extLst>
            <a:ext uri="{FF2B5EF4-FFF2-40B4-BE49-F238E27FC236}">
              <a16:creationId xmlns:a16="http://schemas.microsoft.com/office/drawing/2014/main" id="{00000000-0008-0000-0600-0000B8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1" name="直線コネクタ 440">
          <a:extLst>
            <a:ext uri="{FF2B5EF4-FFF2-40B4-BE49-F238E27FC236}">
              <a16:creationId xmlns:a16="http://schemas.microsoft.com/office/drawing/2014/main" id="{00000000-0008-0000-0600-0000B9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2" name="テキスト ボックス 441">
          <a:extLst>
            <a:ext uri="{FF2B5EF4-FFF2-40B4-BE49-F238E27FC236}">
              <a16:creationId xmlns:a16="http://schemas.microsoft.com/office/drawing/2014/main" id="{00000000-0008-0000-0600-0000BA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3" name="直線コネクタ 442">
          <a:extLst>
            <a:ext uri="{FF2B5EF4-FFF2-40B4-BE49-F238E27FC236}">
              <a16:creationId xmlns:a16="http://schemas.microsoft.com/office/drawing/2014/main" id="{00000000-0008-0000-0600-0000BB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35577</xdr:rowOff>
    </xdr:from>
    <xdr:ext cx="595419" cy="259045"/>
    <xdr:sp macro="" textlink="">
      <xdr:nvSpPr>
        <xdr:cNvPr id="444" name="テキスト ボックス 443">
          <a:extLst>
            <a:ext uri="{FF2B5EF4-FFF2-40B4-BE49-F238E27FC236}">
              <a16:creationId xmlns:a16="http://schemas.microsoft.com/office/drawing/2014/main" id="{00000000-0008-0000-0600-0000BC010000}"/>
            </a:ext>
          </a:extLst>
        </xdr:cNvPr>
        <xdr:cNvSpPr txBox="1"/>
      </xdr:nvSpPr>
      <xdr:spPr>
        <a:xfrm>
          <a:off x="6008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5" name="直線コネクタ 444">
          <a:extLst>
            <a:ext uri="{FF2B5EF4-FFF2-40B4-BE49-F238E27FC236}">
              <a16:creationId xmlns:a16="http://schemas.microsoft.com/office/drawing/2014/main" id="{00000000-0008-0000-0600-0000BD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46" name="テキスト ボックス 445">
          <a:extLst>
            <a:ext uri="{FF2B5EF4-FFF2-40B4-BE49-F238E27FC236}">
              <a16:creationId xmlns:a16="http://schemas.microsoft.com/office/drawing/2014/main" id="{00000000-0008-0000-0600-0000BE010000}"/>
            </a:ext>
          </a:extLst>
        </xdr:cNvPr>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7" name="直線コネクタ 446">
          <a:extLst>
            <a:ext uri="{FF2B5EF4-FFF2-40B4-BE49-F238E27FC236}">
              <a16:creationId xmlns:a16="http://schemas.microsoft.com/office/drawing/2014/main" id="{00000000-0008-0000-0600-0000BF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48" name="テキスト ボックス 447">
          <a:extLst>
            <a:ext uri="{FF2B5EF4-FFF2-40B4-BE49-F238E27FC236}">
              <a16:creationId xmlns:a16="http://schemas.microsoft.com/office/drawing/2014/main" id="{00000000-0008-0000-0600-0000C0010000}"/>
            </a:ext>
          </a:extLst>
        </xdr:cNvPr>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0" name="テキスト ボックス 449">
          <a:extLst>
            <a:ext uri="{FF2B5EF4-FFF2-40B4-BE49-F238E27FC236}">
              <a16:creationId xmlns:a16="http://schemas.microsoft.com/office/drawing/2014/main" id="{00000000-0008-0000-0600-0000C2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2" name="テキスト ボックス 451">
          <a:extLst>
            <a:ext uri="{FF2B5EF4-FFF2-40B4-BE49-F238E27FC236}">
              <a16:creationId xmlns:a16="http://schemas.microsoft.com/office/drawing/2014/main" id="{00000000-0008-0000-0600-0000C4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3" name="普通建設事業費 （ うち更新整備　）グラフ枠">
          <a:extLst>
            <a:ext uri="{FF2B5EF4-FFF2-40B4-BE49-F238E27FC236}">
              <a16:creationId xmlns:a16="http://schemas.microsoft.com/office/drawing/2014/main" id="{00000000-0008-0000-0600-0000C5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32414</xdr:rowOff>
    </xdr:from>
    <xdr:to>
      <xdr:col>54</xdr:col>
      <xdr:colOff>189865</xdr:colOff>
      <xdr:row>99</xdr:row>
      <xdr:rowOff>5234</xdr:rowOff>
    </xdr:to>
    <xdr:cxnSp macro="">
      <xdr:nvCxnSpPr>
        <xdr:cNvPr id="454" name="直線コネクタ 453">
          <a:extLst>
            <a:ext uri="{FF2B5EF4-FFF2-40B4-BE49-F238E27FC236}">
              <a16:creationId xmlns:a16="http://schemas.microsoft.com/office/drawing/2014/main" id="{00000000-0008-0000-0600-0000C6010000}"/>
            </a:ext>
          </a:extLst>
        </xdr:cNvPr>
        <xdr:cNvCxnSpPr/>
      </xdr:nvCxnSpPr>
      <xdr:spPr>
        <a:xfrm flipV="1">
          <a:off x="10475595" y="15634364"/>
          <a:ext cx="1270" cy="13444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9061</xdr:rowOff>
    </xdr:from>
    <xdr:ext cx="534377" cy="259045"/>
    <xdr:sp macro="" textlink="">
      <xdr:nvSpPr>
        <xdr:cNvPr id="455" name="普通建設事業費 （ うち更新整備　）最小値テキスト">
          <a:extLst>
            <a:ext uri="{FF2B5EF4-FFF2-40B4-BE49-F238E27FC236}">
              <a16:creationId xmlns:a16="http://schemas.microsoft.com/office/drawing/2014/main" id="{00000000-0008-0000-0600-0000C7010000}"/>
            </a:ext>
          </a:extLst>
        </xdr:cNvPr>
        <xdr:cNvSpPr txBox="1"/>
      </xdr:nvSpPr>
      <xdr:spPr>
        <a:xfrm>
          <a:off x="10528300" y="169826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5234</xdr:rowOff>
    </xdr:from>
    <xdr:to>
      <xdr:col>55</xdr:col>
      <xdr:colOff>88900</xdr:colOff>
      <xdr:row>99</xdr:row>
      <xdr:rowOff>5234</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a:off x="10388600" y="169787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150541</xdr:rowOff>
    </xdr:from>
    <xdr:ext cx="599010" cy="259045"/>
    <xdr:sp macro="" textlink="">
      <xdr:nvSpPr>
        <xdr:cNvPr id="457" name="普通建設事業費 （ うち更新整備　）最大値テキスト">
          <a:extLst>
            <a:ext uri="{FF2B5EF4-FFF2-40B4-BE49-F238E27FC236}">
              <a16:creationId xmlns:a16="http://schemas.microsoft.com/office/drawing/2014/main" id="{00000000-0008-0000-0600-0000C9010000}"/>
            </a:ext>
          </a:extLst>
        </xdr:cNvPr>
        <xdr:cNvSpPr txBox="1"/>
      </xdr:nvSpPr>
      <xdr:spPr>
        <a:xfrm>
          <a:off x="10528300" y="154095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363,159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91</xdr:row>
      <xdr:rowOff>32414</xdr:rowOff>
    </xdr:from>
    <xdr:to>
      <xdr:col>55</xdr:col>
      <xdr:colOff>88900</xdr:colOff>
      <xdr:row>91</xdr:row>
      <xdr:rowOff>32414</xdr:rowOff>
    </xdr:to>
    <xdr:cxnSp macro="">
      <xdr:nvCxnSpPr>
        <xdr:cNvPr id="458" name="直線コネクタ 457">
          <a:extLst>
            <a:ext uri="{FF2B5EF4-FFF2-40B4-BE49-F238E27FC236}">
              <a16:creationId xmlns:a16="http://schemas.microsoft.com/office/drawing/2014/main" id="{00000000-0008-0000-0600-0000CA010000}"/>
            </a:ext>
          </a:extLst>
        </xdr:cNvPr>
        <xdr:cNvCxnSpPr/>
      </xdr:nvCxnSpPr>
      <xdr:spPr>
        <a:xfrm>
          <a:off x="10388600" y="156343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14477</xdr:rowOff>
    </xdr:from>
    <xdr:to>
      <xdr:col>55</xdr:col>
      <xdr:colOff>0</xdr:colOff>
      <xdr:row>98</xdr:row>
      <xdr:rowOff>83052</xdr:rowOff>
    </xdr:to>
    <xdr:cxnSp macro="">
      <xdr:nvCxnSpPr>
        <xdr:cNvPr id="459" name="直線コネクタ 458">
          <a:extLst>
            <a:ext uri="{FF2B5EF4-FFF2-40B4-BE49-F238E27FC236}">
              <a16:creationId xmlns:a16="http://schemas.microsoft.com/office/drawing/2014/main" id="{00000000-0008-0000-0600-0000CB010000}"/>
            </a:ext>
          </a:extLst>
        </xdr:cNvPr>
        <xdr:cNvCxnSpPr/>
      </xdr:nvCxnSpPr>
      <xdr:spPr>
        <a:xfrm flipV="1">
          <a:off x="9639300" y="16816577"/>
          <a:ext cx="838200" cy="6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53289</xdr:rowOff>
    </xdr:from>
    <xdr:ext cx="534377" cy="259045"/>
    <xdr:sp macro="" textlink="">
      <xdr:nvSpPr>
        <xdr:cNvPr id="460" name="普通建設事業費 （ うち更新整備　）平均値テキスト">
          <a:extLst>
            <a:ext uri="{FF2B5EF4-FFF2-40B4-BE49-F238E27FC236}">
              <a16:creationId xmlns:a16="http://schemas.microsoft.com/office/drawing/2014/main" id="{00000000-0008-0000-0600-0000CC010000}"/>
            </a:ext>
          </a:extLst>
        </xdr:cNvPr>
        <xdr:cNvSpPr txBox="1"/>
      </xdr:nvSpPr>
      <xdr:spPr>
        <a:xfrm>
          <a:off x="10528300" y="1651248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80,351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30412</xdr:rowOff>
    </xdr:from>
    <xdr:to>
      <xdr:col>55</xdr:col>
      <xdr:colOff>50800</xdr:colOff>
      <xdr:row>97</xdr:row>
      <xdr:rowOff>132012</xdr:rowOff>
    </xdr:to>
    <xdr:sp macro="" textlink="">
      <xdr:nvSpPr>
        <xdr:cNvPr id="461" name="フローチャート: 判断 460">
          <a:extLst>
            <a:ext uri="{FF2B5EF4-FFF2-40B4-BE49-F238E27FC236}">
              <a16:creationId xmlns:a16="http://schemas.microsoft.com/office/drawing/2014/main" id="{00000000-0008-0000-0600-0000CD010000}"/>
            </a:ext>
          </a:extLst>
        </xdr:cNvPr>
        <xdr:cNvSpPr/>
      </xdr:nvSpPr>
      <xdr:spPr>
        <a:xfrm>
          <a:off x="10426700" y="166610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73527</xdr:rowOff>
    </xdr:from>
    <xdr:to>
      <xdr:col>50</xdr:col>
      <xdr:colOff>114300</xdr:colOff>
      <xdr:row>98</xdr:row>
      <xdr:rowOff>83052</xdr:rowOff>
    </xdr:to>
    <xdr:cxnSp macro="">
      <xdr:nvCxnSpPr>
        <xdr:cNvPr id="462" name="直線コネクタ 461">
          <a:extLst>
            <a:ext uri="{FF2B5EF4-FFF2-40B4-BE49-F238E27FC236}">
              <a16:creationId xmlns:a16="http://schemas.microsoft.com/office/drawing/2014/main" id="{00000000-0008-0000-0600-0000CE010000}"/>
            </a:ext>
          </a:extLst>
        </xdr:cNvPr>
        <xdr:cNvCxnSpPr/>
      </xdr:nvCxnSpPr>
      <xdr:spPr>
        <a:xfrm>
          <a:off x="8750300" y="16704177"/>
          <a:ext cx="889000" cy="1809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65343</xdr:rowOff>
    </xdr:from>
    <xdr:to>
      <xdr:col>50</xdr:col>
      <xdr:colOff>165100</xdr:colOff>
      <xdr:row>97</xdr:row>
      <xdr:rowOff>166943</xdr:rowOff>
    </xdr:to>
    <xdr:sp macro="" textlink="">
      <xdr:nvSpPr>
        <xdr:cNvPr id="463" name="フローチャート: 判断 462">
          <a:extLst>
            <a:ext uri="{FF2B5EF4-FFF2-40B4-BE49-F238E27FC236}">
              <a16:creationId xmlns:a16="http://schemas.microsoft.com/office/drawing/2014/main" id="{00000000-0008-0000-0600-0000CF010000}"/>
            </a:ext>
          </a:extLst>
        </xdr:cNvPr>
        <xdr:cNvSpPr/>
      </xdr:nvSpPr>
      <xdr:spPr>
        <a:xfrm>
          <a:off x="9588500" y="166959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12020</xdr:rowOff>
    </xdr:from>
    <xdr:ext cx="534377" cy="259045"/>
    <xdr:sp macro="" textlink="">
      <xdr:nvSpPr>
        <xdr:cNvPr id="464" name="テキスト ボックス 463">
          <a:extLst>
            <a:ext uri="{FF2B5EF4-FFF2-40B4-BE49-F238E27FC236}">
              <a16:creationId xmlns:a16="http://schemas.microsoft.com/office/drawing/2014/main" id="{00000000-0008-0000-0600-0000D0010000}"/>
            </a:ext>
          </a:extLst>
        </xdr:cNvPr>
        <xdr:cNvSpPr txBox="1"/>
      </xdr:nvSpPr>
      <xdr:spPr>
        <a:xfrm>
          <a:off x="9372111" y="164712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71,183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73527</xdr:rowOff>
    </xdr:from>
    <xdr:to>
      <xdr:col>45</xdr:col>
      <xdr:colOff>177800</xdr:colOff>
      <xdr:row>97</xdr:row>
      <xdr:rowOff>74209</xdr:rowOff>
    </xdr:to>
    <xdr:cxnSp macro="">
      <xdr:nvCxnSpPr>
        <xdr:cNvPr id="465" name="直線コネクタ 464">
          <a:extLst>
            <a:ext uri="{FF2B5EF4-FFF2-40B4-BE49-F238E27FC236}">
              <a16:creationId xmlns:a16="http://schemas.microsoft.com/office/drawing/2014/main" id="{00000000-0008-0000-0600-0000D1010000}"/>
            </a:ext>
          </a:extLst>
        </xdr:cNvPr>
        <xdr:cNvCxnSpPr/>
      </xdr:nvCxnSpPr>
      <xdr:spPr>
        <a:xfrm flipV="1">
          <a:off x="7861300" y="16704177"/>
          <a:ext cx="889000" cy="6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36813</xdr:rowOff>
    </xdr:from>
    <xdr:to>
      <xdr:col>46</xdr:col>
      <xdr:colOff>38100</xdr:colOff>
      <xdr:row>97</xdr:row>
      <xdr:rowOff>138413</xdr:rowOff>
    </xdr:to>
    <xdr:sp macro="" textlink="">
      <xdr:nvSpPr>
        <xdr:cNvPr id="466" name="フローチャート: 判断 465">
          <a:extLst>
            <a:ext uri="{FF2B5EF4-FFF2-40B4-BE49-F238E27FC236}">
              <a16:creationId xmlns:a16="http://schemas.microsoft.com/office/drawing/2014/main" id="{00000000-0008-0000-0600-0000D2010000}"/>
            </a:ext>
          </a:extLst>
        </xdr:cNvPr>
        <xdr:cNvSpPr/>
      </xdr:nvSpPr>
      <xdr:spPr>
        <a:xfrm>
          <a:off x="8699500" y="166674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129540</xdr:rowOff>
    </xdr:from>
    <xdr:ext cx="534377" cy="259045"/>
    <xdr:sp macro="" textlink="">
      <xdr:nvSpPr>
        <xdr:cNvPr id="467" name="テキスト ボックス 466">
          <a:extLst>
            <a:ext uri="{FF2B5EF4-FFF2-40B4-BE49-F238E27FC236}">
              <a16:creationId xmlns:a16="http://schemas.microsoft.com/office/drawing/2014/main" id="{00000000-0008-0000-0600-0000D3010000}"/>
            </a:ext>
          </a:extLst>
        </xdr:cNvPr>
        <xdr:cNvSpPr txBox="1"/>
      </xdr:nvSpPr>
      <xdr:spPr>
        <a:xfrm>
          <a:off x="8483111" y="167601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78,671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74209</xdr:rowOff>
    </xdr:from>
    <xdr:to>
      <xdr:col>41</xdr:col>
      <xdr:colOff>50800</xdr:colOff>
      <xdr:row>97</xdr:row>
      <xdr:rowOff>112835</xdr:rowOff>
    </xdr:to>
    <xdr:cxnSp macro="">
      <xdr:nvCxnSpPr>
        <xdr:cNvPr id="468" name="直線コネクタ 467">
          <a:extLst>
            <a:ext uri="{FF2B5EF4-FFF2-40B4-BE49-F238E27FC236}">
              <a16:creationId xmlns:a16="http://schemas.microsoft.com/office/drawing/2014/main" id="{00000000-0008-0000-0600-0000D4010000}"/>
            </a:ext>
          </a:extLst>
        </xdr:cNvPr>
        <xdr:cNvCxnSpPr/>
      </xdr:nvCxnSpPr>
      <xdr:spPr>
        <a:xfrm flipV="1">
          <a:off x="6972300" y="16704859"/>
          <a:ext cx="889000" cy="386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67187</xdr:rowOff>
    </xdr:from>
    <xdr:to>
      <xdr:col>41</xdr:col>
      <xdr:colOff>101600</xdr:colOff>
      <xdr:row>97</xdr:row>
      <xdr:rowOff>168787</xdr:rowOff>
    </xdr:to>
    <xdr:sp macro="" textlink="">
      <xdr:nvSpPr>
        <xdr:cNvPr id="469" name="フローチャート: 判断 468">
          <a:extLst>
            <a:ext uri="{FF2B5EF4-FFF2-40B4-BE49-F238E27FC236}">
              <a16:creationId xmlns:a16="http://schemas.microsoft.com/office/drawing/2014/main" id="{00000000-0008-0000-0600-0000D5010000}"/>
            </a:ext>
          </a:extLst>
        </xdr:cNvPr>
        <xdr:cNvSpPr/>
      </xdr:nvSpPr>
      <xdr:spPr>
        <a:xfrm>
          <a:off x="7810500" y="166978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159914</xdr:rowOff>
    </xdr:from>
    <xdr:ext cx="534377" cy="259045"/>
    <xdr:sp macro="" textlink="">
      <xdr:nvSpPr>
        <xdr:cNvPr id="470" name="テキスト ボックス 469">
          <a:extLst>
            <a:ext uri="{FF2B5EF4-FFF2-40B4-BE49-F238E27FC236}">
              <a16:creationId xmlns:a16="http://schemas.microsoft.com/office/drawing/2014/main" id="{00000000-0008-0000-0600-0000D6010000}"/>
            </a:ext>
          </a:extLst>
        </xdr:cNvPr>
        <xdr:cNvSpPr txBox="1"/>
      </xdr:nvSpPr>
      <xdr:spPr>
        <a:xfrm>
          <a:off x="7594111" y="167905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70,699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65305</xdr:rowOff>
    </xdr:from>
    <xdr:to>
      <xdr:col>36</xdr:col>
      <xdr:colOff>165100</xdr:colOff>
      <xdr:row>97</xdr:row>
      <xdr:rowOff>166905</xdr:rowOff>
    </xdr:to>
    <xdr:sp macro="" textlink="">
      <xdr:nvSpPr>
        <xdr:cNvPr id="471" name="フローチャート: 判断 470">
          <a:extLst>
            <a:ext uri="{FF2B5EF4-FFF2-40B4-BE49-F238E27FC236}">
              <a16:creationId xmlns:a16="http://schemas.microsoft.com/office/drawing/2014/main" id="{00000000-0008-0000-0600-0000D7010000}"/>
            </a:ext>
          </a:extLst>
        </xdr:cNvPr>
        <xdr:cNvSpPr/>
      </xdr:nvSpPr>
      <xdr:spPr>
        <a:xfrm>
          <a:off x="6921500" y="16695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158032</xdr:rowOff>
    </xdr:from>
    <xdr:ext cx="534377" cy="259045"/>
    <xdr:sp macro="" textlink="">
      <xdr:nvSpPr>
        <xdr:cNvPr id="472" name="テキスト ボックス 471">
          <a:extLst>
            <a:ext uri="{FF2B5EF4-FFF2-40B4-BE49-F238E27FC236}">
              <a16:creationId xmlns:a16="http://schemas.microsoft.com/office/drawing/2014/main" id="{00000000-0008-0000-0600-0000D8010000}"/>
            </a:ext>
          </a:extLst>
        </xdr:cNvPr>
        <xdr:cNvSpPr txBox="1"/>
      </xdr:nvSpPr>
      <xdr:spPr>
        <a:xfrm>
          <a:off x="6705111" y="167886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71,193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600-0000D9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135127</xdr:rowOff>
    </xdr:from>
    <xdr:to>
      <xdr:col>55</xdr:col>
      <xdr:colOff>50800</xdr:colOff>
      <xdr:row>98</xdr:row>
      <xdr:rowOff>65277</xdr:rowOff>
    </xdr:to>
    <xdr:sp macro="" textlink="">
      <xdr:nvSpPr>
        <xdr:cNvPr id="478" name="楕円 477">
          <a:extLst>
            <a:ext uri="{FF2B5EF4-FFF2-40B4-BE49-F238E27FC236}">
              <a16:creationId xmlns:a16="http://schemas.microsoft.com/office/drawing/2014/main" id="{00000000-0008-0000-0600-0000DE010000}"/>
            </a:ext>
          </a:extLst>
        </xdr:cNvPr>
        <xdr:cNvSpPr/>
      </xdr:nvSpPr>
      <xdr:spPr>
        <a:xfrm>
          <a:off x="10426700" y="167657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113554</xdr:rowOff>
    </xdr:from>
    <xdr:ext cx="534377" cy="259045"/>
    <xdr:sp macro="" textlink="">
      <xdr:nvSpPr>
        <xdr:cNvPr id="479" name="普通建設事業費 （ うち更新整備　）該当値テキスト">
          <a:extLst>
            <a:ext uri="{FF2B5EF4-FFF2-40B4-BE49-F238E27FC236}">
              <a16:creationId xmlns:a16="http://schemas.microsoft.com/office/drawing/2014/main" id="{00000000-0008-0000-0600-0000DF010000}"/>
            </a:ext>
          </a:extLst>
        </xdr:cNvPr>
        <xdr:cNvSpPr txBox="1"/>
      </xdr:nvSpPr>
      <xdr:spPr>
        <a:xfrm>
          <a:off x="10528300" y="167442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52,867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32252</xdr:rowOff>
    </xdr:from>
    <xdr:to>
      <xdr:col>50</xdr:col>
      <xdr:colOff>165100</xdr:colOff>
      <xdr:row>98</xdr:row>
      <xdr:rowOff>133852</xdr:rowOff>
    </xdr:to>
    <xdr:sp macro="" textlink="">
      <xdr:nvSpPr>
        <xdr:cNvPr id="480" name="楕円 479">
          <a:extLst>
            <a:ext uri="{FF2B5EF4-FFF2-40B4-BE49-F238E27FC236}">
              <a16:creationId xmlns:a16="http://schemas.microsoft.com/office/drawing/2014/main" id="{00000000-0008-0000-0600-0000E0010000}"/>
            </a:ext>
          </a:extLst>
        </xdr:cNvPr>
        <xdr:cNvSpPr/>
      </xdr:nvSpPr>
      <xdr:spPr>
        <a:xfrm>
          <a:off x="9588500" y="168343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124979</xdr:rowOff>
    </xdr:from>
    <xdr:ext cx="534377" cy="259045"/>
    <xdr:sp macro="" textlink="">
      <xdr:nvSpPr>
        <xdr:cNvPr id="481" name="テキスト ボックス 480">
          <a:extLst>
            <a:ext uri="{FF2B5EF4-FFF2-40B4-BE49-F238E27FC236}">
              <a16:creationId xmlns:a16="http://schemas.microsoft.com/office/drawing/2014/main" id="{00000000-0008-0000-0600-0000E1010000}"/>
            </a:ext>
          </a:extLst>
        </xdr:cNvPr>
        <xdr:cNvSpPr txBox="1"/>
      </xdr:nvSpPr>
      <xdr:spPr>
        <a:xfrm>
          <a:off x="9372111" y="169270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34,868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22727</xdr:rowOff>
    </xdr:from>
    <xdr:to>
      <xdr:col>46</xdr:col>
      <xdr:colOff>38100</xdr:colOff>
      <xdr:row>97</xdr:row>
      <xdr:rowOff>124327</xdr:rowOff>
    </xdr:to>
    <xdr:sp macro="" textlink="">
      <xdr:nvSpPr>
        <xdr:cNvPr id="482" name="楕円 481">
          <a:extLst>
            <a:ext uri="{FF2B5EF4-FFF2-40B4-BE49-F238E27FC236}">
              <a16:creationId xmlns:a16="http://schemas.microsoft.com/office/drawing/2014/main" id="{00000000-0008-0000-0600-0000E2010000}"/>
            </a:ext>
          </a:extLst>
        </xdr:cNvPr>
        <xdr:cNvSpPr/>
      </xdr:nvSpPr>
      <xdr:spPr>
        <a:xfrm>
          <a:off x="8699500" y="166533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140854</xdr:rowOff>
    </xdr:from>
    <xdr:ext cx="534377"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8483111" y="164286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82,368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23409</xdr:rowOff>
    </xdr:from>
    <xdr:to>
      <xdr:col>41</xdr:col>
      <xdr:colOff>101600</xdr:colOff>
      <xdr:row>97</xdr:row>
      <xdr:rowOff>125009</xdr:rowOff>
    </xdr:to>
    <xdr:sp macro="" textlink="">
      <xdr:nvSpPr>
        <xdr:cNvPr id="484" name="楕円 483">
          <a:extLst>
            <a:ext uri="{FF2B5EF4-FFF2-40B4-BE49-F238E27FC236}">
              <a16:creationId xmlns:a16="http://schemas.microsoft.com/office/drawing/2014/main" id="{00000000-0008-0000-0600-0000E4010000}"/>
            </a:ext>
          </a:extLst>
        </xdr:cNvPr>
        <xdr:cNvSpPr/>
      </xdr:nvSpPr>
      <xdr:spPr>
        <a:xfrm>
          <a:off x="7810500" y="166540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141536</xdr:rowOff>
    </xdr:from>
    <xdr:ext cx="534377" cy="259045"/>
    <xdr:sp macro="" textlink="">
      <xdr:nvSpPr>
        <xdr:cNvPr id="485" name="テキスト ボックス 484">
          <a:extLst>
            <a:ext uri="{FF2B5EF4-FFF2-40B4-BE49-F238E27FC236}">
              <a16:creationId xmlns:a16="http://schemas.microsoft.com/office/drawing/2014/main" id="{00000000-0008-0000-0600-0000E5010000}"/>
            </a:ext>
          </a:extLst>
        </xdr:cNvPr>
        <xdr:cNvSpPr txBox="1"/>
      </xdr:nvSpPr>
      <xdr:spPr>
        <a:xfrm>
          <a:off x="7594111" y="164292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82,189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62035</xdr:rowOff>
    </xdr:from>
    <xdr:to>
      <xdr:col>36</xdr:col>
      <xdr:colOff>165100</xdr:colOff>
      <xdr:row>97</xdr:row>
      <xdr:rowOff>163635</xdr:rowOff>
    </xdr:to>
    <xdr:sp macro="" textlink="">
      <xdr:nvSpPr>
        <xdr:cNvPr id="486" name="楕円 485">
          <a:extLst>
            <a:ext uri="{FF2B5EF4-FFF2-40B4-BE49-F238E27FC236}">
              <a16:creationId xmlns:a16="http://schemas.microsoft.com/office/drawing/2014/main" id="{00000000-0008-0000-0600-0000E6010000}"/>
            </a:ext>
          </a:extLst>
        </xdr:cNvPr>
        <xdr:cNvSpPr/>
      </xdr:nvSpPr>
      <xdr:spPr>
        <a:xfrm>
          <a:off x="6921500" y="16692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8712</xdr:rowOff>
    </xdr:from>
    <xdr:ext cx="534377" cy="259045"/>
    <xdr:sp macro="" textlink="">
      <xdr:nvSpPr>
        <xdr:cNvPr id="487" name="テキスト ボックス 486">
          <a:extLst>
            <a:ext uri="{FF2B5EF4-FFF2-40B4-BE49-F238E27FC236}">
              <a16:creationId xmlns:a16="http://schemas.microsoft.com/office/drawing/2014/main" id="{00000000-0008-0000-0600-0000E7010000}"/>
            </a:ext>
          </a:extLst>
        </xdr:cNvPr>
        <xdr:cNvSpPr txBox="1"/>
      </xdr:nvSpPr>
      <xdr:spPr>
        <a:xfrm>
          <a:off x="6705111" y="164679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72,051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8" name="正方形/長方形 487">
          <a:extLst>
            <a:ext uri="{FF2B5EF4-FFF2-40B4-BE49-F238E27FC236}">
              <a16:creationId xmlns:a16="http://schemas.microsoft.com/office/drawing/2014/main" id="{00000000-0008-0000-0600-0000E8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9" name="正方形/長方形 488">
          <a:extLst>
            <a:ext uri="{FF2B5EF4-FFF2-40B4-BE49-F238E27FC236}">
              <a16:creationId xmlns:a16="http://schemas.microsoft.com/office/drawing/2014/main" id="{00000000-0008-0000-0600-0000E9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0" name="正方形/長方形 489">
          <a:extLst>
            <a:ext uri="{FF2B5EF4-FFF2-40B4-BE49-F238E27FC236}">
              <a16:creationId xmlns:a16="http://schemas.microsoft.com/office/drawing/2014/main" id="{00000000-0008-0000-0600-0000EA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1" name="正方形/長方形 490">
          <a:extLst>
            <a:ext uri="{FF2B5EF4-FFF2-40B4-BE49-F238E27FC236}">
              <a16:creationId xmlns:a16="http://schemas.microsoft.com/office/drawing/2014/main" id="{00000000-0008-0000-0600-0000EB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2" name="正方形/長方形 491">
          <a:extLst>
            <a:ext uri="{FF2B5EF4-FFF2-40B4-BE49-F238E27FC236}">
              <a16:creationId xmlns:a16="http://schemas.microsoft.com/office/drawing/2014/main" id="{00000000-0008-0000-0600-0000EC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3" name="正方形/長方形 492">
          <a:extLst>
            <a:ext uri="{FF2B5EF4-FFF2-40B4-BE49-F238E27FC236}">
              <a16:creationId xmlns:a16="http://schemas.microsoft.com/office/drawing/2014/main" id="{00000000-0008-0000-0600-0000ED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4" name="正方形/長方形 493">
          <a:extLst>
            <a:ext uri="{FF2B5EF4-FFF2-40B4-BE49-F238E27FC236}">
              <a16:creationId xmlns:a16="http://schemas.microsoft.com/office/drawing/2014/main" id="{00000000-0008-0000-0600-0000EE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5" name="正方形/長方形 494">
          <a:extLst>
            <a:ext uri="{FF2B5EF4-FFF2-40B4-BE49-F238E27FC236}">
              <a16:creationId xmlns:a16="http://schemas.microsoft.com/office/drawing/2014/main" id="{00000000-0008-0000-0600-0000EF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6" name="テキスト ボックス 495">
          <a:extLst>
            <a:ext uri="{FF2B5EF4-FFF2-40B4-BE49-F238E27FC236}">
              <a16:creationId xmlns:a16="http://schemas.microsoft.com/office/drawing/2014/main" id="{00000000-0008-0000-0600-0000F0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7" name="直線コネクタ 496">
          <a:extLst>
            <a:ext uri="{FF2B5EF4-FFF2-40B4-BE49-F238E27FC236}">
              <a16:creationId xmlns:a16="http://schemas.microsoft.com/office/drawing/2014/main" id="{00000000-0008-0000-0600-0000F1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498" name="直線コネクタ 497">
          <a:extLst>
            <a:ext uri="{FF2B5EF4-FFF2-40B4-BE49-F238E27FC236}">
              <a16:creationId xmlns:a16="http://schemas.microsoft.com/office/drawing/2014/main" id="{00000000-0008-0000-0600-0000F2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499" name="テキスト ボックス 498">
          <a:extLst>
            <a:ext uri="{FF2B5EF4-FFF2-40B4-BE49-F238E27FC236}">
              <a16:creationId xmlns:a16="http://schemas.microsoft.com/office/drawing/2014/main" id="{00000000-0008-0000-0600-0000F3010000}"/>
            </a:ext>
          </a:extLst>
        </xdr:cNvPr>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500" name="直線コネクタ 499">
          <a:extLst>
            <a:ext uri="{FF2B5EF4-FFF2-40B4-BE49-F238E27FC236}">
              <a16:creationId xmlns:a16="http://schemas.microsoft.com/office/drawing/2014/main" id="{00000000-0008-0000-0600-0000F4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35</xdr:row>
      <xdr:rowOff>54627</xdr:rowOff>
    </xdr:from>
    <xdr:ext cx="595419" cy="259045"/>
    <xdr:sp macro="" textlink="">
      <xdr:nvSpPr>
        <xdr:cNvPr id="501" name="テキスト ボックス 500">
          <a:extLst>
            <a:ext uri="{FF2B5EF4-FFF2-40B4-BE49-F238E27FC236}">
              <a16:creationId xmlns:a16="http://schemas.microsoft.com/office/drawing/2014/main" id="{00000000-0008-0000-0600-0000F5010000}"/>
            </a:ext>
          </a:extLst>
        </xdr:cNvPr>
        <xdr:cNvSpPr txBox="1"/>
      </xdr:nvSpPr>
      <xdr:spPr>
        <a:xfrm>
          <a:off x="11850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02" name="直線コネクタ 501">
          <a:extLst>
            <a:ext uri="{FF2B5EF4-FFF2-40B4-BE49-F238E27FC236}">
              <a16:creationId xmlns:a16="http://schemas.microsoft.com/office/drawing/2014/main" id="{00000000-0008-0000-0600-0000F601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32</xdr:row>
      <xdr:rowOff>111777</xdr:rowOff>
    </xdr:from>
    <xdr:ext cx="595419" cy="259045"/>
    <xdr:sp macro="" textlink="">
      <xdr:nvSpPr>
        <xdr:cNvPr id="503" name="テキスト ボックス 502">
          <a:extLst>
            <a:ext uri="{FF2B5EF4-FFF2-40B4-BE49-F238E27FC236}">
              <a16:creationId xmlns:a16="http://schemas.microsoft.com/office/drawing/2014/main" id="{00000000-0008-0000-0600-0000F7010000}"/>
            </a:ext>
          </a:extLst>
        </xdr:cNvPr>
        <xdr:cNvSpPr txBox="1"/>
      </xdr:nvSpPr>
      <xdr:spPr>
        <a:xfrm>
          <a:off x="11850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168927</xdr:rowOff>
    </xdr:from>
    <xdr:ext cx="595419" cy="259045"/>
    <xdr:sp macro="" textlink="">
      <xdr:nvSpPr>
        <xdr:cNvPr id="505" name="テキスト ボックス 504">
          <a:extLst>
            <a:ext uri="{FF2B5EF4-FFF2-40B4-BE49-F238E27FC236}">
              <a16:creationId xmlns:a16="http://schemas.microsoft.com/office/drawing/2014/main" id="{00000000-0008-0000-0600-0000F9010000}"/>
            </a:ext>
          </a:extLst>
        </xdr:cNvPr>
        <xdr:cNvSpPr txBox="1"/>
      </xdr:nvSpPr>
      <xdr:spPr>
        <a:xfrm>
          <a:off x="11850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6" name="直線コネクタ 505">
          <a:extLst>
            <a:ext uri="{FF2B5EF4-FFF2-40B4-BE49-F238E27FC236}">
              <a16:creationId xmlns:a16="http://schemas.microsoft.com/office/drawing/2014/main" id="{00000000-0008-0000-0600-0000FA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7" name="テキスト ボックス 506">
          <a:extLst>
            <a:ext uri="{FF2B5EF4-FFF2-40B4-BE49-F238E27FC236}">
              <a16:creationId xmlns:a16="http://schemas.microsoft.com/office/drawing/2014/main" id="{00000000-0008-0000-0600-0000FB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8" name="災害復旧事業費グラフ枠">
          <a:extLst>
            <a:ext uri="{FF2B5EF4-FFF2-40B4-BE49-F238E27FC236}">
              <a16:creationId xmlns:a16="http://schemas.microsoft.com/office/drawing/2014/main" id="{00000000-0008-0000-0600-0000FC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78426</xdr:rowOff>
    </xdr:from>
    <xdr:to>
      <xdr:col>85</xdr:col>
      <xdr:colOff>126364</xdr:colOff>
      <xdr:row>38</xdr:row>
      <xdr:rowOff>139700</xdr:rowOff>
    </xdr:to>
    <xdr:cxnSp macro="">
      <xdr:nvCxnSpPr>
        <xdr:cNvPr id="509" name="直線コネクタ 508">
          <a:extLst>
            <a:ext uri="{FF2B5EF4-FFF2-40B4-BE49-F238E27FC236}">
              <a16:creationId xmlns:a16="http://schemas.microsoft.com/office/drawing/2014/main" id="{00000000-0008-0000-0600-0000FD010000}"/>
            </a:ext>
          </a:extLst>
        </xdr:cNvPr>
        <xdr:cNvCxnSpPr/>
      </xdr:nvCxnSpPr>
      <xdr:spPr>
        <a:xfrm flipV="1">
          <a:off x="16317595" y="5221926"/>
          <a:ext cx="1269" cy="14328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143527</xdr:rowOff>
    </xdr:from>
    <xdr:ext cx="249299" cy="259045"/>
    <xdr:sp macro="" textlink="">
      <xdr:nvSpPr>
        <xdr:cNvPr id="510" name="災害復旧事業費最小値テキスト">
          <a:extLst>
            <a:ext uri="{FF2B5EF4-FFF2-40B4-BE49-F238E27FC236}">
              <a16:creationId xmlns:a16="http://schemas.microsoft.com/office/drawing/2014/main" id="{00000000-0008-0000-0600-0000FE010000}"/>
            </a:ext>
          </a:extLst>
        </xdr:cNvPr>
        <xdr:cNvSpPr txBox="1"/>
      </xdr:nvSpPr>
      <xdr:spPr>
        <a:xfrm>
          <a:off x="16370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139700</xdr:rowOff>
    </xdr:from>
    <xdr:to>
      <xdr:col>86</xdr:col>
      <xdr:colOff>25400</xdr:colOff>
      <xdr:row>38</xdr:row>
      <xdr:rowOff>139700</xdr:rowOff>
    </xdr:to>
    <xdr:cxnSp macro="">
      <xdr:nvCxnSpPr>
        <xdr:cNvPr id="511" name="直線コネクタ 510">
          <a:extLst>
            <a:ext uri="{FF2B5EF4-FFF2-40B4-BE49-F238E27FC236}">
              <a16:creationId xmlns:a16="http://schemas.microsoft.com/office/drawing/2014/main" id="{00000000-0008-0000-0600-0000FF010000}"/>
            </a:ext>
          </a:extLst>
        </xdr:cNvPr>
        <xdr:cNvCxnSpPr/>
      </xdr:nvCxnSpPr>
      <xdr:spPr>
        <a:xfrm>
          <a:off x="16230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25103</xdr:rowOff>
    </xdr:from>
    <xdr:ext cx="599010" cy="259045"/>
    <xdr:sp macro="" textlink="">
      <xdr:nvSpPr>
        <xdr:cNvPr id="512" name="災害復旧事業費最大値テキスト">
          <a:extLst>
            <a:ext uri="{FF2B5EF4-FFF2-40B4-BE49-F238E27FC236}">
              <a16:creationId xmlns:a16="http://schemas.microsoft.com/office/drawing/2014/main" id="{00000000-0008-0000-0600-000000020000}"/>
            </a:ext>
          </a:extLst>
        </xdr:cNvPr>
        <xdr:cNvSpPr txBox="1"/>
      </xdr:nvSpPr>
      <xdr:spPr>
        <a:xfrm>
          <a:off x="16370300" y="49971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313,402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78426</xdr:rowOff>
    </xdr:from>
    <xdr:to>
      <xdr:col>86</xdr:col>
      <xdr:colOff>25400</xdr:colOff>
      <xdr:row>30</xdr:row>
      <xdr:rowOff>78426</xdr:rowOff>
    </xdr:to>
    <xdr:cxnSp macro="">
      <xdr:nvCxnSpPr>
        <xdr:cNvPr id="513" name="直線コネクタ 512">
          <a:extLst>
            <a:ext uri="{FF2B5EF4-FFF2-40B4-BE49-F238E27FC236}">
              <a16:creationId xmlns:a16="http://schemas.microsoft.com/office/drawing/2014/main" id="{00000000-0008-0000-0600-000001020000}"/>
            </a:ext>
          </a:extLst>
        </xdr:cNvPr>
        <xdr:cNvCxnSpPr/>
      </xdr:nvCxnSpPr>
      <xdr:spPr>
        <a:xfrm>
          <a:off x="16230600" y="52219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139700</xdr:rowOff>
    </xdr:from>
    <xdr:to>
      <xdr:col>85</xdr:col>
      <xdr:colOff>127000</xdr:colOff>
      <xdr:row>38</xdr:row>
      <xdr:rowOff>139700</xdr:rowOff>
    </xdr:to>
    <xdr:cxnSp macro="">
      <xdr:nvCxnSpPr>
        <xdr:cNvPr id="514" name="直線コネクタ 513">
          <a:extLst>
            <a:ext uri="{FF2B5EF4-FFF2-40B4-BE49-F238E27FC236}">
              <a16:creationId xmlns:a16="http://schemas.microsoft.com/office/drawing/2014/main" id="{00000000-0008-0000-0600-000002020000}"/>
            </a:ext>
          </a:extLst>
        </xdr:cNvPr>
        <xdr:cNvCxnSpPr/>
      </xdr:nvCxnSpPr>
      <xdr:spPr>
        <a:xfrm>
          <a:off x="15481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41446</xdr:rowOff>
    </xdr:from>
    <xdr:ext cx="534377" cy="259045"/>
    <xdr:sp macro="" textlink="">
      <xdr:nvSpPr>
        <xdr:cNvPr id="515" name="災害復旧事業費平均値テキスト">
          <a:extLst>
            <a:ext uri="{FF2B5EF4-FFF2-40B4-BE49-F238E27FC236}">
              <a16:creationId xmlns:a16="http://schemas.microsoft.com/office/drawing/2014/main" id="{00000000-0008-0000-0600-000003020000}"/>
            </a:ext>
          </a:extLst>
        </xdr:cNvPr>
        <xdr:cNvSpPr txBox="1"/>
      </xdr:nvSpPr>
      <xdr:spPr>
        <a:xfrm>
          <a:off x="16370300" y="638509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15,383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18569</xdr:rowOff>
    </xdr:from>
    <xdr:to>
      <xdr:col>85</xdr:col>
      <xdr:colOff>177800</xdr:colOff>
      <xdr:row>38</xdr:row>
      <xdr:rowOff>120169</xdr:rowOff>
    </xdr:to>
    <xdr:sp macro="" textlink="">
      <xdr:nvSpPr>
        <xdr:cNvPr id="516" name="フローチャート: 判断 515">
          <a:extLst>
            <a:ext uri="{FF2B5EF4-FFF2-40B4-BE49-F238E27FC236}">
              <a16:creationId xmlns:a16="http://schemas.microsoft.com/office/drawing/2014/main" id="{00000000-0008-0000-0600-000004020000}"/>
            </a:ext>
          </a:extLst>
        </xdr:cNvPr>
        <xdr:cNvSpPr/>
      </xdr:nvSpPr>
      <xdr:spPr>
        <a:xfrm>
          <a:off x="16268700" y="65336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139700</xdr:rowOff>
    </xdr:from>
    <xdr:to>
      <xdr:col>81</xdr:col>
      <xdr:colOff>50800</xdr:colOff>
      <xdr:row>38</xdr:row>
      <xdr:rowOff>139700</xdr:rowOff>
    </xdr:to>
    <xdr:cxnSp macro="">
      <xdr:nvCxnSpPr>
        <xdr:cNvPr id="517" name="直線コネクタ 516">
          <a:extLst>
            <a:ext uri="{FF2B5EF4-FFF2-40B4-BE49-F238E27FC236}">
              <a16:creationId xmlns:a16="http://schemas.microsoft.com/office/drawing/2014/main" id="{00000000-0008-0000-0600-000005020000}"/>
            </a:ext>
          </a:extLst>
        </xdr:cNvPr>
        <xdr:cNvCxnSpPr/>
      </xdr:nvCxnSpPr>
      <xdr:spPr>
        <a:xfrm>
          <a:off x="14592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24741</xdr:rowOff>
    </xdr:from>
    <xdr:to>
      <xdr:col>81</xdr:col>
      <xdr:colOff>101600</xdr:colOff>
      <xdr:row>38</xdr:row>
      <xdr:rowOff>126341</xdr:rowOff>
    </xdr:to>
    <xdr:sp macro="" textlink="">
      <xdr:nvSpPr>
        <xdr:cNvPr id="518" name="フローチャート: 判断 517">
          <a:extLst>
            <a:ext uri="{FF2B5EF4-FFF2-40B4-BE49-F238E27FC236}">
              <a16:creationId xmlns:a16="http://schemas.microsoft.com/office/drawing/2014/main" id="{00000000-0008-0000-0600-000006020000}"/>
            </a:ext>
          </a:extLst>
        </xdr:cNvPr>
        <xdr:cNvSpPr/>
      </xdr:nvSpPr>
      <xdr:spPr>
        <a:xfrm>
          <a:off x="15430500" y="65398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142868</xdr:rowOff>
    </xdr:from>
    <xdr:ext cx="534377" cy="259045"/>
    <xdr:sp macro="" textlink="">
      <xdr:nvSpPr>
        <xdr:cNvPr id="519" name="テキスト ボックス 518">
          <a:extLst>
            <a:ext uri="{FF2B5EF4-FFF2-40B4-BE49-F238E27FC236}">
              <a16:creationId xmlns:a16="http://schemas.microsoft.com/office/drawing/2014/main" id="{00000000-0008-0000-0600-000007020000}"/>
            </a:ext>
          </a:extLst>
        </xdr:cNvPr>
        <xdr:cNvSpPr txBox="1"/>
      </xdr:nvSpPr>
      <xdr:spPr>
        <a:xfrm>
          <a:off x="15214111" y="63150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139700</xdr:rowOff>
    </xdr:from>
    <xdr:to>
      <xdr:col>76</xdr:col>
      <xdr:colOff>114300</xdr:colOff>
      <xdr:row>38</xdr:row>
      <xdr:rowOff>139700</xdr:rowOff>
    </xdr:to>
    <xdr:cxnSp macro="">
      <xdr:nvCxnSpPr>
        <xdr:cNvPr id="520" name="直線コネクタ 519">
          <a:extLst>
            <a:ext uri="{FF2B5EF4-FFF2-40B4-BE49-F238E27FC236}">
              <a16:creationId xmlns:a16="http://schemas.microsoft.com/office/drawing/2014/main" id="{00000000-0008-0000-0600-000008020000}"/>
            </a:ext>
          </a:extLst>
        </xdr:cNvPr>
        <xdr:cNvCxnSpPr/>
      </xdr:nvCxnSpPr>
      <xdr:spPr>
        <a:xfrm>
          <a:off x="13703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38800</xdr:rowOff>
    </xdr:from>
    <xdr:to>
      <xdr:col>76</xdr:col>
      <xdr:colOff>165100</xdr:colOff>
      <xdr:row>38</xdr:row>
      <xdr:rowOff>140400</xdr:rowOff>
    </xdr:to>
    <xdr:sp macro="" textlink="">
      <xdr:nvSpPr>
        <xdr:cNvPr id="521" name="フローチャート: 判断 520">
          <a:extLst>
            <a:ext uri="{FF2B5EF4-FFF2-40B4-BE49-F238E27FC236}">
              <a16:creationId xmlns:a16="http://schemas.microsoft.com/office/drawing/2014/main" id="{00000000-0008-0000-0600-000009020000}"/>
            </a:ext>
          </a:extLst>
        </xdr:cNvPr>
        <xdr:cNvSpPr/>
      </xdr:nvSpPr>
      <xdr:spPr>
        <a:xfrm>
          <a:off x="14541500" y="6553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156927</xdr:rowOff>
    </xdr:from>
    <xdr:ext cx="534377" cy="259045"/>
    <xdr:sp macro="" textlink="">
      <xdr:nvSpPr>
        <xdr:cNvPr id="522" name="テキスト ボックス 521">
          <a:extLst>
            <a:ext uri="{FF2B5EF4-FFF2-40B4-BE49-F238E27FC236}">
              <a16:creationId xmlns:a16="http://schemas.microsoft.com/office/drawing/2014/main" id="{00000000-0008-0000-0600-00000A020000}"/>
            </a:ext>
          </a:extLst>
        </xdr:cNvPr>
        <xdr:cNvSpPr txBox="1"/>
      </xdr:nvSpPr>
      <xdr:spPr>
        <a:xfrm>
          <a:off x="14325111" y="63291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139700</xdr:rowOff>
    </xdr:from>
    <xdr:to>
      <xdr:col>71</xdr:col>
      <xdr:colOff>177800</xdr:colOff>
      <xdr:row>38</xdr:row>
      <xdr:rowOff>139700</xdr:rowOff>
    </xdr:to>
    <xdr:cxnSp macro="">
      <xdr:nvCxnSpPr>
        <xdr:cNvPr id="523" name="直線コネクタ 522">
          <a:extLst>
            <a:ext uri="{FF2B5EF4-FFF2-40B4-BE49-F238E27FC236}">
              <a16:creationId xmlns:a16="http://schemas.microsoft.com/office/drawing/2014/main" id="{00000000-0008-0000-0600-00000B020000}"/>
            </a:ext>
          </a:extLst>
        </xdr:cNvPr>
        <xdr:cNvCxnSpPr/>
      </xdr:nvCxnSpPr>
      <xdr:spPr>
        <a:xfrm>
          <a:off x="1281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41612</xdr:rowOff>
    </xdr:from>
    <xdr:to>
      <xdr:col>72</xdr:col>
      <xdr:colOff>38100</xdr:colOff>
      <xdr:row>38</xdr:row>
      <xdr:rowOff>143212</xdr:rowOff>
    </xdr:to>
    <xdr:sp macro="" textlink="">
      <xdr:nvSpPr>
        <xdr:cNvPr id="524" name="フローチャート: 判断 523">
          <a:extLst>
            <a:ext uri="{FF2B5EF4-FFF2-40B4-BE49-F238E27FC236}">
              <a16:creationId xmlns:a16="http://schemas.microsoft.com/office/drawing/2014/main" id="{00000000-0008-0000-0600-00000C020000}"/>
            </a:ext>
          </a:extLst>
        </xdr:cNvPr>
        <xdr:cNvSpPr/>
      </xdr:nvSpPr>
      <xdr:spPr>
        <a:xfrm>
          <a:off x="13652500" y="65567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159739</xdr:rowOff>
    </xdr:from>
    <xdr:ext cx="534377" cy="259045"/>
    <xdr:sp macro="" textlink="">
      <xdr:nvSpPr>
        <xdr:cNvPr id="525" name="テキスト ボックス 524">
          <a:extLst>
            <a:ext uri="{FF2B5EF4-FFF2-40B4-BE49-F238E27FC236}">
              <a16:creationId xmlns:a16="http://schemas.microsoft.com/office/drawing/2014/main" id="{00000000-0008-0000-0600-00000D020000}"/>
            </a:ext>
          </a:extLst>
        </xdr:cNvPr>
        <xdr:cNvSpPr txBox="1"/>
      </xdr:nvSpPr>
      <xdr:spPr>
        <a:xfrm>
          <a:off x="13436111" y="63319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48845</xdr:rowOff>
    </xdr:from>
    <xdr:to>
      <xdr:col>67</xdr:col>
      <xdr:colOff>101600</xdr:colOff>
      <xdr:row>38</xdr:row>
      <xdr:rowOff>150445</xdr:rowOff>
    </xdr:to>
    <xdr:sp macro="" textlink="">
      <xdr:nvSpPr>
        <xdr:cNvPr id="526" name="フローチャート: 判断 525">
          <a:extLst>
            <a:ext uri="{FF2B5EF4-FFF2-40B4-BE49-F238E27FC236}">
              <a16:creationId xmlns:a16="http://schemas.microsoft.com/office/drawing/2014/main" id="{00000000-0008-0000-0600-00000E020000}"/>
            </a:ext>
          </a:extLst>
        </xdr:cNvPr>
        <xdr:cNvSpPr/>
      </xdr:nvSpPr>
      <xdr:spPr>
        <a:xfrm>
          <a:off x="12763500" y="6563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36</xdr:row>
      <xdr:rowOff>166972</xdr:rowOff>
    </xdr:from>
    <xdr:ext cx="469744" cy="259045"/>
    <xdr:sp macro="" textlink="">
      <xdr:nvSpPr>
        <xdr:cNvPr id="527" name="テキスト ボックス 526">
          <a:extLst>
            <a:ext uri="{FF2B5EF4-FFF2-40B4-BE49-F238E27FC236}">
              <a16:creationId xmlns:a16="http://schemas.microsoft.com/office/drawing/2014/main" id="{00000000-0008-0000-0600-00000F020000}"/>
            </a:ext>
          </a:extLst>
        </xdr:cNvPr>
        <xdr:cNvSpPr txBox="1"/>
      </xdr:nvSpPr>
      <xdr:spPr>
        <a:xfrm>
          <a:off x="12579428" y="63391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8" name="テキスト ボックス 527">
          <a:extLst>
            <a:ext uri="{FF2B5EF4-FFF2-40B4-BE49-F238E27FC236}">
              <a16:creationId xmlns:a16="http://schemas.microsoft.com/office/drawing/2014/main" id="{00000000-0008-0000-0600-000010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9" name="テキスト ボックス 528">
          <a:extLst>
            <a:ext uri="{FF2B5EF4-FFF2-40B4-BE49-F238E27FC236}">
              <a16:creationId xmlns:a16="http://schemas.microsoft.com/office/drawing/2014/main" id="{00000000-0008-0000-0600-000011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0" name="テキスト ボックス 529">
          <a:extLst>
            <a:ext uri="{FF2B5EF4-FFF2-40B4-BE49-F238E27FC236}">
              <a16:creationId xmlns:a16="http://schemas.microsoft.com/office/drawing/2014/main" id="{00000000-0008-0000-0600-000012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88900</xdr:rowOff>
    </xdr:from>
    <xdr:to>
      <xdr:col>85</xdr:col>
      <xdr:colOff>177800</xdr:colOff>
      <xdr:row>39</xdr:row>
      <xdr:rowOff>19050</xdr:rowOff>
    </xdr:to>
    <xdr:sp macro="" textlink="">
      <xdr:nvSpPr>
        <xdr:cNvPr id="533" name="楕円 532">
          <a:extLst>
            <a:ext uri="{FF2B5EF4-FFF2-40B4-BE49-F238E27FC236}">
              <a16:creationId xmlns:a16="http://schemas.microsoft.com/office/drawing/2014/main" id="{00000000-0008-0000-0600-000015020000}"/>
            </a:ext>
          </a:extLst>
        </xdr:cNvPr>
        <xdr:cNvSpPr/>
      </xdr:nvSpPr>
      <xdr:spPr>
        <a:xfrm>
          <a:off x="16268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3827</xdr:rowOff>
    </xdr:from>
    <xdr:ext cx="249299" cy="259045"/>
    <xdr:sp macro="" textlink="">
      <xdr:nvSpPr>
        <xdr:cNvPr id="534" name="災害復旧事業費該当値テキスト">
          <a:extLst>
            <a:ext uri="{FF2B5EF4-FFF2-40B4-BE49-F238E27FC236}">
              <a16:creationId xmlns:a16="http://schemas.microsoft.com/office/drawing/2014/main" id="{00000000-0008-0000-0600-000016020000}"/>
            </a:ext>
          </a:extLst>
        </xdr:cNvPr>
        <xdr:cNvSpPr txBox="1"/>
      </xdr:nvSpPr>
      <xdr:spPr>
        <a:xfrm>
          <a:off x="16370300" y="6518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88900</xdr:rowOff>
    </xdr:from>
    <xdr:to>
      <xdr:col>81</xdr:col>
      <xdr:colOff>101600</xdr:colOff>
      <xdr:row>39</xdr:row>
      <xdr:rowOff>19050</xdr:rowOff>
    </xdr:to>
    <xdr:sp macro="" textlink="">
      <xdr:nvSpPr>
        <xdr:cNvPr id="535" name="楕円 534">
          <a:extLst>
            <a:ext uri="{FF2B5EF4-FFF2-40B4-BE49-F238E27FC236}">
              <a16:creationId xmlns:a16="http://schemas.microsoft.com/office/drawing/2014/main" id="{00000000-0008-0000-0600-000017020000}"/>
            </a:ext>
          </a:extLst>
        </xdr:cNvPr>
        <xdr:cNvSpPr/>
      </xdr:nvSpPr>
      <xdr:spPr>
        <a:xfrm>
          <a:off x="15430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39</xdr:row>
      <xdr:rowOff>10177</xdr:rowOff>
    </xdr:from>
    <xdr:ext cx="249299" cy="259045"/>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5356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88900</xdr:rowOff>
    </xdr:from>
    <xdr:to>
      <xdr:col>76</xdr:col>
      <xdr:colOff>165100</xdr:colOff>
      <xdr:row>39</xdr:row>
      <xdr:rowOff>19050</xdr:rowOff>
    </xdr:to>
    <xdr:sp macro="" textlink="">
      <xdr:nvSpPr>
        <xdr:cNvPr id="537" name="楕円 536">
          <a:extLst>
            <a:ext uri="{FF2B5EF4-FFF2-40B4-BE49-F238E27FC236}">
              <a16:creationId xmlns:a16="http://schemas.microsoft.com/office/drawing/2014/main" id="{00000000-0008-0000-0600-000019020000}"/>
            </a:ext>
          </a:extLst>
        </xdr:cNvPr>
        <xdr:cNvSpPr/>
      </xdr:nvSpPr>
      <xdr:spPr>
        <a:xfrm>
          <a:off x="14541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39</xdr:row>
      <xdr:rowOff>10177</xdr:rowOff>
    </xdr:from>
    <xdr:ext cx="249299" cy="259045"/>
    <xdr:sp macro="" textlink="">
      <xdr:nvSpPr>
        <xdr:cNvPr id="538" name="テキスト ボックス 537">
          <a:extLst>
            <a:ext uri="{FF2B5EF4-FFF2-40B4-BE49-F238E27FC236}">
              <a16:creationId xmlns:a16="http://schemas.microsoft.com/office/drawing/2014/main" id="{00000000-0008-0000-0600-00001A020000}"/>
            </a:ext>
          </a:extLst>
        </xdr:cNvPr>
        <xdr:cNvSpPr txBox="1"/>
      </xdr:nvSpPr>
      <xdr:spPr>
        <a:xfrm>
          <a:off x="14467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88900</xdr:rowOff>
    </xdr:from>
    <xdr:to>
      <xdr:col>72</xdr:col>
      <xdr:colOff>38100</xdr:colOff>
      <xdr:row>39</xdr:row>
      <xdr:rowOff>19050</xdr:rowOff>
    </xdr:to>
    <xdr:sp macro="" textlink="">
      <xdr:nvSpPr>
        <xdr:cNvPr id="539" name="楕円 538">
          <a:extLst>
            <a:ext uri="{FF2B5EF4-FFF2-40B4-BE49-F238E27FC236}">
              <a16:creationId xmlns:a16="http://schemas.microsoft.com/office/drawing/2014/main" id="{00000000-0008-0000-0600-00001B020000}"/>
            </a:ext>
          </a:extLst>
        </xdr:cNvPr>
        <xdr:cNvSpPr/>
      </xdr:nvSpPr>
      <xdr:spPr>
        <a:xfrm>
          <a:off x="1365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39</xdr:row>
      <xdr:rowOff>10177</xdr:rowOff>
    </xdr:from>
    <xdr:ext cx="249299" cy="259045"/>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357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88900</xdr:rowOff>
    </xdr:from>
    <xdr:to>
      <xdr:col>67</xdr:col>
      <xdr:colOff>101600</xdr:colOff>
      <xdr:row>39</xdr:row>
      <xdr:rowOff>19050</xdr:rowOff>
    </xdr:to>
    <xdr:sp macro="" textlink="">
      <xdr:nvSpPr>
        <xdr:cNvPr id="541" name="楕円 540">
          <a:extLst>
            <a:ext uri="{FF2B5EF4-FFF2-40B4-BE49-F238E27FC236}">
              <a16:creationId xmlns:a16="http://schemas.microsoft.com/office/drawing/2014/main" id="{00000000-0008-0000-0600-00001D020000}"/>
            </a:ext>
          </a:extLst>
        </xdr:cNvPr>
        <xdr:cNvSpPr/>
      </xdr:nvSpPr>
      <xdr:spPr>
        <a:xfrm>
          <a:off x="1276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39</xdr:row>
      <xdr:rowOff>10177</xdr:rowOff>
    </xdr:from>
    <xdr:ext cx="249299" cy="259045"/>
    <xdr:sp macro="" textlink="">
      <xdr:nvSpPr>
        <xdr:cNvPr id="542" name="テキスト ボックス 541">
          <a:extLst>
            <a:ext uri="{FF2B5EF4-FFF2-40B4-BE49-F238E27FC236}">
              <a16:creationId xmlns:a16="http://schemas.microsoft.com/office/drawing/2014/main" id="{00000000-0008-0000-0600-00001E020000}"/>
            </a:ext>
          </a:extLst>
        </xdr:cNvPr>
        <xdr:cNvSpPr txBox="1"/>
      </xdr:nvSpPr>
      <xdr:spPr>
        <a:xfrm>
          <a:off x="1268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3" name="正方形/長方形 542">
          <a:extLst>
            <a:ext uri="{FF2B5EF4-FFF2-40B4-BE49-F238E27FC236}">
              <a16:creationId xmlns:a16="http://schemas.microsoft.com/office/drawing/2014/main" id="{00000000-0008-0000-0600-00001F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4" name="正方形/長方形 543">
          <a:extLst>
            <a:ext uri="{FF2B5EF4-FFF2-40B4-BE49-F238E27FC236}">
              <a16:creationId xmlns:a16="http://schemas.microsoft.com/office/drawing/2014/main" id="{00000000-0008-0000-0600-000020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5" name="正方形/長方形 544">
          <a:extLst>
            <a:ext uri="{FF2B5EF4-FFF2-40B4-BE49-F238E27FC236}">
              <a16:creationId xmlns:a16="http://schemas.microsoft.com/office/drawing/2014/main" id="{00000000-0008-0000-0600-000021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6" name="正方形/長方形 545">
          <a:extLst>
            <a:ext uri="{FF2B5EF4-FFF2-40B4-BE49-F238E27FC236}">
              <a16:creationId xmlns:a16="http://schemas.microsoft.com/office/drawing/2014/main" id="{00000000-0008-0000-0600-000022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7" name="正方形/長方形 546">
          <a:extLst>
            <a:ext uri="{FF2B5EF4-FFF2-40B4-BE49-F238E27FC236}">
              <a16:creationId xmlns:a16="http://schemas.microsoft.com/office/drawing/2014/main" id="{00000000-0008-0000-0600-000023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8" name="正方形/長方形 547">
          <a:extLst>
            <a:ext uri="{FF2B5EF4-FFF2-40B4-BE49-F238E27FC236}">
              <a16:creationId xmlns:a16="http://schemas.microsoft.com/office/drawing/2014/main" id="{00000000-0008-0000-0600-000024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9" name="正方形/長方形 548">
          <a:extLst>
            <a:ext uri="{FF2B5EF4-FFF2-40B4-BE49-F238E27FC236}">
              <a16:creationId xmlns:a16="http://schemas.microsoft.com/office/drawing/2014/main" id="{00000000-0008-0000-0600-000025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0" name="正方形/長方形 549">
          <a:extLst>
            <a:ext uri="{FF2B5EF4-FFF2-40B4-BE49-F238E27FC236}">
              <a16:creationId xmlns:a16="http://schemas.microsoft.com/office/drawing/2014/main" id="{00000000-0008-0000-0600-000026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1" name="テキスト ボックス 550">
          <a:extLst>
            <a:ext uri="{FF2B5EF4-FFF2-40B4-BE49-F238E27FC236}">
              <a16:creationId xmlns:a16="http://schemas.microsoft.com/office/drawing/2014/main" id="{00000000-0008-0000-0600-000027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2" name="直線コネクタ 551">
          <a:extLst>
            <a:ext uri="{FF2B5EF4-FFF2-40B4-BE49-F238E27FC236}">
              <a16:creationId xmlns:a16="http://schemas.microsoft.com/office/drawing/2014/main" id="{00000000-0008-0000-0600-000028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3" name="直線コネクタ 552">
          <a:extLst>
            <a:ext uri="{FF2B5EF4-FFF2-40B4-BE49-F238E27FC236}">
              <a16:creationId xmlns:a16="http://schemas.microsoft.com/office/drawing/2014/main" id="{00000000-0008-0000-0600-000029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4" name="テキスト ボックス 553">
          <a:extLst>
            <a:ext uri="{FF2B5EF4-FFF2-40B4-BE49-F238E27FC236}">
              <a16:creationId xmlns:a16="http://schemas.microsoft.com/office/drawing/2014/main" id="{00000000-0008-0000-0600-00002A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5" name="直線コネクタ 554">
          <a:extLst>
            <a:ext uri="{FF2B5EF4-FFF2-40B4-BE49-F238E27FC236}">
              <a16:creationId xmlns:a16="http://schemas.microsoft.com/office/drawing/2014/main" id="{00000000-0008-0000-0600-00002B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56" name="テキスト ボックス 555">
          <a:extLst>
            <a:ext uri="{FF2B5EF4-FFF2-40B4-BE49-F238E27FC236}">
              <a16:creationId xmlns:a16="http://schemas.microsoft.com/office/drawing/2014/main" id="{00000000-0008-0000-0600-00002C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7" name="失業対策事業費グラフ枠">
          <a:extLst>
            <a:ext uri="{FF2B5EF4-FFF2-40B4-BE49-F238E27FC236}">
              <a16:creationId xmlns:a16="http://schemas.microsoft.com/office/drawing/2014/main" id="{00000000-0008-0000-0600-00002D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58" name="直線コネクタ 557">
          <a:extLst>
            <a:ext uri="{FF2B5EF4-FFF2-40B4-BE49-F238E27FC236}">
              <a16:creationId xmlns:a16="http://schemas.microsoft.com/office/drawing/2014/main" id="{00000000-0008-0000-0600-00002E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59" name="失業対策事業費最小値テキスト">
          <a:extLst>
            <a:ext uri="{FF2B5EF4-FFF2-40B4-BE49-F238E27FC236}">
              <a16:creationId xmlns:a16="http://schemas.microsoft.com/office/drawing/2014/main" id="{00000000-0008-0000-0600-00002F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0" name="直線コネクタ 559">
          <a:extLst>
            <a:ext uri="{FF2B5EF4-FFF2-40B4-BE49-F238E27FC236}">
              <a16:creationId xmlns:a16="http://schemas.microsoft.com/office/drawing/2014/main" id="{00000000-0008-0000-0600-000030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1" name="失業対策事業費最大値テキスト">
          <a:extLst>
            <a:ext uri="{FF2B5EF4-FFF2-40B4-BE49-F238E27FC236}">
              <a16:creationId xmlns:a16="http://schemas.microsoft.com/office/drawing/2014/main" id="{00000000-0008-0000-0600-000031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2" name="直線コネクタ 561">
          <a:extLst>
            <a:ext uri="{FF2B5EF4-FFF2-40B4-BE49-F238E27FC236}">
              <a16:creationId xmlns:a16="http://schemas.microsoft.com/office/drawing/2014/main" id="{00000000-0008-0000-0600-000032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3" name="直線コネクタ 562">
          <a:extLst>
            <a:ext uri="{FF2B5EF4-FFF2-40B4-BE49-F238E27FC236}">
              <a16:creationId xmlns:a16="http://schemas.microsoft.com/office/drawing/2014/main" id="{00000000-0008-0000-0600-000033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4" name="失業対策事業費平均値テキスト">
          <a:extLst>
            <a:ext uri="{FF2B5EF4-FFF2-40B4-BE49-F238E27FC236}">
              <a16:creationId xmlns:a16="http://schemas.microsoft.com/office/drawing/2014/main" id="{00000000-0008-0000-0600-000034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5" name="フローチャート: 判断 564">
          <a:extLst>
            <a:ext uri="{FF2B5EF4-FFF2-40B4-BE49-F238E27FC236}">
              <a16:creationId xmlns:a16="http://schemas.microsoft.com/office/drawing/2014/main" id="{00000000-0008-0000-0600-000035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66" name="直線コネクタ 565">
          <a:extLst>
            <a:ext uri="{FF2B5EF4-FFF2-40B4-BE49-F238E27FC236}">
              <a16:creationId xmlns:a16="http://schemas.microsoft.com/office/drawing/2014/main" id="{00000000-0008-0000-0600-000036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67" name="フローチャート: 判断 566">
          <a:extLst>
            <a:ext uri="{FF2B5EF4-FFF2-40B4-BE49-F238E27FC236}">
              <a16:creationId xmlns:a16="http://schemas.microsoft.com/office/drawing/2014/main" id="{00000000-0008-0000-0600-000037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68" name="テキスト ボックス 567">
          <a:extLst>
            <a:ext uri="{FF2B5EF4-FFF2-40B4-BE49-F238E27FC236}">
              <a16:creationId xmlns:a16="http://schemas.microsoft.com/office/drawing/2014/main" id="{00000000-0008-0000-0600-000038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69" name="直線コネクタ 568">
          <a:extLst>
            <a:ext uri="{FF2B5EF4-FFF2-40B4-BE49-F238E27FC236}">
              <a16:creationId xmlns:a16="http://schemas.microsoft.com/office/drawing/2014/main" id="{00000000-0008-0000-0600-000039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0" name="フローチャート: 判断 569">
          <a:extLst>
            <a:ext uri="{FF2B5EF4-FFF2-40B4-BE49-F238E27FC236}">
              <a16:creationId xmlns:a16="http://schemas.microsoft.com/office/drawing/2014/main" id="{00000000-0008-0000-0600-00003A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1" name="テキスト ボックス 570">
          <a:extLst>
            <a:ext uri="{FF2B5EF4-FFF2-40B4-BE49-F238E27FC236}">
              <a16:creationId xmlns:a16="http://schemas.microsoft.com/office/drawing/2014/main" id="{00000000-0008-0000-0600-00003B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2" name="直線コネクタ 571">
          <a:extLst>
            <a:ext uri="{FF2B5EF4-FFF2-40B4-BE49-F238E27FC236}">
              <a16:creationId xmlns:a16="http://schemas.microsoft.com/office/drawing/2014/main" id="{00000000-0008-0000-0600-00003C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3" name="フローチャート: 判断 572">
          <a:extLst>
            <a:ext uri="{FF2B5EF4-FFF2-40B4-BE49-F238E27FC236}">
              <a16:creationId xmlns:a16="http://schemas.microsoft.com/office/drawing/2014/main" id="{00000000-0008-0000-0600-00003D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4" name="テキスト ボックス 573">
          <a:extLst>
            <a:ext uri="{FF2B5EF4-FFF2-40B4-BE49-F238E27FC236}">
              <a16:creationId xmlns:a16="http://schemas.microsoft.com/office/drawing/2014/main" id="{00000000-0008-0000-0600-00003E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5" name="フローチャート: 判断 574">
          <a:extLst>
            <a:ext uri="{FF2B5EF4-FFF2-40B4-BE49-F238E27FC236}">
              <a16:creationId xmlns:a16="http://schemas.microsoft.com/office/drawing/2014/main" id="{00000000-0008-0000-0600-00003F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76" name="テキスト ボックス 575">
          <a:extLst>
            <a:ext uri="{FF2B5EF4-FFF2-40B4-BE49-F238E27FC236}">
              <a16:creationId xmlns:a16="http://schemas.microsoft.com/office/drawing/2014/main" id="{00000000-0008-0000-0600-000040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7" name="テキスト ボックス 576">
          <a:extLst>
            <a:ext uri="{FF2B5EF4-FFF2-40B4-BE49-F238E27FC236}">
              <a16:creationId xmlns:a16="http://schemas.microsoft.com/office/drawing/2014/main" id="{00000000-0008-0000-0600-000041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78" name="テキスト ボックス 577">
          <a:extLst>
            <a:ext uri="{FF2B5EF4-FFF2-40B4-BE49-F238E27FC236}">
              <a16:creationId xmlns:a16="http://schemas.microsoft.com/office/drawing/2014/main" id="{00000000-0008-0000-0600-000042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79" name="テキスト ボックス 578">
          <a:extLst>
            <a:ext uri="{FF2B5EF4-FFF2-40B4-BE49-F238E27FC236}">
              <a16:creationId xmlns:a16="http://schemas.microsoft.com/office/drawing/2014/main" id="{00000000-0008-0000-0600-000043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1" name="テキスト ボックス 580">
          <a:extLst>
            <a:ext uri="{FF2B5EF4-FFF2-40B4-BE49-F238E27FC236}">
              <a16:creationId xmlns:a16="http://schemas.microsoft.com/office/drawing/2014/main" id="{00000000-0008-0000-0600-000045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2" name="楕円 581">
          <a:extLst>
            <a:ext uri="{FF2B5EF4-FFF2-40B4-BE49-F238E27FC236}">
              <a16:creationId xmlns:a16="http://schemas.microsoft.com/office/drawing/2014/main" id="{00000000-0008-0000-0600-000046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3" name="失業対策事業費該当値テキスト">
          <a:extLst>
            <a:ext uri="{FF2B5EF4-FFF2-40B4-BE49-F238E27FC236}">
              <a16:creationId xmlns:a16="http://schemas.microsoft.com/office/drawing/2014/main" id="{00000000-0008-0000-0600-000047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4" name="楕円 583">
          <a:extLst>
            <a:ext uri="{FF2B5EF4-FFF2-40B4-BE49-F238E27FC236}">
              <a16:creationId xmlns:a16="http://schemas.microsoft.com/office/drawing/2014/main" id="{00000000-0008-0000-0600-000048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86" name="楕円 585">
          <a:extLst>
            <a:ext uri="{FF2B5EF4-FFF2-40B4-BE49-F238E27FC236}">
              <a16:creationId xmlns:a16="http://schemas.microsoft.com/office/drawing/2014/main" id="{00000000-0008-0000-0600-00004A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88" name="楕円 587">
          <a:extLst>
            <a:ext uri="{FF2B5EF4-FFF2-40B4-BE49-F238E27FC236}">
              <a16:creationId xmlns:a16="http://schemas.microsoft.com/office/drawing/2014/main" id="{00000000-0008-0000-0600-00004C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0" name="楕円 589">
          <a:extLst>
            <a:ext uri="{FF2B5EF4-FFF2-40B4-BE49-F238E27FC236}">
              <a16:creationId xmlns:a16="http://schemas.microsoft.com/office/drawing/2014/main" id="{00000000-0008-0000-0600-00004E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2" name="正方形/長方形 591">
          <a:extLst>
            <a:ext uri="{FF2B5EF4-FFF2-40B4-BE49-F238E27FC236}">
              <a16:creationId xmlns:a16="http://schemas.microsoft.com/office/drawing/2014/main" id="{00000000-0008-0000-0600-000050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3" name="正方形/長方形 592">
          <a:extLst>
            <a:ext uri="{FF2B5EF4-FFF2-40B4-BE49-F238E27FC236}">
              <a16:creationId xmlns:a16="http://schemas.microsoft.com/office/drawing/2014/main" id="{00000000-0008-0000-0600-000051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4" name="正方形/長方形 593">
          <a:extLst>
            <a:ext uri="{FF2B5EF4-FFF2-40B4-BE49-F238E27FC236}">
              <a16:creationId xmlns:a16="http://schemas.microsoft.com/office/drawing/2014/main" id="{00000000-0008-0000-0600-000052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5" name="正方形/長方形 594">
          <a:extLst>
            <a:ext uri="{FF2B5EF4-FFF2-40B4-BE49-F238E27FC236}">
              <a16:creationId xmlns:a16="http://schemas.microsoft.com/office/drawing/2014/main" id="{00000000-0008-0000-0600-000053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6" name="正方形/長方形 595">
          <a:extLst>
            <a:ext uri="{FF2B5EF4-FFF2-40B4-BE49-F238E27FC236}">
              <a16:creationId xmlns:a16="http://schemas.microsoft.com/office/drawing/2014/main" id="{00000000-0008-0000-0600-000054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7" name="正方形/長方形 596">
          <a:extLst>
            <a:ext uri="{FF2B5EF4-FFF2-40B4-BE49-F238E27FC236}">
              <a16:creationId xmlns:a16="http://schemas.microsoft.com/office/drawing/2014/main" id="{00000000-0008-0000-0600-000055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598" name="正方形/長方形 597">
          <a:extLst>
            <a:ext uri="{FF2B5EF4-FFF2-40B4-BE49-F238E27FC236}">
              <a16:creationId xmlns:a16="http://schemas.microsoft.com/office/drawing/2014/main" id="{00000000-0008-0000-0600-000056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57,505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599" name="正方形/長方形 598">
          <a:extLst>
            <a:ext uri="{FF2B5EF4-FFF2-40B4-BE49-F238E27FC236}">
              <a16:creationId xmlns:a16="http://schemas.microsoft.com/office/drawing/2014/main" id="{00000000-0008-0000-0600-000057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0" name="テキスト ボックス 599">
          <a:extLst>
            <a:ext uri="{FF2B5EF4-FFF2-40B4-BE49-F238E27FC236}">
              <a16:creationId xmlns:a16="http://schemas.microsoft.com/office/drawing/2014/main" id="{00000000-0008-0000-0600-000058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1" name="直線コネクタ 600">
          <a:extLst>
            <a:ext uri="{FF2B5EF4-FFF2-40B4-BE49-F238E27FC236}">
              <a16:creationId xmlns:a16="http://schemas.microsoft.com/office/drawing/2014/main" id="{00000000-0008-0000-0600-000059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02" name="直線コネクタ 601">
          <a:extLst>
            <a:ext uri="{FF2B5EF4-FFF2-40B4-BE49-F238E27FC236}">
              <a16:creationId xmlns:a16="http://schemas.microsoft.com/office/drawing/2014/main" id="{00000000-0008-0000-0600-00005A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03" name="テキスト ボックス 602">
          <a:extLst>
            <a:ext uri="{FF2B5EF4-FFF2-40B4-BE49-F238E27FC236}">
              <a16:creationId xmlns:a16="http://schemas.microsoft.com/office/drawing/2014/main" id="{00000000-0008-0000-0600-00005B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04" name="直線コネクタ 603">
          <a:extLst>
            <a:ext uri="{FF2B5EF4-FFF2-40B4-BE49-F238E27FC236}">
              <a16:creationId xmlns:a16="http://schemas.microsoft.com/office/drawing/2014/main" id="{00000000-0008-0000-0600-00005C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75</xdr:row>
      <xdr:rowOff>54627</xdr:rowOff>
    </xdr:from>
    <xdr:ext cx="595419" cy="259045"/>
    <xdr:sp macro="" textlink="">
      <xdr:nvSpPr>
        <xdr:cNvPr id="605" name="テキスト ボックス 604">
          <a:extLst>
            <a:ext uri="{FF2B5EF4-FFF2-40B4-BE49-F238E27FC236}">
              <a16:creationId xmlns:a16="http://schemas.microsoft.com/office/drawing/2014/main" id="{00000000-0008-0000-0600-00005D020000}"/>
            </a:ext>
          </a:extLst>
        </xdr:cNvPr>
        <xdr:cNvSpPr txBox="1"/>
      </xdr:nvSpPr>
      <xdr:spPr>
        <a:xfrm>
          <a:off x="11850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06" name="直線コネクタ 605">
          <a:extLst>
            <a:ext uri="{FF2B5EF4-FFF2-40B4-BE49-F238E27FC236}">
              <a16:creationId xmlns:a16="http://schemas.microsoft.com/office/drawing/2014/main" id="{00000000-0008-0000-0600-00005E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72</xdr:row>
      <xdr:rowOff>111777</xdr:rowOff>
    </xdr:from>
    <xdr:ext cx="595419" cy="259045"/>
    <xdr:sp macro="" textlink="">
      <xdr:nvSpPr>
        <xdr:cNvPr id="607" name="テキスト ボックス 606">
          <a:extLst>
            <a:ext uri="{FF2B5EF4-FFF2-40B4-BE49-F238E27FC236}">
              <a16:creationId xmlns:a16="http://schemas.microsoft.com/office/drawing/2014/main" id="{00000000-0008-0000-0600-00005F020000}"/>
            </a:ext>
          </a:extLst>
        </xdr:cNvPr>
        <xdr:cNvSpPr txBox="1"/>
      </xdr:nvSpPr>
      <xdr:spPr>
        <a:xfrm>
          <a:off x="11850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08" name="直線コネクタ 607">
          <a:extLst>
            <a:ext uri="{FF2B5EF4-FFF2-40B4-BE49-F238E27FC236}">
              <a16:creationId xmlns:a16="http://schemas.microsoft.com/office/drawing/2014/main" id="{00000000-0008-0000-0600-000060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168927</xdr:rowOff>
    </xdr:from>
    <xdr:ext cx="595419" cy="259045"/>
    <xdr:sp macro="" textlink="">
      <xdr:nvSpPr>
        <xdr:cNvPr id="609" name="テキスト ボックス 608">
          <a:extLst>
            <a:ext uri="{FF2B5EF4-FFF2-40B4-BE49-F238E27FC236}">
              <a16:creationId xmlns:a16="http://schemas.microsoft.com/office/drawing/2014/main" id="{00000000-0008-0000-0600-000061020000}"/>
            </a:ext>
          </a:extLst>
        </xdr:cNvPr>
        <xdr:cNvSpPr txBox="1"/>
      </xdr:nvSpPr>
      <xdr:spPr>
        <a:xfrm>
          <a:off x="11850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0" name="直線コネクタ 609">
          <a:extLst>
            <a:ext uri="{FF2B5EF4-FFF2-40B4-BE49-F238E27FC236}">
              <a16:creationId xmlns:a16="http://schemas.microsoft.com/office/drawing/2014/main" id="{00000000-0008-0000-0600-000062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1" name="テキスト ボックス 610">
          <a:extLst>
            <a:ext uri="{FF2B5EF4-FFF2-40B4-BE49-F238E27FC236}">
              <a16:creationId xmlns:a16="http://schemas.microsoft.com/office/drawing/2014/main" id="{00000000-0008-0000-0600-000063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2" name="公債費グラフ枠">
          <a:extLst>
            <a:ext uri="{FF2B5EF4-FFF2-40B4-BE49-F238E27FC236}">
              <a16:creationId xmlns:a16="http://schemas.microsoft.com/office/drawing/2014/main" id="{00000000-0008-0000-0600-000064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72</xdr:row>
      <xdr:rowOff>80406</xdr:rowOff>
    </xdr:from>
    <xdr:to>
      <xdr:col>85</xdr:col>
      <xdr:colOff>126364</xdr:colOff>
      <xdr:row>78</xdr:row>
      <xdr:rowOff>136733</xdr:rowOff>
    </xdr:to>
    <xdr:cxnSp macro="">
      <xdr:nvCxnSpPr>
        <xdr:cNvPr id="613" name="直線コネクタ 612">
          <a:extLst>
            <a:ext uri="{FF2B5EF4-FFF2-40B4-BE49-F238E27FC236}">
              <a16:creationId xmlns:a16="http://schemas.microsoft.com/office/drawing/2014/main" id="{00000000-0008-0000-0600-000065020000}"/>
            </a:ext>
          </a:extLst>
        </xdr:cNvPr>
        <xdr:cNvCxnSpPr/>
      </xdr:nvCxnSpPr>
      <xdr:spPr>
        <a:xfrm flipV="1">
          <a:off x="16317595" y="12424806"/>
          <a:ext cx="1269" cy="10850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140560</xdr:rowOff>
    </xdr:from>
    <xdr:ext cx="378565" cy="259045"/>
    <xdr:sp macro="" textlink="">
      <xdr:nvSpPr>
        <xdr:cNvPr id="614" name="公債費最小値テキスト">
          <a:extLst>
            <a:ext uri="{FF2B5EF4-FFF2-40B4-BE49-F238E27FC236}">
              <a16:creationId xmlns:a16="http://schemas.microsoft.com/office/drawing/2014/main" id="{00000000-0008-0000-0600-000066020000}"/>
            </a:ext>
          </a:extLst>
        </xdr:cNvPr>
        <xdr:cNvSpPr txBox="1"/>
      </xdr:nvSpPr>
      <xdr:spPr>
        <a:xfrm>
          <a:off x="16370300" y="1351366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136733</xdr:rowOff>
    </xdr:from>
    <xdr:to>
      <xdr:col>86</xdr:col>
      <xdr:colOff>25400</xdr:colOff>
      <xdr:row>78</xdr:row>
      <xdr:rowOff>136733</xdr:rowOff>
    </xdr:to>
    <xdr:cxnSp macro="">
      <xdr:nvCxnSpPr>
        <xdr:cNvPr id="615" name="直線コネクタ 614">
          <a:extLst>
            <a:ext uri="{FF2B5EF4-FFF2-40B4-BE49-F238E27FC236}">
              <a16:creationId xmlns:a16="http://schemas.microsoft.com/office/drawing/2014/main" id="{00000000-0008-0000-0600-000067020000}"/>
            </a:ext>
          </a:extLst>
        </xdr:cNvPr>
        <xdr:cNvCxnSpPr/>
      </xdr:nvCxnSpPr>
      <xdr:spPr>
        <a:xfrm>
          <a:off x="16230600" y="135098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71</xdr:row>
      <xdr:rowOff>27083</xdr:rowOff>
    </xdr:from>
    <xdr:ext cx="599010" cy="259045"/>
    <xdr:sp macro="" textlink="">
      <xdr:nvSpPr>
        <xdr:cNvPr id="616" name="公債費最大値テキスト">
          <a:extLst>
            <a:ext uri="{FF2B5EF4-FFF2-40B4-BE49-F238E27FC236}">
              <a16:creationId xmlns:a16="http://schemas.microsoft.com/office/drawing/2014/main" id="{00000000-0008-0000-0600-000068020000}"/>
            </a:ext>
          </a:extLst>
        </xdr:cNvPr>
        <xdr:cNvSpPr txBox="1"/>
      </xdr:nvSpPr>
      <xdr:spPr>
        <a:xfrm>
          <a:off x="16370300" y="122000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237,969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72</xdr:row>
      <xdr:rowOff>80406</xdr:rowOff>
    </xdr:from>
    <xdr:to>
      <xdr:col>86</xdr:col>
      <xdr:colOff>25400</xdr:colOff>
      <xdr:row>72</xdr:row>
      <xdr:rowOff>80406</xdr:rowOff>
    </xdr:to>
    <xdr:cxnSp macro="">
      <xdr:nvCxnSpPr>
        <xdr:cNvPr id="617" name="直線コネクタ 616">
          <a:extLst>
            <a:ext uri="{FF2B5EF4-FFF2-40B4-BE49-F238E27FC236}">
              <a16:creationId xmlns:a16="http://schemas.microsoft.com/office/drawing/2014/main" id="{00000000-0008-0000-0600-000069020000}"/>
            </a:ext>
          </a:extLst>
        </xdr:cNvPr>
        <xdr:cNvCxnSpPr/>
      </xdr:nvCxnSpPr>
      <xdr:spPr>
        <a:xfrm>
          <a:off x="16230600" y="124248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76</xdr:row>
      <xdr:rowOff>157234</xdr:rowOff>
    </xdr:from>
    <xdr:to>
      <xdr:col>85</xdr:col>
      <xdr:colOff>127000</xdr:colOff>
      <xdr:row>77</xdr:row>
      <xdr:rowOff>44904</xdr:rowOff>
    </xdr:to>
    <xdr:cxnSp macro="">
      <xdr:nvCxnSpPr>
        <xdr:cNvPr id="618" name="直線コネクタ 617">
          <a:extLst>
            <a:ext uri="{FF2B5EF4-FFF2-40B4-BE49-F238E27FC236}">
              <a16:creationId xmlns:a16="http://schemas.microsoft.com/office/drawing/2014/main" id="{00000000-0008-0000-0600-00006A020000}"/>
            </a:ext>
          </a:extLst>
        </xdr:cNvPr>
        <xdr:cNvCxnSpPr/>
      </xdr:nvCxnSpPr>
      <xdr:spPr>
        <a:xfrm>
          <a:off x="15481300" y="13187434"/>
          <a:ext cx="838200" cy="591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75</xdr:row>
      <xdr:rowOff>65682</xdr:rowOff>
    </xdr:from>
    <xdr:ext cx="534377" cy="259045"/>
    <xdr:sp macro="" textlink="">
      <xdr:nvSpPr>
        <xdr:cNvPr id="619" name="公債費平均値テキスト">
          <a:extLst>
            <a:ext uri="{FF2B5EF4-FFF2-40B4-BE49-F238E27FC236}">
              <a16:creationId xmlns:a16="http://schemas.microsoft.com/office/drawing/2014/main" id="{00000000-0008-0000-0600-00006B020000}"/>
            </a:ext>
          </a:extLst>
        </xdr:cNvPr>
        <xdr:cNvSpPr txBox="1"/>
      </xdr:nvSpPr>
      <xdr:spPr>
        <a:xfrm>
          <a:off x="16370300" y="1292443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85,082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42805</xdr:rowOff>
    </xdr:from>
    <xdr:to>
      <xdr:col>85</xdr:col>
      <xdr:colOff>177800</xdr:colOff>
      <xdr:row>76</xdr:row>
      <xdr:rowOff>144405</xdr:rowOff>
    </xdr:to>
    <xdr:sp macro="" textlink="">
      <xdr:nvSpPr>
        <xdr:cNvPr id="620" name="フローチャート: 判断 619">
          <a:extLst>
            <a:ext uri="{FF2B5EF4-FFF2-40B4-BE49-F238E27FC236}">
              <a16:creationId xmlns:a16="http://schemas.microsoft.com/office/drawing/2014/main" id="{00000000-0008-0000-0600-00006C020000}"/>
            </a:ext>
          </a:extLst>
        </xdr:cNvPr>
        <xdr:cNvSpPr/>
      </xdr:nvSpPr>
      <xdr:spPr>
        <a:xfrm>
          <a:off x="16268700" y="13073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76</xdr:row>
      <xdr:rowOff>120676</xdr:rowOff>
    </xdr:from>
    <xdr:to>
      <xdr:col>81</xdr:col>
      <xdr:colOff>50800</xdr:colOff>
      <xdr:row>76</xdr:row>
      <xdr:rowOff>157234</xdr:rowOff>
    </xdr:to>
    <xdr:cxnSp macro="">
      <xdr:nvCxnSpPr>
        <xdr:cNvPr id="621" name="直線コネクタ 620">
          <a:extLst>
            <a:ext uri="{FF2B5EF4-FFF2-40B4-BE49-F238E27FC236}">
              <a16:creationId xmlns:a16="http://schemas.microsoft.com/office/drawing/2014/main" id="{00000000-0008-0000-0600-00006D020000}"/>
            </a:ext>
          </a:extLst>
        </xdr:cNvPr>
        <xdr:cNvCxnSpPr/>
      </xdr:nvCxnSpPr>
      <xdr:spPr>
        <a:xfrm>
          <a:off x="14592300" y="13150876"/>
          <a:ext cx="889000" cy="365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39357</xdr:rowOff>
    </xdr:from>
    <xdr:to>
      <xdr:col>81</xdr:col>
      <xdr:colOff>101600</xdr:colOff>
      <xdr:row>76</xdr:row>
      <xdr:rowOff>140957</xdr:rowOff>
    </xdr:to>
    <xdr:sp macro="" textlink="">
      <xdr:nvSpPr>
        <xdr:cNvPr id="622" name="フローチャート: 判断 621">
          <a:extLst>
            <a:ext uri="{FF2B5EF4-FFF2-40B4-BE49-F238E27FC236}">
              <a16:creationId xmlns:a16="http://schemas.microsoft.com/office/drawing/2014/main" id="{00000000-0008-0000-0600-00006E020000}"/>
            </a:ext>
          </a:extLst>
        </xdr:cNvPr>
        <xdr:cNvSpPr/>
      </xdr:nvSpPr>
      <xdr:spPr>
        <a:xfrm>
          <a:off x="15430500" y="13069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74</xdr:row>
      <xdr:rowOff>157485</xdr:rowOff>
    </xdr:from>
    <xdr:ext cx="534377" cy="259045"/>
    <xdr:sp macro="" textlink="">
      <xdr:nvSpPr>
        <xdr:cNvPr id="623" name="テキスト ボックス 622">
          <a:extLst>
            <a:ext uri="{FF2B5EF4-FFF2-40B4-BE49-F238E27FC236}">
              <a16:creationId xmlns:a16="http://schemas.microsoft.com/office/drawing/2014/main" id="{00000000-0008-0000-0600-00006F020000}"/>
            </a:ext>
          </a:extLst>
        </xdr:cNvPr>
        <xdr:cNvSpPr txBox="1"/>
      </xdr:nvSpPr>
      <xdr:spPr>
        <a:xfrm>
          <a:off x="15214111" y="128447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85,836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76</xdr:row>
      <xdr:rowOff>120676</xdr:rowOff>
    </xdr:from>
    <xdr:to>
      <xdr:col>76</xdr:col>
      <xdr:colOff>114300</xdr:colOff>
      <xdr:row>76</xdr:row>
      <xdr:rowOff>125253</xdr:rowOff>
    </xdr:to>
    <xdr:cxnSp macro="">
      <xdr:nvCxnSpPr>
        <xdr:cNvPr id="624" name="直線コネクタ 623">
          <a:extLst>
            <a:ext uri="{FF2B5EF4-FFF2-40B4-BE49-F238E27FC236}">
              <a16:creationId xmlns:a16="http://schemas.microsoft.com/office/drawing/2014/main" id="{00000000-0008-0000-0600-000070020000}"/>
            </a:ext>
          </a:extLst>
        </xdr:cNvPr>
        <xdr:cNvCxnSpPr/>
      </xdr:nvCxnSpPr>
      <xdr:spPr>
        <a:xfrm flipV="1">
          <a:off x="13703300" y="13150876"/>
          <a:ext cx="889000" cy="45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57719</xdr:rowOff>
    </xdr:from>
    <xdr:to>
      <xdr:col>76</xdr:col>
      <xdr:colOff>165100</xdr:colOff>
      <xdr:row>76</xdr:row>
      <xdr:rowOff>159319</xdr:rowOff>
    </xdr:to>
    <xdr:sp macro="" textlink="">
      <xdr:nvSpPr>
        <xdr:cNvPr id="625" name="フローチャート: 判断 624">
          <a:extLst>
            <a:ext uri="{FF2B5EF4-FFF2-40B4-BE49-F238E27FC236}">
              <a16:creationId xmlns:a16="http://schemas.microsoft.com/office/drawing/2014/main" id="{00000000-0008-0000-0600-000071020000}"/>
            </a:ext>
          </a:extLst>
        </xdr:cNvPr>
        <xdr:cNvSpPr/>
      </xdr:nvSpPr>
      <xdr:spPr>
        <a:xfrm>
          <a:off x="14541500" y="130879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75</xdr:row>
      <xdr:rowOff>4396</xdr:rowOff>
    </xdr:from>
    <xdr:ext cx="534377" cy="259045"/>
    <xdr:sp macro="" textlink="">
      <xdr:nvSpPr>
        <xdr:cNvPr id="626" name="テキスト ボックス 625">
          <a:extLst>
            <a:ext uri="{FF2B5EF4-FFF2-40B4-BE49-F238E27FC236}">
              <a16:creationId xmlns:a16="http://schemas.microsoft.com/office/drawing/2014/main" id="{00000000-0008-0000-0600-000072020000}"/>
            </a:ext>
          </a:extLst>
        </xdr:cNvPr>
        <xdr:cNvSpPr txBox="1"/>
      </xdr:nvSpPr>
      <xdr:spPr>
        <a:xfrm>
          <a:off x="14325111" y="128631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81,820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76</xdr:row>
      <xdr:rowOff>125253</xdr:rowOff>
    </xdr:from>
    <xdr:to>
      <xdr:col>71</xdr:col>
      <xdr:colOff>177800</xdr:colOff>
      <xdr:row>76</xdr:row>
      <xdr:rowOff>154637</xdr:rowOff>
    </xdr:to>
    <xdr:cxnSp macro="">
      <xdr:nvCxnSpPr>
        <xdr:cNvPr id="627" name="直線コネクタ 626">
          <a:extLst>
            <a:ext uri="{FF2B5EF4-FFF2-40B4-BE49-F238E27FC236}">
              <a16:creationId xmlns:a16="http://schemas.microsoft.com/office/drawing/2014/main" id="{00000000-0008-0000-0600-000073020000}"/>
            </a:ext>
          </a:extLst>
        </xdr:cNvPr>
        <xdr:cNvCxnSpPr/>
      </xdr:nvCxnSpPr>
      <xdr:spPr>
        <a:xfrm flipV="1">
          <a:off x="12814300" y="13155453"/>
          <a:ext cx="889000" cy="293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79587</xdr:rowOff>
    </xdr:from>
    <xdr:to>
      <xdr:col>72</xdr:col>
      <xdr:colOff>38100</xdr:colOff>
      <xdr:row>77</xdr:row>
      <xdr:rowOff>9737</xdr:rowOff>
    </xdr:to>
    <xdr:sp macro="" textlink="">
      <xdr:nvSpPr>
        <xdr:cNvPr id="628" name="フローチャート: 判断 627">
          <a:extLst>
            <a:ext uri="{FF2B5EF4-FFF2-40B4-BE49-F238E27FC236}">
              <a16:creationId xmlns:a16="http://schemas.microsoft.com/office/drawing/2014/main" id="{00000000-0008-0000-0600-000074020000}"/>
            </a:ext>
          </a:extLst>
        </xdr:cNvPr>
        <xdr:cNvSpPr/>
      </xdr:nvSpPr>
      <xdr:spPr>
        <a:xfrm>
          <a:off x="13652500" y="131097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864</xdr:rowOff>
    </xdr:from>
    <xdr:ext cx="534377" cy="259045"/>
    <xdr:sp macro="" textlink="">
      <xdr:nvSpPr>
        <xdr:cNvPr id="629" name="テキスト ボックス 628">
          <a:extLst>
            <a:ext uri="{FF2B5EF4-FFF2-40B4-BE49-F238E27FC236}">
              <a16:creationId xmlns:a16="http://schemas.microsoft.com/office/drawing/2014/main" id="{00000000-0008-0000-0600-000075020000}"/>
            </a:ext>
          </a:extLst>
        </xdr:cNvPr>
        <xdr:cNvSpPr txBox="1"/>
      </xdr:nvSpPr>
      <xdr:spPr>
        <a:xfrm>
          <a:off x="13436111" y="132025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88506</xdr:rowOff>
    </xdr:from>
    <xdr:to>
      <xdr:col>67</xdr:col>
      <xdr:colOff>101600</xdr:colOff>
      <xdr:row>77</xdr:row>
      <xdr:rowOff>18656</xdr:rowOff>
    </xdr:to>
    <xdr:sp macro="" textlink="">
      <xdr:nvSpPr>
        <xdr:cNvPr id="630" name="フローチャート: 判断 629">
          <a:extLst>
            <a:ext uri="{FF2B5EF4-FFF2-40B4-BE49-F238E27FC236}">
              <a16:creationId xmlns:a16="http://schemas.microsoft.com/office/drawing/2014/main" id="{00000000-0008-0000-0600-000076020000}"/>
            </a:ext>
          </a:extLst>
        </xdr:cNvPr>
        <xdr:cNvSpPr/>
      </xdr:nvSpPr>
      <xdr:spPr>
        <a:xfrm>
          <a:off x="12763500" y="131187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75</xdr:row>
      <xdr:rowOff>35184</xdr:rowOff>
    </xdr:from>
    <xdr:ext cx="534377" cy="259045"/>
    <xdr:sp macro="" textlink="">
      <xdr:nvSpPr>
        <xdr:cNvPr id="631" name="テキスト ボックス 630">
          <a:extLst>
            <a:ext uri="{FF2B5EF4-FFF2-40B4-BE49-F238E27FC236}">
              <a16:creationId xmlns:a16="http://schemas.microsoft.com/office/drawing/2014/main" id="{00000000-0008-0000-0600-000077020000}"/>
            </a:ext>
          </a:extLst>
        </xdr:cNvPr>
        <xdr:cNvSpPr txBox="1"/>
      </xdr:nvSpPr>
      <xdr:spPr>
        <a:xfrm>
          <a:off x="12547111" y="128939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2" name="テキスト ボックス 631">
          <a:extLst>
            <a:ext uri="{FF2B5EF4-FFF2-40B4-BE49-F238E27FC236}">
              <a16:creationId xmlns:a16="http://schemas.microsoft.com/office/drawing/2014/main" id="{00000000-0008-0000-0600-000078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3" name="テキスト ボックス 632">
          <a:extLst>
            <a:ext uri="{FF2B5EF4-FFF2-40B4-BE49-F238E27FC236}">
              <a16:creationId xmlns:a16="http://schemas.microsoft.com/office/drawing/2014/main" id="{00000000-0008-0000-0600-000079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4" name="テキスト ボックス 633">
          <a:extLst>
            <a:ext uri="{FF2B5EF4-FFF2-40B4-BE49-F238E27FC236}">
              <a16:creationId xmlns:a16="http://schemas.microsoft.com/office/drawing/2014/main" id="{00000000-0008-0000-0600-00007A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5" name="テキスト ボックス 634">
          <a:extLst>
            <a:ext uri="{FF2B5EF4-FFF2-40B4-BE49-F238E27FC236}">
              <a16:creationId xmlns:a16="http://schemas.microsoft.com/office/drawing/2014/main" id="{00000000-0008-0000-0600-00007B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36" name="テキスト ボックス 635">
          <a:extLst>
            <a:ext uri="{FF2B5EF4-FFF2-40B4-BE49-F238E27FC236}">
              <a16:creationId xmlns:a16="http://schemas.microsoft.com/office/drawing/2014/main" id="{00000000-0008-0000-0600-00007C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165554</xdr:rowOff>
    </xdr:from>
    <xdr:to>
      <xdr:col>85</xdr:col>
      <xdr:colOff>177800</xdr:colOff>
      <xdr:row>77</xdr:row>
      <xdr:rowOff>95704</xdr:rowOff>
    </xdr:to>
    <xdr:sp macro="" textlink="">
      <xdr:nvSpPr>
        <xdr:cNvPr id="637" name="楕円 636">
          <a:extLst>
            <a:ext uri="{FF2B5EF4-FFF2-40B4-BE49-F238E27FC236}">
              <a16:creationId xmlns:a16="http://schemas.microsoft.com/office/drawing/2014/main" id="{00000000-0008-0000-0600-00007D020000}"/>
            </a:ext>
          </a:extLst>
        </xdr:cNvPr>
        <xdr:cNvSpPr/>
      </xdr:nvSpPr>
      <xdr:spPr>
        <a:xfrm>
          <a:off x="16268700" y="131957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76</xdr:row>
      <xdr:rowOff>143981</xdr:rowOff>
    </xdr:from>
    <xdr:ext cx="534377" cy="259045"/>
    <xdr:sp macro="" textlink="">
      <xdr:nvSpPr>
        <xdr:cNvPr id="638" name="公債費該当値テキスト">
          <a:extLst>
            <a:ext uri="{FF2B5EF4-FFF2-40B4-BE49-F238E27FC236}">
              <a16:creationId xmlns:a16="http://schemas.microsoft.com/office/drawing/2014/main" id="{00000000-0008-0000-0600-00007E020000}"/>
            </a:ext>
          </a:extLst>
        </xdr:cNvPr>
        <xdr:cNvSpPr txBox="1"/>
      </xdr:nvSpPr>
      <xdr:spPr>
        <a:xfrm>
          <a:off x="16370300" y="131741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58,234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76</xdr:row>
      <xdr:rowOff>106434</xdr:rowOff>
    </xdr:from>
    <xdr:to>
      <xdr:col>81</xdr:col>
      <xdr:colOff>101600</xdr:colOff>
      <xdr:row>77</xdr:row>
      <xdr:rowOff>36584</xdr:rowOff>
    </xdr:to>
    <xdr:sp macro="" textlink="">
      <xdr:nvSpPr>
        <xdr:cNvPr id="639" name="楕円 638">
          <a:extLst>
            <a:ext uri="{FF2B5EF4-FFF2-40B4-BE49-F238E27FC236}">
              <a16:creationId xmlns:a16="http://schemas.microsoft.com/office/drawing/2014/main" id="{00000000-0008-0000-0600-00007F020000}"/>
            </a:ext>
          </a:extLst>
        </xdr:cNvPr>
        <xdr:cNvSpPr/>
      </xdr:nvSpPr>
      <xdr:spPr>
        <a:xfrm>
          <a:off x="15430500" y="131366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27711</xdr:rowOff>
    </xdr:from>
    <xdr:ext cx="534377" cy="25904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5214111" y="132293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76</xdr:row>
      <xdr:rowOff>69876</xdr:rowOff>
    </xdr:from>
    <xdr:to>
      <xdr:col>76</xdr:col>
      <xdr:colOff>165100</xdr:colOff>
      <xdr:row>77</xdr:row>
      <xdr:rowOff>26</xdr:rowOff>
    </xdr:to>
    <xdr:sp macro="" textlink="">
      <xdr:nvSpPr>
        <xdr:cNvPr id="641" name="楕円 640">
          <a:extLst>
            <a:ext uri="{FF2B5EF4-FFF2-40B4-BE49-F238E27FC236}">
              <a16:creationId xmlns:a16="http://schemas.microsoft.com/office/drawing/2014/main" id="{00000000-0008-0000-0600-000081020000}"/>
            </a:ext>
          </a:extLst>
        </xdr:cNvPr>
        <xdr:cNvSpPr/>
      </xdr:nvSpPr>
      <xdr:spPr>
        <a:xfrm>
          <a:off x="14541500" y="131000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162603</xdr:rowOff>
    </xdr:from>
    <xdr:ext cx="534377" cy="259045"/>
    <xdr:sp macro=""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4325111" y="131928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76</xdr:row>
      <xdr:rowOff>74453</xdr:rowOff>
    </xdr:from>
    <xdr:to>
      <xdr:col>72</xdr:col>
      <xdr:colOff>38100</xdr:colOff>
      <xdr:row>77</xdr:row>
      <xdr:rowOff>4603</xdr:rowOff>
    </xdr:to>
    <xdr:sp macro="" textlink="">
      <xdr:nvSpPr>
        <xdr:cNvPr id="643" name="楕円 642">
          <a:extLst>
            <a:ext uri="{FF2B5EF4-FFF2-40B4-BE49-F238E27FC236}">
              <a16:creationId xmlns:a16="http://schemas.microsoft.com/office/drawing/2014/main" id="{00000000-0008-0000-0600-000083020000}"/>
            </a:ext>
          </a:extLst>
        </xdr:cNvPr>
        <xdr:cNvSpPr/>
      </xdr:nvSpPr>
      <xdr:spPr>
        <a:xfrm>
          <a:off x="13652500" y="131046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75</xdr:row>
      <xdr:rowOff>21130</xdr:rowOff>
    </xdr:from>
    <xdr:ext cx="534377" cy="259045"/>
    <xdr:sp macro="" textlink="">
      <xdr:nvSpPr>
        <xdr:cNvPr id="644" name="テキスト ボックス 643">
          <a:extLst>
            <a:ext uri="{FF2B5EF4-FFF2-40B4-BE49-F238E27FC236}">
              <a16:creationId xmlns:a16="http://schemas.microsoft.com/office/drawing/2014/main" id="{00000000-0008-0000-0600-000084020000}"/>
            </a:ext>
          </a:extLst>
        </xdr:cNvPr>
        <xdr:cNvSpPr txBox="1"/>
      </xdr:nvSpPr>
      <xdr:spPr>
        <a:xfrm>
          <a:off x="13436111" y="128798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103837</xdr:rowOff>
    </xdr:from>
    <xdr:to>
      <xdr:col>67</xdr:col>
      <xdr:colOff>101600</xdr:colOff>
      <xdr:row>77</xdr:row>
      <xdr:rowOff>33987</xdr:rowOff>
    </xdr:to>
    <xdr:sp macro="" textlink="">
      <xdr:nvSpPr>
        <xdr:cNvPr id="645" name="楕円 644">
          <a:extLst>
            <a:ext uri="{FF2B5EF4-FFF2-40B4-BE49-F238E27FC236}">
              <a16:creationId xmlns:a16="http://schemas.microsoft.com/office/drawing/2014/main" id="{00000000-0008-0000-0600-000085020000}"/>
            </a:ext>
          </a:extLst>
        </xdr:cNvPr>
        <xdr:cNvSpPr/>
      </xdr:nvSpPr>
      <xdr:spPr>
        <a:xfrm>
          <a:off x="12763500" y="131340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25114</xdr:rowOff>
    </xdr:from>
    <xdr:ext cx="534377" cy="259045"/>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2547111" y="132267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71,733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47" name="正方形/長方形 646">
          <a:extLst>
            <a:ext uri="{FF2B5EF4-FFF2-40B4-BE49-F238E27FC236}">
              <a16:creationId xmlns:a16="http://schemas.microsoft.com/office/drawing/2014/main" id="{00000000-0008-0000-0600-000087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48" name="正方形/長方形 647">
          <a:extLst>
            <a:ext uri="{FF2B5EF4-FFF2-40B4-BE49-F238E27FC236}">
              <a16:creationId xmlns:a16="http://schemas.microsoft.com/office/drawing/2014/main" id="{00000000-0008-0000-0600-000088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49" name="正方形/長方形 648">
          <a:extLst>
            <a:ext uri="{FF2B5EF4-FFF2-40B4-BE49-F238E27FC236}">
              <a16:creationId xmlns:a16="http://schemas.microsoft.com/office/drawing/2014/main" id="{00000000-0008-0000-0600-000089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0" name="正方形/長方形 649">
          <a:extLst>
            <a:ext uri="{FF2B5EF4-FFF2-40B4-BE49-F238E27FC236}">
              <a16:creationId xmlns:a16="http://schemas.microsoft.com/office/drawing/2014/main" id="{00000000-0008-0000-0600-00008A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1" name="正方形/長方形 650">
          <a:extLst>
            <a:ext uri="{FF2B5EF4-FFF2-40B4-BE49-F238E27FC236}">
              <a16:creationId xmlns:a16="http://schemas.microsoft.com/office/drawing/2014/main" id="{00000000-0008-0000-0600-00008B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2" name="正方形/長方形 651">
          <a:extLst>
            <a:ext uri="{FF2B5EF4-FFF2-40B4-BE49-F238E27FC236}">
              <a16:creationId xmlns:a16="http://schemas.microsoft.com/office/drawing/2014/main" id="{00000000-0008-0000-0600-00008C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3" name="正方形/長方形 652">
          <a:extLst>
            <a:ext uri="{FF2B5EF4-FFF2-40B4-BE49-F238E27FC236}">
              <a16:creationId xmlns:a16="http://schemas.microsoft.com/office/drawing/2014/main" id="{00000000-0008-0000-0600-00008D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19,504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4" name="正方形/長方形 653">
          <a:extLst>
            <a:ext uri="{FF2B5EF4-FFF2-40B4-BE49-F238E27FC236}">
              <a16:creationId xmlns:a16="http://schemas.microsoft.com/office/drawing/2014/main" id="{00000000-0008-0000-0600-00008E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5" name="テキスト ボックス 654">
          <a:extLst>
            <a:ext uri="{FF2B5EF4-FFF2-40B4-BE49-F238E27FC236}">
              <a16:creationId xmlns:a16="http://schemas.microsoft.com/office/drawing/2014/main" id="{00000000-0008-0000-0600-00008F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56" name="直線コネクタ 655">
          <a:extLst>
            <a:ext uri="{FF2B5EF4-FFF2-40B4-BE49-F238E27FC236}">
              <a16:creationId xmlns:a16="http://schemas.microsoft.com/office/drawing/2014/main" id="{00000000-0008-0000-0600-000090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98879</xdr:rowOff>
    </xdr:from>
    <xdr:to>
      <xdr:col>89</xdr:col>
      <xdr:colOff>177800</xdr:colOff>
      <xdr:row>99</xdr:row>
      <xdr:rowOff>98879</xdr:rowOff>
    </xdr:to>
    <xdr:cxnSp macro="">
      <xdr:nvCxnSpPr>
        <xdr:cNvPr id="657" name="直線コネクタ 656">
          <a:extLst>
            <a:ext uri="{FF2B5EF4-FFF2-40B4-BE49-F238E27FC236}">
              <a16:creationId xmlns:a16="http://schemas.microsoft.com/office/drawing/2014/main" id="{00000000-0008-0000-0600-000091020000}"/>
            </a:ext>
          </a:extLst>
        </xdr:cNvPr>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128106</xdr:rowOff>
    </xdr:from>
    <xdr:ext cx="248786" cy="259045"/>
    <xdr:sp macro="" textlink="">
      <xdr:nvSpPr>
        <xdr:cNvPr id="658" name="テキスト ボックス 657">
          <a:extLst>
            <a:ext uri="{FF2B5EF4-FFF2-40B4-BE49-F238E27FC236}">
              <a16:creationId xmlns:a16="http://schemas.microsoft.com/office/drawing/2014/main" id="{00000000-0008-0000-0600-000092020000}"/>
            </a:ext>
          </a:extLst>
        </xdr:cNvPr>
        <xdr:cNvSpPr txBox="1"/>
      </xdr:nvSpPr>
      <xdr:spPr>
        <a:xfrm>
          <a:off x="12197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59" name="直線コネクタ 658">
          <a:extLst>
            <a:ext uri="{FF2B5EF4-FFF2-40B4-BE49-F238E27FC236}">
              <a16:creationId xmlns:a16="http://schemas.microsoft.com/office/drawing/2014/main" id="{00000000-0008-0000-0600-000093020000}"/>
            </a:ext>
          </a:extLst>
        </xdr:cNvPr>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144434</xdr:rowOff>
    </xdr:from>
    <xdr:ext cx="595419" cy="259045"/>
    <xdr:sp macro="" textlink="">
      <xdr:nvSpPr>
        <xdr:cNvPr id="660" name="テキスト ボックス 659">
          <a:extLst>
            <a:ext uri="{FF2B5EF4-FFF2-40B4-BE49-F238E27FC236}">
              <a16:creationId xmlns:a16="http://schemas.microsoft.com/office/drawing/2014/main" id="{00000000-0008-0000-0600-000094020000}"/>
            </a:ext>
          </a:extLst>
        </xdr:cNvPr>
        <xdr:cNvSpPr txBox="1"/>
      </xdr:nvSpPr>
      <xdr:spPr>
        <a:xfrm>
          <a:off x="11850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61" name="直線コネクタ 660">
          <a:extLst>
            <a:ext uri="{FF2B5EF4-FFF2-40B4-BE49-F238E27FC236}">
              <a16:creationId xmlns:a16="http://schemas.microsoft.com/office/drawing/2014/main" id="{00000000-0008-0000-0600-000095020000}"/>
            </a:ext>
          </a:extLst>
        </xdr:cNvPr>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94</xdr:row>
      <xdr:rowOff>160763</xdr:rowOff>
    </xdr:from>
    <xdr:ext cx="595419" cy="259045"/>
    <xdr:sp macro="" textlink="">
      <xdr:nvSpPr>
        <xdr:cNvPr id="662" name="テキスト ボックス 661">
          <a:extLst>
            <a:ext uri="{FF2B5EF4-FFF2-40B4-BE49-F238E27FC236}">
              <a16:creationId xmlns:a16="http://schemas.microsoft.com/office/drawing/2014/main" id="{00000000-0008-0000-0600-000096020000}"/>
            </a:ext>
          </a:extLst>
        </xdr:cNvPr>
        <xdr:cNvSpPr txBox="1"/>
      </xdr:nvSpPr>
      <xdr:spPr>
        <a:xfrm>
          <a:off x="11850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63" name="直線コネクタ 662">
          <a:extLst>
            <a:ext uri="{FF2B5EF4-FFF2-40B4-BE49-F238E27FC236}">
              <a16:creationId xmlns:a16="http://schemas.microsoft.com/office/drawing/2014/main" id="{00000000-0008-0000-0600-000097020000}"/>
            </a:ext>
          </a:extLst>
        </xdr:cNvPr>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5641</xdr:rowOff>
    </xdr:from>
    <xdr:ext cx="595419" cy="259045"/>
    <xdr:sp macro="" textlink="">
      <xdr:nvSpPr>
        <xdr:cNvPr id="664" name="テキスト ボックス 663">
          <a:extLst>
            <a:ext uri="{FF2B5EF4-FFF2-40B4-BE49-F238E27FC236}">
              <a16:creationId xmlns:a16="http://schemas.microsoft.com/office/drawing/2014/main" id="{00000000-0008-0000-0600-000098020000}"/>
            </a:ext>
          </a:extLst>
        </xdr:cNvPr>
        <xdr:cNvSpPr txBox="1"/>
      </xdr:nvSpPr>
      <xdr:spPr>
        <a:xfrm>
          <a:off x="11850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65" name="直線コネクタ 664">
          <a:extLst>
            <a:ext uri="{FF2B5EF4-FFF2-40B4-BE49-F238E27FC236}">
              <a16:creationId xmlns:a16="http://schemas.microsoft.com/office/drawing/2014/main" id="{00000000-0008-0000-0600-000099020000}"/>
            </a:ext>
          </a:extLst>
        </xdr:cNvPr>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21970</xdr:rowOff>
    </xdr:from>
    <xdr:ext cx="595419" cy="259045"/>
    <xdr:sp macro="" textlink="">
      <xdr:nvSpPr>
        <xdr:cNvPr id="666" name="テキスト ボックス 665">
          <a:extLst>
            <a:ext uri="{FF2B5EF4-FFF2-40B4-BE49-F238E27FC236}">
              <a16:creationId xmlns:a16="http://schemas.microsoft.com/office/drawing/2014/main" id="{00000000-0008-0000-0600-00009A020000}"/>
            </a:ext>
          </a:extLst>
        </xdr:cNvPr>
        <xdr:cNvSpPr txBox="1"/>
      </xdr:nvSpPr>
      <xdr:spPr>
        <a:xfrm>
          <a:off x="11850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67" name="直線コネクタ 666">
          <a:extLst>
            <a:ext uri="{FF2B5EF4-FFF2-40B4-BE49-F238E27FC236}">
              <a16:creationId xmlns:a16="http://schemas.microsoft.com/office/drawing/2014/main" id="{00000000-0008-0000-0600-00009B020000}"/>
            </a:ext>
          </a:extLst>
        </xdr:cNvPr>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89</xdr:row>
      <xdr:rowOff>38298</xdr:rowOff>
    </xdr:from>
    <xdr:ext cx="685572" cy="259045"/>
    <xdr:sp macro="" textlink="">
      <xdr:nvSpPr>
        <xdr:cNvPr id="668" name="テキスト ボックス 667">
          <a:extLst>
            <a:ext uri="{FF2B5EF4-FFF2-40B4-BE49-F238E27FC236}">
              <a16:creationId xmlns:a16="http://schemas.microsoft.com/office/drawing/2014/main" id="{00000000-0008-0000-0600-00009C020000}"/>
            </a:ext>
          </a:extLst>
        </xdr:cNvPr>
        <xdr:cNvSpPr txBox="1"/>
      </xdr:nvSpPr>
      <xdr:spPr>
        <a:xfrm>
          <a:off x="11760428" y="15297348"/>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69" name="直線コネクタ 668">
          <a:extLst>
            <a:ext uri="{FF2B5EF4-FFF2-40B4-BE49-F238E27FC236}">
              <a16:creationId xmlns:a16="http://schemas.microsoft.com/office/drawing/2014/main" id="{00000000-0008-0000-0600-00009D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87</xdr:row>
      <xdr:rowOff>54627</xdr:rowOff>
    </xdr:from>
    <xdr:ext cx="685572" cy="259045"/>
    <xdr:sp macro="" textlink="">
      <xdr:nvSpPr>
        <xdr:cNvPr id="670" name="テキスト ボックス 669">
          <a:extLst>
            <a:ext uri="{FF2B5EF4-FFF2-40B4-BE49-F238E27FC236}">
              <a16:creationId xmlns:a16="http://schemas.microsoft.com/office/drawing/2014/main" id="{00000000-0008-0000-0600-00009E020000}"/>
            </a:ext>
          </a:extLst>
        </xdr:cNvPr>
        <xdr:cNvSpPr txBox="1"/>
      </xdr:nvSpPr>
      <xdr:spPr>
        <a:xfrm>
          <a:off x="11760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1" name="積立金グラフ枠">
          <a:extLst>
            <a:ext uri="{FF2B5EF4-FFF2-40B4-BE49-F238E27FC236}">
              <a16:creationId xmlns:a16="http://schemas.microsoft.com/office/drawing/2014/main" id="{00000000-0008-0000-0600-00009F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60506</xdr:rowOff>
    </xdr:from>
    <xdr:to>
      <xdr:col>85</xdr:col>
      <xdr:colOff>126364</xdr:colOff>
      <xdr:row>99</xdr:row>
      <xdr:rowOff>94754</xdr:rowOff>
    </xdr:to>
    <xdr:cxnSp macro="">
      <xdr:nvCxnSpPr>
        <xdr:cNvPr id="672" name="直線コネクタ 671">
          <a:extLst>
            <a:ext uri="{FF2B5EF4-FFF2-40B4-BE49-F238E27FC236}">
              <a16:creationId xmlns:a16="http://schemas.microsoft.com/office/drawing/2014/main" id="{00000000-0008-0000-0600-0000A0020000}"/>
            </a:ext>
          </a:extLst>
        </xdr:cNvPr>
        <xdr:cNvCxnSpPr/>
      </xdr:nvCxnSpPr>
      <xdr:spPr>
        <a:xfrm flipV="1">
          <a:off x="16317595" y="15491006"/>
          <a:ext cx="1269" cy="15772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98581</xdr:rowOff>
    </xdr:from>
    <xdr:ext cx="469744" cy="259045"/>
    <xdr:sp macro="" textlink="">
      <xdr:nvSpPr>
        <xdr:cNvPr id="673" name="積立金最小値テキスト">
          <a:extLst>
            <a:ext uri="{FF2B5EF4-FFF2-40B4-BE49-F238E27FC236}">
              <a16:creationId xmlns:a16="http://schemas.microsoft.com/office/drawing/2014/main" id="{00000000-0008-0000-0600-0000A1020000}"/>
            </a:ext>
          </a:extLst>
        </xdr:cNvPr>
        <xdr:cNvSpPr txBox="1"/>
      </xdr:nvSpPr>
      <xdr:spPr>
        <a:xfrm>
          <a:off x="16370300" y="170721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94754</xdr:rowOff>
    </xdr:from>
    <xdr:to>
      <xdr:col>86</xdr:col>
      <xdr:colOff>25400</xdr:colOff>
      <xdr:row>99</xdr:row>
      <xdr:rowOff>94754</xdr:rowOff>
    </xdr:to>
    <xdr:cxnSp macro="">
      <xdr:nvCxnSpPr>
        <xdr:cNvPr id="674" name="直線コネクタ 673">
          <a:extLst>
            <a:ext uri="{FF2B5EF4-FFF2-40B4-BE49-F238E27FC236}">
              <a16:creationId xmlns:a16="http://schemas.microsoft.com/office/drawing/2014/main" id="{00000000-0008-0000-0600-0000A2020000}"/>
            </a:ext>
          </a:extLst>
        </xdr:cNvPr>
        <xdr:cNvCxnSpPr/>
      </xdr:nvCxnSpPr>
      <xdr:spPr>
        <a:xfrm>
          <a:off x="16230600" y="170683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7183</xdr:rowOff>
    </xdr:from>
    <xdr:ext cx="599010" cy="259045"/>
    <xdr:sp macro="" textlink="">
      <xdr:nvSpPr>
        <xdr:cNvPr id="675" name="積立金最大値テキスト">
          <a:extLst>
            <a:ext uri="{FF2B5EF4-FFF2-40B4-BE49-F238E27FC236}">
              <a16:creationId xmlns:a16="http://schemas.microsoft.com/office/drawing/2014/main" id="{00000000-0008-0000-0600-0000A3020000}"/>
            </a:ext>
          </a:extLst>
        </xdr:cNvPr>
        <xdr:cNvSpPr txBox="1"/>
      </xdr:nvSpPr>
      <xdr:spPr>
        <a:xfrm>
          <a:off x="16370300" y="152662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968,500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60506</xdr:rowOff>
    </xdr:from>
    <xdr:to>
      <xdr:col>86</xdr:col>
      <xdr:colOff>25400</xdr:colOff>
      <xdr:row>90</xdr:row>
      <xdr:rowOff>60506</xdr:rowOff>
    </xdr:to>
    <xdr:cxnSp macro="">
      <xdr:nvCxnSpPr>
        <xdr:cNvPr id="676" name="直線コネクタ 675">
          <a:extLst>
            <a:ext uri="{FF2B5EF4-FFF2-40B4-BE49-F238E27FC236}">
              <a16:creationId xmlns:a16="http://schemas.microsoft.com/office/drawing/2014/main" id="{00000000-0008-0000-0600-0000A4020000}"/>
            </a:ext>
          </a:extLst>
        </xdr:cNvPr>
        <xdr:cNvCxnSpPr/>
      </xdr:nvCxnSpPr>
      <xdr:spPr>
        <a:xfrm>
          <a:off x="16230600" y="154910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99</xdr:row>
      <xdr:rowOff>71631</xdr:rowOff>
    </xdr:from>
    <xdr:to>
      <xdr:col>85</xdr:col>
      <xdr:colOff>127000</xdr:colOff>
      <xdr:row>99</xdr:row>
      <xdr:rowOff>82631</xdr:rowOff>
    </xdr:to>
    <xdr:cxnSp macro="">
      <xdr:nvCxnSpPr>
        <xdr:cNvPr id="677" name="直線コネクタ 676">
          <a:extLst>
            <a:ext uri="{FF2B5EF4-FFF2-40B4-BE49-F238E27FC236}">
              <a16:creationId xmlns:a16="http://schemas.microsoft.com/office/drawing/2014/main" id="{00000000-0008-0000-0600-0000A5020000}"/>
            </a:ext>
          </a:extLst>
        </xdr:cNvPr>
        <xdr:cNvCxnSpPr/>
      </xdr:nvCxnSpPr>
      <xdr:spPr>
        <a:xfrm flipV="1">
          <a:off x="15481300" y="17045181"/>
          <a:ext cx="838200" cy="110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137022</xdr:rowOff>
    </xdr:from>
    <xdr:ext cx="534377" cy="259045"/>
    <xdr:sp macro="" textlink="">
      <xdr:nvSpPr>
        <xdr:cNvPr id="678" name="積立金平均値テキスト">
          <a:extLst>
            <a:ext uri="{FF2B5EF4-FFF2-40B4-BE49-F238E27FC236}">
              <a16:creationId xmlns:a16="http://schemas.microsoft.com/office/drawing/2014/main" id="{00000000-0008-0000-0600-0000A6020000}"/>
            </a:ext>
          </a:extLst>
        </xdr:cNvPr>
        <xdr:cNvSpPr txBox="1"/>
      </xdr:nvSpPr>
      <xdr:spPr>
        <a:xfrm>
          <a:off x="16370300" y="1676767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114145</xdr:rowOff>
    </xdr:from>
    <xdr:to>
      <xdr:col>85</xdr:col>
      <xdr:colOff>177800</xdr:colOff>
      <xdr:row>99</xdr:row>
      <xdr:rowOff>44295</xdr:rowOff>
    </xdr:to>
    <xdr:sp macro="" textlink="">
      <xdr:nvSpPr>
        <xdr:cNvPr id="679" name="フローチャート: 判断 678">
          <a:extLst>
            <a:ext uri="{FF2B5EF4-FFF2-40B4-BE49-F238E27FC236}">
              <a16:creationId xmlns:a16="http://schemas.microsoft.com/office/drawing/2014/main" id="{00000000-0008-0000-0600-0000A7020000}"/>
            </a:ext>
          </a:extLst>
        </xdr:cNvPr>
        <xdr:cNvSpPr/>
      </xdr:nvSpPr>
      <xdr:spPr>
        <a:xfrm>
          <a:off x="16268700" y="16916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99</xdr:row>
      <xdr:rowOff>82631</xdr:rowOff>
    </xdr:from>
    <xdr:to>
      <xdr:col>81</xdr:col>
      <xdr:colOff>50800</xdr:colOff>
      <xdr:row>99</xdr:row>
      <xdr:rowOff>92663</xdr:rowOff>
    </xdr:to>
    <xdr:cxnSp macro="">
      <xdr:nvCxnSpPr>
        <xdr:cNvPr id="680" name="直線コネクタ 679">
          <a:extLst>
            <a:ext uri="{FF2B5EF4-FFF2-40B4-BE49-F238E27FC236}">
              <a16:creationId xmlns:a16="http://schemas.microsoft.com/office/drawing/2014/main" id="{00000000-0008-0000-0600-0000A8020000}"/>
            </a:ext>
          </a:extLst>
        </xdr:cNvPr>
        <xdr:cNvCxnSpPr/>
      </xdr:nvCxnSpPr>
      <xdr:spPr>
        <a:xfrm flipV="1">
          <a:off x="14592300" y="17056181"/>
          <a:ext cx="889000" cy="100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98</xdr:row>
      <xdr:rowOff>118791</xdr:rowOff>
    </xdr:from>
    <xdr:to>
      <xdr:col>81</xdr:col>
      <xdr:colOff>101600</xdr:colOff>
      <xdr:row>99</xdr:row>
      <xdr:rowOff>48941</xdr:rowOff>
    </xdr:to>
    <xdr:sp macro="" textlink="">
      <xdr:nvSpPr>
        <xdr:cNvPr id="681" name="フローチャート: 判断 680">
          <a:extLst>
            <a:ext uri="{FF2B5EF4-FFF2-40B4-BE49-F238E27FC236}">
              <a16:creationId xmlns:a16="http://schemas.microsoft.com/office/drawing/2014/main" id="{00000000-0008-0000-0600-0000A9020000}"/>
            </a:ext>
          </a:extLst>
        </xdr:cNvPr>
        <xdr:cNvSpPr/>
      </xdr:nvSpPr>
      <xdr:spPr>
        <a:xfrm>
          <a:off x="15430500" y="169208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65468</xdr:rowOff>
    </xdr:from>
    <xdr:ext cx="534377" cy="259045"/>
    <xdr:sp macro="" textlink="">
      <xdr:nvSpPr>
        <xdr:cNvPr id="682" name="テキスト ボックス 681">
          <a:extLst>
            <a:ext uri="{FF2B5EF4-FFF2-40B4-BE49-F238E27FC236}">
              <a16:creationId xmlns:a16="http://schemas.microsoft.com/office/drawing/2014/main" id="{00000000-0008-0000-0600-0000AA020000}"/>
            </a:ext>
          </a:extLst>
        </xdr:cNvPr>
        <xdr:cNvSpPr txBox="1"/>
      </xdr:nvSpPr>
      <xdr:spPr>
        <a:xfrm>
          <a:off x="15214111" y="166961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61,694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99</xdr:row>
      <xdr:rowOff>92663</xdr:rowOff>
    </xdr:from>
    <xdr:to>
      <xdr:col>76</xdr:col>
      <xdr:colOff>114300</xdr:colOff>
      <xdr:row>99</xdr:row>
      <xdr:rowOff>97878</xdr:rowOff>
    </xdr:to>
    <xdr:cxnSp macro="">
      <xdr:nvCxnSpPr>
        <xdr:cNvPr id="683" name="直線コネクタ 682">
          <a:extLst>
            <a:ext uri="{FF2B5EF4-FFF2-40B4-BE49-F238E27FC236}">
              <a16:creationId xmlns:a16="http://schemas.microsoft.com/office/drawing/2014/main" id="{00000000-0008-0000-0600-0000AB020000}"/>
            </a:ext>
          </a:extLst>
        </xdr:cNvPr>
        <xdr:cNvCxnSpPr/>
      </xdr:nvCxnSpPr>
      <xdr:spPr>
        <a:xfrm flipV="1">
          <a:off x="13703300" y="17066213"/>
          <a:ext cx="889000" cy="52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98</xdr:row>
      <xdr:rowOff>98070</xdr:rowOff>
    </xdr:from>
    <xdr:to>
      <xdr:col>76</xdr:col>
      <xdr:colOff>165100</xdr:colOff>
      <xdr:row>99</xdr:row>
      <xdr:rowOff>28220</xdr:rowOff>
    </xdr:to>
    <xdr:sp macro="" textlink="">
      <xdr:nvSpPr>
        <xdr:cNvPr id="684" name="フローチャート: 判断 683">
          <a:extLst>
            <a:ext uri="{FF2B5EF4-FFF2-40B4-BE49-F238E27FC236}">
              <a16:creationId xmlns:a16="http://schemas.microsoft.com/office/drawing/2014/main" id="{00000000-0008-0000-0600-0000AC020000}"/>
            </a:ext>
          </a:extLst>
        </xdr:cNvPr>
        <xdr:cNvSpPr/>
      </xdr:nvSpPr>
      <xdr:spPr>
        <a:xfrm>
          <a:off x="14541500" y="16900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44747</xdr:rowOff>
    </xdr:from>
    <xdr:ext cx="534377" cy="259045"/>
    <xdr:sp macro="" textlink="">
      <xdr:nvSpPr>
        <xdr:cNvPr id="685" name="テキスト ボックス 684">
          <a:extLst>
            <a:ext uri="{FF2B5EF4-FFF2-40B4-BE49-F238E27FC236}">
              <a16:creationId xmlns:a16="http://schemas.microsoft.com/office/drawing/2014/main" id="{00000000-0008-0000-0600-0000AD020000}"/>
            </a:ext>
          </a:extLst>
        </xdr:cNvPr>
        <xdr:cNvSpPr txBox="1"/>
      </xdr:nvSpPr>
      <xdr:spPr>
        <a:xfrm>
          <a:off x="14325111" y="166753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74,384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99</xdr:row>
      <xdr:rowOff>97878</xdr:rowOff>
    </xdr:from>
    <xdr:to>
      <xdr:col>71</xdr:col>
      <xdr:colOff>177800</xdr:colOff>
      <xdr:row>99</xdr:row>
      <xdr:rowOff>98513</xdr:rowOff>
    </xdr:to>
    <xdr:cxnSp macro="">
      <xdr:nvCxnSpPr>
        <xdr:cNvPr id="686" name="直線コネクタ 685">
          <a:extLst>
            <a:ext uri="{FF2B5EF4-FFF2-40B4-BE49-F238E27FC236}">
              <a16:creationId xmlns:a16="http://schemas.microsoft.com/office/drawing/2014/main" id="{00000000-0008-0000-0600-0000AE020000}"/>
            </a:ext>
          </a:extLst>
        </xdr:cNvPr>
        <xdr:cNvCxnSpPr/>
      </xdr:nvCxnSpPr>
      <xdr:spPr>
        <a:xfrm flipV="1">
          <a:off x="12814300" y="17071428"/>
          <a:ext cx="889000" cy="6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144523</xdr:rowOff>
    </xdr:from>
    <xdr:to>
      <xdr:col>72</xdr:col>
      <xdr:colOff>38100</xdr:colOff>
      <xdr:row>99</xdr:row>
      <xdr:rowOff>74673</xdr:rowOff>
    </xdr:to>
    <xdr:sp macro="" textlink="">
      <xdr:nvSpPr>
        <xdr:cNvPr id="687" name="フローチャート: 判断 686">
          <a:extLst>
            <a:ext uri="{FF2B5EF4-FFF2-40B4-BE49-F238E27FC236}">
              <a16:creationId xmlns:a16="http://schemas.microsoft.com/office/drawing/2014/main" id="{00000000-0008-0000-0600-0000AF020000}"/>
            </a:ext>
          </a:extLst>
        </xdr:cNvPr>
        <xdr:cNvSpPr/>
      </xdr:nvSpPr>
      <xdr:spPr>
        <a:xfrm>
          <a:off x="13652500" y="169466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91200</xdr:rowOff>
    </xdr:from>
    <xdr:ext cx="534377" cy="259045"/>
    <xdr:sp macro="" textlink="">
      <xdr:nvSpPr>
        <xdr:cNvPr id="688" name="テキスト ボックス 687">
          <a:extLst>
            <a:ext uri="{FF2B5EF4-FFF2-40B4-BE49-F238E27FC236}">
              <a16:creationId xmlns:a16="http://schemas.microsoft.com/office/drawing/2014/main" id="{00000000-0008-0000-0600-0000B0020000}"/>
            </a:ext>
          </a:extLst>
        </xdr:cNvPr>
        <xdr:cNvSpPr txBox="1"/>
      </xdr:nvSpPr>
      <xdr:spPr>
        <a:xfrm>
          <a:off x="13436111" y="167218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45,935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169461</xdr:rowOff>
    </xdr:from>
    <xdr:to>
      <xdr:col>67</xdr:col>
      <xdr:colOff>101600</xdr:colOff>
      <xdr:row>99</xdr:row>
      <xdr:rowOff>99611</xdr:rowOff>
    </xdr:to>
    <xdr:sp macro="" textlink="">
      <xdr:nvSpPr>
        <xdr:cNvPr id="689" name="フローチャート: 判断 688">
          <a:extLst>
            <a:ext uri="{FF2B5EF4-FFF2-40B4-BE49-F238E27FC236}">
              <a16:creationId xmlns:a16="http://schemas.microsoft.com/office/drawing/2014/main" id="{00000000-0008-0000-0600-0000B1020000}"/>
            </a:ext>
          </a:extLst>
        </xdr:cNvPr>
        <xdr:cNvSpPr/>
      </xdr:nvSpPr>
      <xdr:spPr>
        <a:xfrm>
          <a:off x="12763500" y="16971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116138</xdr:rowOff>
    </xdr:from>
    <xdr:ext cx="534377" cy="259045"/>
    <xdr:sp macro="" textlink="">
      <xdr:nvSpPr>
        <xdr:cNvPr id="690" name="テキスト ボックス 689">
          <a:extLst>
            <a:ext uri="{FF2B5EF4-FFF2-40B4-BE49-F238E27FC236}">
              <a16:creationId xmlns:a16="http://schemas.microsoft.com/office/drawing/2014/main" id="{00000000-0008-0000-0600-0000B2020000}"/>
            </a:ext>
          </a:extLst>
        </xdr:cNvPr>
        <xdr:cNvSpPr txBox="1"/>
      </xdr:nvSpPr>
      <xdr:spPr>
        <a:xfrm>
          <a:off x="12547111" y="167467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1" name="テキスト ボックス 690">
          <a:extLst>
            <a:ext uri="{FF2B5EF4-FFF2-40B4-BE49-F238E27FC236}">
              <a16:creationId xmlns:a16="http://schemas.microsoft.com/office/drawing/2014/main" id="{00000000-0008-0000-0600-0000B3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2" name="テキスト ボックス 691">
          <a:extLst>
            <a:ext uri="{FF2B5EF4-FFF2-40B4-BE49-F238E27FC236}">
              <a16:creationId xmlns:a16="http://schemas.microsoft.com/office/drawing/2014/main" id="{00000000-0008-0000-0600-0000B4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3" name="テキスト ボックス 692">
          <a:extLst>
            <a:ext uri="{FF2B5EF4-FFF2-40B4-BE49-F238E27FC236}">
              <a16:creationId xmlns:a16="http://schemas.microsoft.com/office/drawing/2014/main" id="{00000000-0008-0000-0600-0000B5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5" name="テキスト ボックス 694">
          <a:extLst>
            <a:ext uri="{FF2B5EF4-FFF2-40B4-BE49-F238E27FC236}">
              <a16:creationId xmlns:a16="http://schemas.microsoft.com/office/drawing/2014/main" id="{00000000-0008-0000-0600-0000B7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99</xdr:row>
      <xdr:rowOff>20831</xdr:rowOff>
    </xdr:from>
    <xdr:to>
      <xdr:col>85</xdr:col>
      <xdr:colOff>177800</xdr:colOff>
      <xdr:row>99</xdr:row>
      <xdr:rowOff>122431</xdr:rowOff>
    </xdr:to>
    <xdr:sp macro="" textlink="">
      <xdr:nvSpPr>
        <xdr:cNvPr id="696" name="楕円 695">
          <a:extLst>
            <a:ext uri="{FF2B5EF4-FFF2-40B4-BE49-F238E27FC236}">
              <a16:creationId xmlns:a16="http://schemas.microsoft.com/office/drawing/2014/main" id="{00000000-0008-0000-0600-0000B8020000}"/>
            </a:ext>
          </a:extLst>
        </xdr:cNvPr>
        <xdr:cNvSpPr/>
      </xdr:nvSpPr>
      <xdr:spPr>
        <a:xfrm>
          <a:off x="16268700" y="169943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98</xdr:row>
      <xdr:rowOff>107208</xdr:rowOff>
    </xdr:from>
    <xdr:ext cx="534377" cy="259045"/>
    <xdr:sp macro="" textlink="">
      <xdr:nvSpPr>
        <xdr:cNvPr id="697" name="積立金該当値テキスト">
          <a:extLst>
            <a:ext uri="{FF2B5EF4-FFF2-40B4-BE49-F238E27FC236}">
              <a16:creationId xmlns:a16="http://schemas.microsoft.com/office/drawing/2014/main" id="{00000000-0008-0000-0600-0000B9020000}"/>
            </a:ext>
          </a:extLst>
        </xdr:cNvPr>
        <xdr:cNvSpPr txBox="1"/>
      </xdr:nvSpPr>
      <xdr:spPr>
        <a:xfrm>
          <a:off x="16370300" y="169093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16,687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99</xdr:row>
      <xdr:rowOff>31831</xdr:rowOff>
    </xdr:from>
    <xdr:to>
      <xdr:col>81</xdr:col>
      <xdr:colOff>101600</xdr:colOff>
      <xdr:row>99</xdr:row>
      <xdr:rowOff>133431</xdr:rowOff>
    </xdr:to>
    <xdr:sp macro="" textlink="">
      <xdr:nvSpPr>
        <xdr:cNvPr id="698" name="楕円 697">
          <a:extLst>
            <a:ext uri="{FF2B5EF4-FFF2-40B4-BE49-F238E27FC236}">
              <a16:creationId xmlns:a16="http://schemas.microsoft.com/office/drawing/2014/main" id="{00000000-0008-0000-0600-0000BA020000}"/>
            </a:ext>
          </a:extLst>
        </xdr:cNvPr>
        <xdr:cNvSpPr/>
      </xdr:nvSpPr>
      <xdr:spPr>
        <a:xfrm>
          <a:off x="15430500" y="170053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99</xdr:row>
      <xdr:rowOff>124558</xdr:rowOff>
    </xdr:from>
    <xdr:ext cx="469744" cy="259045"/>
    <xdr:sp macro="" textlink="">
      <xdr:nvSpPr>
        <xdr:cNvPr id="699" name="テキスト ボックス 698">
          <a:extLst>
            <a:ext uri="{FF2B5EF4-FFF2-40B4-BE49-F238E27FC236}">
              <a16:creationId xmlns:a16="http://schemas.microsoft.com/office/drawing/2014/main" id="{00000000-0008-0000-0600-0000BB020000}"/>
            </a:ext>
          </a:extLst>
        </xdr:cNvPr>
        <xdr:cNvSpPr txBox="1"/>
      </xdr:nvSpPr>
      <xdr:spPr>
        <a:xfrm>
          <a:off x="15246428" y="170981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99</xdr:row>
      <xdr:rowOff>41863</xdr:rowOff>
    </xdr:from>
    <xdr:to>
      <xdr:col>76</xdr:col>
      <xdr:colOff>165100</xdr:colOff>
      <xdr:row>99</xdr:row>
      <xdr:rowOff>143463</xdr:rowOff>
    </xdr:to>
    <xdr:sp macro="" textlink="">
      <xdr:nvSpPr>
        <xdr:cNvPr id="700" name="楕円 699">
          <a:extLst>
            <a:ext uri="{FF2B5EF4-FFF2-40B4-BE49-F238E27FC236}">
              <a16:creationId xmlns:a16="http://schemas.microsoft.com/office/drawing/2014/main" id="{00000000-0008-0000-0600-0000BC020000}"/>
            </a:ext>
          </a:extLst>
        </xdr:cNvPr>
        <xdr:cNvSpPr/>
      </xdr:nvSpPr>
      <xdr:spPr>
        <a:xfrm>
          <a:off x="14541500" y="170154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99</xdr:row>
      <xdr:rowOff>134590</xdr:rowOff>
    </xdr:from>
    <xdr:ext cx="469744" cy="259045"/>
    <xdr:sp macro="" textlink="">
      <xdr:nvSpPr>
        <xdr:cNvPr id="701" name="テキスト ボックス 700">
          <a:extLst>
            <a:ext uri="{FF2B5EF4-FFF2-40B4-BE49-F238E27FC236}">
              <a16:creationId xmlns:a16="http://schemas.microsoft.com/office/drawing/2014/main" id="{00000000-0008-0000-0600-0000BD020000}"/>
            </a:ext>
          </a:extLst>
        </xdr:cNvPr>
        <xdr:cNvSpPr txBox="1"/>
      </xdr:nvSpPr>
      <xdr:spPr>
        <a:xfrm>
          <a:off x="14357428" y="171081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99</xdr:row>
      <xdr:rowOff>47078</xdr:rowOff>
    </xdr:from>
    <xdr:to>
      <xdr:col>72</xdr:col>
      <xdr:colOff>38100</xdr:colOff>
      <xdr:row>99</xdr:row>
      <xdr:rowOff>148678</xdr:rowOff>
    </xdr:to>
    <xdr:sp macro="" textlink="">
      <xdr:nvSpPr>
        <xdr:cNvPr id="702" name="楕円 701">
          <a:extLst>
            <a:ext uri="{FF2B5EF4-FFF2-40B4-BE49-F238E27FC236}">
              <a16:creationId xmlns:a16="http://schemas.microsoft.com/office/drawing/2014/main" id="{00000000-0008-0000-0600-0000BE020000}"/>
            </a:ext>
          </a:extLst>
        </xdr:cNvPr>
        <xdr:cNvSpPr/>
      </xdr:nvSpPr>
      <xdr:spPr>
        <a:xfrm>
          <a:off x="13652500" y="17020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99</xdr:row>
      <xdr:rowOff>139805</xdr:rowOff>
    </xdr:from>
    <xdr:ext cx="378565"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3514017" y="1711335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99</xdr:row>
      <xdr:rowOff>47713</xdr:rowOff>
    </xdr:from>
    <xdr:to>
      <xdr:col>67</xdr:col>
      <xdr:colOff>101600</xdr:colOff>
      <xdr:row>99</xdr:row>
      <xdr:rowOff>149313</xdr:rowOff>
    </xdr:to>
    <xdr:sp macro="" textlink="">
      <xdr:nvSpPr>
        <xdr:cNvPr id="704" name="楕円 703">
          <a:extLst>
            <a:ext uri="{FF2B5EF4-FFF2-40B4-BE49-F238E27FC236}">
              <a16:creationId xmlns:a16="http://schemas.microsoft.com/office/drawing/2014/main" id="{00000000-0008-0000-0600-0000C0020000}"/>
            </a:ext>
          </a:extLst>
        </xdr:cNvPr>
        <xdr:cNvSpPr/>
      </xdr:nvSpPr>
      <xdr:spPr>
        <a:xfrm>
          <a:off x="12763500" y="170212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99</xdr:row>
      <xdr:rowOff>140440</xdr:rowOff>
    </xdr:from>
    <xdr:ext cx="378565" cy="259045"/>
    <xdr:sp macro="" textlink="">
      <xdr:nvSpPr>
        <xdr:cNvPr id="705" name="テキスト ボックス 704">
          <a:extLst>
            <a:ext uri="{FF2B5EF4-FFF2-40B4-BE49-F238E27FC236}">
              <a16:creationId xmlns:a16="http://schemas.microsoft.com/office/drawing/2014/main" id="{00000000-0008-0000-0600-0000C1020000}"/>
            </a:ext>
          </a:extLst>
        </xdr:cNvPr>
        <xdr:cNvSpPr txBox="1"/>
      </xdr:nvSpPr>
      <xdr:spPr>
        <a:xfrm>
          <a:off x="12625017" y="1711399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6" name="正方形/長方形 705">
          <a:extLst>
            <a:ext uri="{FF2B5EF4-FFF2-40B4-BE49-F238E27FC236}">
              <a16:creationId xmlns:a16="http://schemas.microsoft.com/office/drawing/2014/main" id="{00000000-0008-0000-0600-0000C2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7" name="正方形/長方形 706">
          <a:extLst>
            <a:ext uri="{FF2B5EF4-FFF2-40B4-BE49-F238E27FC236}">
              <a16:creationId xmlns:a16="http://schemas.microsoft.com/office/drawing/2014/main" id="{00000000-0008-0000-0600-0000C3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8" name="正方形/長方形 707">
          <a:extLst>
            <a:ext uri="{FF2B5EF4-FFF2-40B4-BE49-F238E27FC236}">
              <a16:creationId xmlns:a16="http://schemas.microsoft.com/office/drawing/2014/main" id="{00000000-0008-0000-0600-0000C4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09" name="正方形/長方形 708">
          <a:extLst>
            <a:ext uri="{FF2B5EF4-FFF2-40B4-BE49-F238E27FC236}">
              <a16:creationId xmlns:a16="http://schemas.microsoft.com/office/drawing/2014/main" id="{00000000-0008-0000-0600-0000C5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0" name="正方形/長方形 709">
          <a:extLst>
            <a:ext uri="{FF2B5EF4-FFF2-40B4-BE49-F238E27FC236}">
              <a16:creationId xmlns:a16="http://schemas.microsoft.com/office/drawing/2014/main" id="{00000000-0008-0000-0600-0000C6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1" name="正方形/長方形 710">
          <a:extLst>
            <a:ext uri="{FF2B5EF4-FFF2-40B4-BE49-F238E27FC236}">
              <a16:creationId xmlns:a16="http://schemas.microsoft.com/office/drawing/2014/main" id="{00000000-0008-0000-0600-0000C7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2" name="正方形/長方形 711">
          <a:extLst>
            <a:ext uri="{FF2B5EF4-FFF2-40B4-BE49-F238E27FC236}">
              <a16:creationId xmlns:a16="http://schemas.microsoft.com/office/drawing/2014/main" id="{00000000-0008-0000-0600-0000C8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3" name="正方形/長方形 712">
          <a:extLst>
            <a:ext uri="{FF2B5EF4-FFF2-40B4-BE49-F238E27FC236}">
              <a16:creationId xmlns:a16="http://schemas.microsoft.com/office/drawing/2014/main" id="{00000000-0008-0000-0600-0000C9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4" name="テキスト ボックス 713">
          <a:extLst>
            <a:ext uri="{FF2B5EF4-FFF2-40B4-BE49-F238E27FC236}">
              <a16:creationId xmlns:a16="http://schemas.microsoft.com/office/drawing/2014/main" id="{00000000-0008-0000-0600-0000CA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5" name="直線コネクタ 714">
          <a:extLst>
            <a:ext uri="{FF2B5EF4-FFF2-40B4-BE49-F238E27FC236}">
              <a16:creationId xmlns:a16="http://schemas.microsoft.com/office/drawing/2014/main" id="{00000000-0008-0000-0600-0000CB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16" name="直線コネクタ 715">
          <a:extLst>
            <a:ext uri="{FF2B5EF4-FFF2-40B4-BE49-F238E27FC236}">
              <a16:creationId xmlns:a16="http://schemas.microsoft.com/office/drawing/2014/main" id="{00000000-0008-0000-0600-0000CC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17" name="テキスト ボックス 716">
          <a:extLst>
            <a:ext uri="{FF2B5EF4-FFF2-40B4-BE49-F238E27FC236}">
              <a16:creationId xmlns:a16="http://schemas.microsoft.com/office/drawing/2014/main" id="{00000000-0008-0000-0600-0000CD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18" name="直線コネクタ 717">
          <a:extLst>
            <a:ext uri="{FF2B5EF4-FFF2-40B4-BE49-F238E27FC236}">
              <a16:creationId xmlns:a16="http://schemas.microsoft.com/office/drawing/2014/main" id="{00000000-0008-0000-0600-0000CE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19" name="テキスト ボックス 718">
          <a:extLst>
            <a:ext uri="{FF2B5EF4-FFF2-40B4-BE49-F238E27FC236}">
              <a16:creationId xmlns:a16="http://schemas.microsoft.com/office/drawing/2014/main" id="{00000000-0008-0000-0600-0000CF020000}"/>
            </a:ext>
          </a:extLst>
        </xdr:cNvPr>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20" name="直線コネクタ 719">
          <a:extLst>
            <a:ext uri="{FF2B5EF4-FFF2-40B4-BE49-F238E27FC236}">
              <a16:creationId xmlns:a16="http://schemas.microsoft.com/office/drawing/2014/main" id="{00000000-0008-0000-0600-0000D0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21" name="テキスト ボックス 720">
          <a:extLst>
            <a:ext uri="{FF2B5EF4-FFF2-40B4-BE49-F238E27FC236}">
              <a16:creationId xmlns:a16="http://schemas.microsoft.com/office/drawing/2014/main" id="{00000000-0008-0000-0600-0000D1020000}"/>
            </a:ext>
          </a:extLst>
        </xdr:cNvPr>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22" name="直線コネクタ 721">
          <a:extLst>
            <a:ext uri="{FF2B5EF4-FFF2-40B4-BE49-F238E27FC236}">
              <a16:creationId xmlns:a16="http://schemas.microsoft.com/office/drawing/2014/main" id="{00000000-0008-0000-0600-0000D2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23" name="テキスト ボックス 722">
          <a:extLst>
            <a:ext uri="{FF2B5EF4-FFF2-40B4-BE49-F238E27FC236}">
              <a16:creationId xmlns:a16="http://schemas.microsoft.com/office/drawing/2014/main" id="{00000000-0008-0000-0600-0000D3020000}"/>
            </a:ext>
          </a:extLst>
        </xdr:cNvPr>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4" name="直線コネクタ 723">
          <a:extLst>
            <a:ext uri="{FF2B5EF4-FFF2-40B4-BE49-F238E27FC236}">
              <a16:creationId xmlns:a16="http://schemas.microsoft.com/office/drawing/2014/main" id="{00000000-0008-0000-0600-0000D4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25" name="テキスト ボックス 724">
          <a:extLst>
            <a:ext uri="{FF2B5EF4-FFF2-40B4-BE49-F238E27FC236}">
              <a16:creationId xmlns:a16="http://schemas.microsoft.com/office/drawing/2014/main" id="{00000000-0008-0000-0600-0000D5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6" name="投資及び出資金グラフ枠">
          <a:extLst>
            <a:ext uri="{FF2B5EF4-FFF2-40B4-BE49-F238E27FC236}">
              <a16:creationId xmlns:a16="http://schemas.microsoft.com/office/drawing/2014/main" id="{00000000-0008-0000-0600-0000D6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22725</xdr:rowOff>
    </xdr:from>
    <xdr:to>
      <xdr:col>116</xdr:col>
      <xdr:colOff>62864</xdr:colOff>
      <xdr:row>38</xdr:row>
      <xdr:rowOff>139700</xdr:rowOff>
    </xdr:to>
    <xdr:cxnSp macro="">
      <xdr:nvCxnSpPr>
        <xdr:cNvPr id="727" name="直線コネクタ 726">
          <a:extLst>
            <a:ext uri="{FF2B5EF4-FFF2-40B4-BE49-F238E27FC236}">
              <a16:creationId xmlns:a16="http://schemas.microsoft.com/office/drawing/2014/main" id="{00000000-0008-0000-0600-0000D7020000}"/>
            </a:ext>
          </a:extLst>
        </xdr:cNvPr>
        <xdr:cNvCxnSpPr/>
      </xdr:nvCxnSpPr>
      <xdr:spPr>
        <a:xfrm flipV="1">
          <a:off x="22159595" y="5166225"/>
          <a:ext cx="1269" cy="14885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28" name="投資及び出資金最小値テキスト">
          <a:extLst>
            <a:ext uri="{FF2B5EF4-FFF2-40B4-BE49-F238E27FC236}">
              <a16:creationId xmlns:a16="http://schemas.microsoft.com/office/drawing/2014/main" id="{00000000-0008-0000-0600-0000D8020000}"/>
            </a:ext>
          </a:extLst>
        </xdr:cNvPr>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29" name="直線コネクタ 728">
          <a:extLst>
            <a:ext uri="{FF2B5EF4-FFF2-40B4-BE49-F238E27FC236}">
              <a16:creationId xmlns:a16="http://schemas.microsoft.com/office/drawing/2014/main" id="{00000000-0008-0000-0600-0000D9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140852</xdr:rowOff>
    </xdr:from>
    <xdr:ext cx="534377" cy="259045"/>
    <xdr:sp macro="" textlink="">
      <xdr:nvSpPr>
        <xdr:cNvPr id="730" name="投資及び出資金最大値テキスト">
          <a:extLst>
            <a:ext uri="{FF2B5EF4-FFF2-40B4-BE49-F238E27FC236}">
              <a16:creationId xmlns:a16="http://schemas.microsoft.com/office/drawing/2014/main" id="{00000000-0008-0000-0600-0000DA020000}"/>
            </a:ext>
          </a:extLst>
        </xdr:cNvPr>
        <xdr:cNvSpPr txBox="1"/>
      </xdr:nvSpPr>
      <xdr:spPr>
        <a:xfrm>
          <a:off x="22212300" y="49414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65,117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22725</xdr:rowOff>
    </xdr:from>
    <xdr:to>
      <xdr:col>116</xdr:col>
      <xdr:colOff>152400</xdr:colOff>
      <xdr:row>30</xdr:row>
      <xdr:rowOff>22725</xdr:rowOff>
    </xdr:to>
    <xdr:cxnSp macro="">
      <xdr:nvCxnSpPr>
        <xdr:cNvPr id="731" name="直線コネクタ 730">
          <a:extLst>
            <a:ext uri="{FF2B5EF4-FFF2-40B4-BE49-F238E27FC236}">
              <a16:creationId xmlns:a16="http://schemas.microsoft.com/office/drawing/2014/main" id="{00000000-0008-0000-0600-0000DB020000}"/>
            </a:ext>
          </a:extLst>
        </xdr:cNvPr>
        <xdr:cNvCxnSpPr/>
      </xdr:nvCxnSpPr>
      <xdr:spPr>
        <a:xfrm>
          <a:off x="22072600" y="51662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32" name="直線コネクタ 731">
          <a:extLst>
            <a:ext uri="{FF2B5EF4-FFF2-40B4-BE49-F238E27FC236}">
              <a16:creationId xmlns:a16="http://schemas.microsoft.com/office/drawing/2014/main" id="{00000000-0008-0000-0600-0000DC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2415</xdr:rowOff>
    </xdr:from>
    <xdr:ext cx="469744" cy="259045"/>
    <xdr:sp macro="" textlink="">
      <xdr:nvSpPr>
        <xdr:cNvPr id="733" name="投資及び出資金平均値テキスト">
          <a:extLst>
            <a:ext uri="{FF2B5EF4-FFF2-40B4-BE49-F238E27FC236}">
              <a16:creationId xmlns:a16="http://schemas.microsoft.com/office/drawing/2014/main" id="{00000000-0008-0000-0600-0000DD020000}"/>
            </a:ext>
          </a:extLst>
        </xdr:cNvPr>
        <xdr:cNvSpPr txBox="1"/>
      </xdr:nvSpPr>
      <xdr:spPr>
        <a:xfrm>
          <a:off x="22212300" y="634606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150988</xdr:rowOff>
    </xdr:from>
    <xdr:to>
      <xdr:col>116</xdr:col>
      <xdr:colOff>114300</xdr:colOff>
      <xdr:row>38</xdr:row>
      <xdr:rowOff>81138</xdr:rowOff>
    </xdr:to>
    <xdr:sp macro="" textlink="">
      <xdr:nvSpPr>
        <xdr:cNvPr id="734" name="フローチャート: 判断 733">
          <a:extLst>
            <a:ext uri="{FF2B5EF4-FFF2-40B4-BE49-F238E27FC236}">
              <a16:creationId xmlns:a16="http://schemas.microsoft.com/office/drawing/2014/main" id="{00000000-0008-0000-0600-0000DE020000}"/>
            </a:ext>
          </a:extLst>
        </xdr:cNvPr>
        <xdr:cNvSpPr/>
      </xdr:nvSpPr>
      <xdr:spPr>
        <a:xfrm>
          <a:off x="22110700" y="64946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35" name="直線コネクタ 734">
          <a:extLst>
            <a:ext uri="{FF2B5EF4-FFF2-40B4-BE49-F238E27FC236}">
              <a16:creationId xmlns:a16="http://schemas.microsoft.com/office/drawing/2014/main" id="{00000000-0008-0000-0600-0000DF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168339</xdr:rowOff>
    </xdr:from>
    <xdr:to>
      <xdr:col>112</xdr:col>
      <xdr:colOff>38100</xdr:colOff>
      <xdr:row>38</xdr:row>
      <xdr:rowOff>98489</xdr:rowOff>
    </xdr:to>
    <xdr:sp macro="" textlink="">
      <xdr:nvSpPr>
        <xdr:cNvPr id="736" name="フローチャート: 判断 735">
          <a:extLst>
            <a:ext uri="{FF2B5EF4-FFF2-40B4-BE49-F238E27FC236}">
              <a16:creationId xmlns:a16="http://schemas.microsoft.com/office/drawing/2014/main" id="{00000000-0008-0000-0600-0000E0020000}"/>
            </a:ext>
          </a:extLst>
        </xdr:cNvPr>
        <xdr:cNvSpPr/>
      </xdr:nvSpPr>
      <xdr:spPr>
        <a:xfrm>
          <a:off x="21272500" y="65119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115016</xdr:rowOff>
    </xdr:from>
    <xdr:ext cx="469744" cy="259045"/>
    <xdr:sp macro="" textlink="">
      <xdr:nvSpPr>
        <xdr:cNvPr id="737" name="テキスト ボックス 736">
          <a:extLst>
            <a:ext uri="{FF2B5EF4-FFF2-40B4-BE49-F238E27FC236}">
              <a16:creationId xmlns:a16="http://schemas.microsoft.com/office/drawing/2014/main" id="{00000000-0008-0000-0600-0000E1020000}"/>
            </a:ext>
          </a:extLst>
        </xdr:cNvPr>
        <xdr:cNvSpPr txBox="1"/>
      </xdr:nvSpPr>
      <xdr:spPr>
        <a:xfrm>
          <a:off x="21088428" y="62872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38" name="直線コネクタ 737">
          <a:extLst>
            <a:ext uri="{FF2B5EF4-FFF2-40B4-BE49-F238E27FC236}">
              <a16:creationId xmlns:a16="http://schemas.microsoft.com/office/drawing/2014/main" id="{00000000-0008-0000-0600-0000E2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171265</xdr:rowOff>
    </xdr:from>
    <xdr:to>
      <xdr:col>107</xdr:col>
      <xdr:colOff>101600</xdr:colOff>
      <xdr:row>38</xdr:row>
      <xdr:rowOff>101415</xdr:rowOff>
    </xdr:to>
    <xdr:sp macro="" textlink="">
      <xdr:nvSpPr>
        <xdr:cNvPr id="739" name="フローチャート: 判断 738">
          <a:extLst>
            <a:ext uri="{FF2B5EF4-FFF2-40B4-BE49-F238E27FC236}">
              <a16:creationId xmlns:a16="http://schemas.microsoft.com/office/drawing/2014/main" id="{00000000-0008-0000-0600-0000E3020000}"/>
            </a:ext>
          </a:extLst>
        </xdr:cNvPr>
        <xdr:cNvSpPr/>
      </xdr:nvSpPr>
      <xdr:spPr>
        <a:xfrm>
          <a:off x="20383500" y="6514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117942</xdr:rowOff>
    </xdr:from>
    <xdr:ext cx="469744" cy="259045"/>
    <xdr:sp macro="" textlink="">
      <xdr:nvSpPr>
        <xdr:cNvPr id="740" name="テキスト ボックス 739">
          <a:extLst>
            <a:ext uri="{FF2B5EF4-FFF2-40B4-BE49-F238E27FC236}">
              <a16:creationId xmlns:a16="http://schemas.microsoft.com/office/drawing/2014/main" id="{00000000-0008-0000-0600-0000E4020000}"/>
            </a:ext>
          </a:extLst>
        </xdr:cNvPr>
        <xdr:cNvSpPr txBox="1"/>
      </xdr:nvSpPr>
      <xdr:spPr>
        <a:xfrm>
          <a:off x="20199428" y="62901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41" name="直線コネクタ 740">
          <a:extLst>
            <a:ext uri="{FF2B5EF4-FFF2-40B4-BE49-F238E27FC236}">
              <a16:creationId xmlns:a16="http://schemas.microsoft.com/office/drawing/2014/main" id="{00000000-0008-0000-0600-0000E502000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24709</xdr:rowOff>
    </xdr:from>
    <xdr:to>
      <xdr:col>102</xdr:col>
      <xdr:colOff>165100</xdr:colOff>
      <xdr:row>38</xdr:row>
      <xdr:rowOff>126309</xdr:rowOff>
    </xdr:to>
    <xdr:sp macro="" textlink="">
      <xdr:nvSpPr>
        <xdr:cNvPr id="742" name="フローチャート: 判断 741">
          <a:extLst>
            <a:ext uri="{FF2B5EF4-FFF2-40B4-BE49-F238E27FC236}">
              <a16:creationId xmlns:a16="http://schemas.microsoft.com/office/drawing/2014/main" id="{00000000-0008-0000-0600-0000E6020000}"/>
            </a:ext>
          </a:extLst>
        </xdr:cNvPr>
        <xdr:cNvSpPr/>
      </xdr:nvSpPr>
      <xdr:spPr>
        <a:xfrm>
          <a:off x="19494500" y="65398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142836</xdr:rowOff>
    </xdr:from>
    <xdr:ext cx="469744" cy="259045"/>
    <xdr:sp macro="" textlink="">
      <xdr:nvSpPr>
        <xdr:cNvPr id="743" name="テキスト ボックス 742">
          <a:extLst>
            <a:ext uri="{FF2B5EF4-FFF2-40B4-BE49-F238E27FC236}">
              <a16:creationId xmlns:a16="http://schemas.microsoft.com/office/drawing/2014/main" id="{00000000-0008-0000-0600-0000E7020000}"/>
            </a:ext>
          </a:extLst>
        </xdr:cNvPr>
        <xdr:cNvSpPr txBox="1"/>
      </xdr:nvSpPr>
      <xdr:spPr>
        <a:xfrm>
          <a:off x="19310428" y="63150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36757</xdr:rowOff>
    </xdr:from>
    <xdr:to>
      <xdr:col>98</xdr:col>
      <xdr:colOff>38100</xdr:colOff>
      <xdr:row>38</xdr:row>
      <xdr:rowOff>138357</xdr:rowOff>
    </xdr:to>
    <xdr:sp macro="" textlink="">
      <xdr:nvSpPr>
        <xdr:cNvPr id="744" name="フローチャート: 判断 743">
          <a:extLst>
            <a:ext uri="{FF2B5EF4-FFF2-40B4-BE49-F238E27FC236}">
              <a16:creationId xmlns:a16="http://schemas.microsoft.com/office/drawing/2014/main" id="{00000000-0008-0000-0600-0000E8020000}"/>
            </a:ext>
          </a:extLst>
        </xdr:cNvPr>
        <xdr:cNvSpPr/>
      </xdr:nvSpPr>
      <xdr:spPr>
        <a:xfrm>
          <a:off x="18605500" y="65518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154883</xdr:rowOff>
    </xdr:from>
    <xdr:ext cx="469744" cy="259045"/>
    <xdr:sp macro="" textlink="">
      <xdr:nvSpPr>
        <xdr:cNvPr id="745" name="テキスト ボックス 744">
          <a:extLst>
            <a:ext uri="{FF2B5EF4-FFF2-40B4-BE49-F238E27FC236}">
              <a16:creationId xmlns:a16="http://schemas.microsoft.com/office/drawing/2014/main" id="{00000000-0008-0000-0600-0000E9020000}"/>
            </a:ext>
          </a:extLst>
        </xdr:cNvPr>
        <xdr:cNvSpPr txBox="1"/>
      </xdr:nvSpPr>
      <xdr:spPr>
        <a:xfrm>
          <a:off x="18421428" y="63270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6" name="テキスト ボックス 745">
          <a:extLst>
            <a:ext uri="{FF2B5EF4-FFF2-40B4-BE49-F238E27FC236}">
              <a16:creationId xmlns:a16="http://schemas.microsoft.com/office/drawing/2014/main" id="{00000000-0008-0000-0600-0000EA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7" name="テキスト ボックス 746">
          <a:extLst>
            <a:ext uri="{FF2B5EF4-FFF2-40B4-BE49-F238E27FC236}">
              <a16:creationId xmlns:a16="http://schemas.microsoft.com/office/drawing/2014/main" id="{00000000-0008-0000-0600-0000EB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48" name="テキスト ボックス 747">
          <a:extLst>
            <a:ext uri="{FF2B5EF4-FFF2-40B4-BE49-F238E27FC236}">
              <a16:creationId xmlns:a16="http://schemas.microsoft.com/office/drawing/2014/main" id="{00000000-0008-0000-0600-0000EC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49" name="テキスト ボックス 748">
          <a:extLst>
            <a:ext uri="{FF2B5EF4-FFF2-40B4-BE49-F238E27FC236}">
              <a16:creationId xmlns:a16="http://schemas.microsoft.com/office/drawing/2014/main" id="{00000000-0008-0000-0600-0000ED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0" name="テキスト ボックス 749">
          <a:extLst>
            <a:ext uri="{FF2B5EF4-FFF2-40B4-BE49-F238E27FC236}">
              <a16:creationId xmlns:a16="http://schemas.microsoft.com/office/drawing/2014/main" id="{00000000-0008-0000-0600-0000EE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51" name="楕円 750">
          <a:extLst>
            <a:ext uri="{FF2B5EF4-FFF2-40B4-BE49-F238E27FC236}">
              <a16:creationId xmlns:a16="http://schemas.microsoft.com/office/drawing/2014/main" id="{00000000-0008-0000-0600-0000EF02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3827</xdr:rowOff>
    </xdr:from>
    <xdr:ext cx="249299" cy="259045"/>
    <xdr:sp macro="" textlink="">
      <xdr:nvSpPr>
        <xdr:cNvPr id="752" name="投資及び出資金該当値テキスト">
          <a:extLst>
            <a:ext uri="{FF2B5EF4-FFF2-40B4-BE49-F238E27FC236}">
              <a16:creationId xmlns:a16="http://schemas.microsoft.com/office/drawing/2014/main" id="{00000000-0008-0000-0600-0000F0020000}"/>
            </a:ext>
          </a:extLst>
        </xdr:cNvPr>
        <xdr:cNvSpPr txBox="1"/>
      </xdr:nvSpPr>
      <xdr:spPr>
        <a:xfrm>
          <a:off x="22212300" y="6518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53" name="楕円 752">
          <a:extLst>
            <a:ext uri="{FF2B5EF4-FFF2-40B4-BE49-F238E27FC236}">
              <a16:creationId xmlns:a16="http://schemas.microsoft.com/office/drawing/2014/main" id="{00000000-0008-0000-0600-0000F102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55" name="楕円 754">
          <a:extLst>
            <a:ext uri="{FF2B5EF4-FFF2-40B4-BE49-F238E27FC236}">
              <a16:creationId xmlns:a16="http://schemas.microsoft.com/office/drawing/2014/main" id="{00000000-0008-0000-0600-0000F302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57" name="楕円 756">
          <a:extLst>
            <a:ext uri="{FF2B5EF4-FFF2-40B4-BE49-F238E27FC236}">
              <a16:creationId xmlns:a16="http://schemas.microsoft.com/office/drawing/2014/main" id="{00000000-0008-0000-0600-0000F502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58" name="テキスト ボックス 757">
          <a:extLst>
            <a:ext uri="{FF2B5EF4-FFF2-40B4-BE49-F238E27FC236}">
              <a16:creationId xmlns:a16="http://schemas.microsoft.com/office/drawing/2014/main" id="{00000000-0008-0000-0600-0000F602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59" name="楕円 758">
          <a:extLst>
            <a:ext uri="{FF2B5EF4-FFF2-40B4-BE49-F238E27FC236}">
              <a16:creationId xmlns:a16="http://schemas.microsoft.com/office/drawing/2014/main" id="{00000000-0008-0000-0600-0000F702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60" name="テキスト ボックス 759">
          <a:extLst>
            <a:ext uri="{FF2B5EF4-FFF2-40B4-BE49-F238E27FC236}">
              <a16:creationId xmlns:a16="http://schemas.microsoft.com/office/drawing/2014/main" id="{00000000-0008-0000-0600-0000F802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1" name="正方形/長方形 760">
          <a:extLst>
            <a:ext uri="{FF2B5EF4-FFF2-40B4-BE49-F238E27FC236}">
              <a16:creationId xmlns:a16="http://schemas.microsoft.com/office/drawing/2014/main" id="{00000000-0008-0000-0600-0000F9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2" name="正方形/長方形 761">
          <a:extLst>
            <a:ext uri="{FF2B5EF4-FFF2-40B4-BE49-F238E27FC236}">
              <a16:creationId xmlns:a16="http://schemas.microsoft.com/office/drawing/2014/main" id="{00000000-0008-0000-0600-0000FA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3" name="正方形/長方形 762">
          <a:extLst>
            <a:ext uri="{FF2B5EF4-FFF2-40B4-BE49-F238E27FC236}">
              <a16:creationId xmlns:a16="http://schemas.microsoft.com/office/drawing/2014/main" id="{00000000-0008-0000-0600-0000FB02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4" name="正方形/長方形 763">
          <a:extLst>
            <a:ext uri="{FF2B5EF4-FFF2-40B4-BE49-F238E27FC236}">
              <a16:creationId xmlns:a16="http://schemas.microsoft.com/office/drawing/2014/main" id="{00000000-0008-0000-0600-0000FC02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5" name="正方形/長方形 764">
          <a:extLst>
            <a:ext uri="{FF2B5EF4-FFF2-40B4-BE49-F238E27FC236}">
              <a16:creationId xmlns:a16="http://schemas.microsoft.com/office/drawing/2014/main" id="{00000000-0008-0000-0600-0000FD02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6" name="正方形/長方形 765">
          <a:extLst>
            <a:ext uri="{FF2B5EF4-FFF2-40B4-BE49-F238E27FC236}">
              <a16:creationId xmlns:a16="http://schemas.microsoft.com/office/drawing/2014/main" id="{00000000-0008-0000-0600-0000FE02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7" name="正方形/長方形 766">
          <a:extLst>
            <a:ext uri="{FF2B5EF4-FFF2-40B4-BE49-F238E27FC236}">
              <a16:creationId xmlns:a16="http://schemas.microsoft.com/office/drawing/2014/main" id="{00000000-0008-0000-0600-0000FF02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68" name="正方形/長方形 767">
          <a:extLst>
            <a:ext uri="{FF2B5EF4-FFF2-40B4-BE49-F238E27FC236}">
              <a16:creationId xmlns:a16="http://schemas.microsoft.com/office/drawing/2014/main" id="{00000000-0008-0000-0600-000000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69" name="テキスト ボックス 768">
          <a:extLst>
            <a:ext uri="{FF2B5EF4-FFF2-40B4-BE49-F238E27FC236}">
              <a16:creationId xmlns:a16="http://schemas.microsoft.com/office/drawing/2014/main" id="{00000000-0008-0000-0600-000001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0" name="直線コネクタ 769">
          <a:extLst>
            <a:ext uri="{FF2B5EF4-FFF2-40B4-BE49-F238E27FC236}">
              <a16:creationId xmlns:a16="http://schemas.microsoft.com/office/drawing/2014/main" id="{00000000-0008-0000-0600-000002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71" name="直線コネクタ 770">
          <a:extLst>
            <a:ext uri="{FF2B5EF4-FFF2-40B4-BE49-F238E27FC236}">
              <a16:creationId xmlns:a16="http://schemas.microsoft.com/office/drawing/2014/main" id="{00000000-0008-0000-0600-000003030000}"/>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72" name="テキスト ボックス 771">
          <a:extLst>
            <a:ext uri="{FF2B5EF4-FFF2-40B4-BE49-F238E27FC236}">
              <a16:creationId xmlns:a16="http://schemas.microsoft.com/office/drawing/2014/main" id="{00000000-0008-0000-0600-000004030000}"/>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73" name="直線コネクタ 772">
          <a:extLst>
            <a:ext uri="{FF2B5EF4-FFF2-40B4-BE49-F238E27FC236}">
              <a16:creationId xmlns:a16="http://schemas.microsoft.com/office/drawing/2014/main" id="{00000000-0008-0000-0600-000005030000}"/>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74" name="テキスト ボックス 773">
          <a:extLst>
            <a:ext uri="{FF2B5EF4-FFF2-40B4-BE49-F238E27FC236}">
              <a16:creationId xmlns:a16="http://schemas.microsoft.com/office/drawing/2014/main" id="{00000000-0008-0000-0600-000006030000}"/>
            </a:ext>
          </a:extLst>
        </xdr:cNvPr>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75" name="直線コネクタ 774">
          <a:extLst>
            <a:ext uri="{FF2B5EF4-FFF2-40B4-BE49-F238E27FC236}">
              <a16:creationId xmlns:a16="http://schemas.microsoft.com/office/drawing/2014/main" id="{00000000-0008-0000-0600-000007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76" name="テキスト ボックス 775">
          <a:extLst>
            <a:ext uri="{FF2B5EF4-FFF2-40B4-BE49-F238E27FC236}">
              <a16:creationId xmlns:a16="http://schemas.microsoft.com/office/drawing/2014/main" id="{00000000-0008-0000-0600-000008030000}"/>
            </a:ext>
          </a:extLst>
        </xdr:cNvPr>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77" name="直線コネクタ 776">
          <a:extLst>
            <a:ext uri="{FF2B5EF4-FFF2-40B4-BE49-F238E27FC236}">
              <a16:creationId xmlns:a16="http://schemas.microsoft.com/office/drawing/2014/main" id="{00000000-0008-0000-0600-000009030000}"/>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78" name="テキスト ボックス 777">
          <a:extLst>
            <a:ext uri="{FF2B5EF4-FFF2-40B4-BE49-F238E27FC236}">
              <a16:creationId xmlns:a16="http://schemas.microsoft.com/office/drawing/2014/main" id="{00000000-0008-0000-0600-00000A030000}"/>
            </a:ext>
          </a:extLst>
        </xdr:cNvPr>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79" name="直線コネクタ 778">
          <a:extLst>
            <a:ext uri="{FF2B5EF4-FFF2-40B4-BE49-F238E27FC236}">
              <a16:creationId xmlns:a16="http://schemas.microsoft.com/office/drawing/2014/main" id="{00000000-0008-0000-0600-00000B030000}"/>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80" name="テキスト ボックス 779">
          <a:extLst>
            <a:ext uri="{FF2B5EF4-FFF2-40B4-BE49-F238E27FC236}">
              <a16:creationId xmlns:a16="http://schemas.microsoft.com/office/drawing/2014/main" id="{00000000-0008-0000-0600-00000C030000}"/>
            </a:ext>
          </a:extLst>
        </xdr:cNvPr>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1" name="直線コネクタ 780">
          <a:extLst>
            <a:ext uri="{FF2B5EF4-FFF2-40B4-BE49-F238E27FC236}">
              <a16:creationId xmlns:a16="http://schemas.microsoft.com/office/drawing/2014/main" id="{00000000-0008-0000-0600-00000D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47</xdr:row>
      <xdr:rowOff>54627</xdr:rowOff>
    </xdr:from>
    <xdr:ext cx="595419" cy="259045"/>
    <xdr:sp macro="" textlink="">
      <xdr:nvSpPr>
        <xdr:cNvPr id="782" name="テキスト ボックス 781">
          <a:extLst>
            <a:ext uri="{FF2B5EF4-FFF2-40B4-BE49-F238E27FC236}">
              <a16:creationId xmlns:a16="http://schemas.microsoft.com/office/drawing/2014/main" id="{00000000-0008-0000-0600-00000E030000}"/>
            </a:ext>
          </a:extLst>
        </xdr:cNvPr>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3" name="貸付金グラフ枠">
          <a:extLst>
            <a:ext uri="{FF2B5EF4-FFF2-40B4-BE49-F238E27FC236}">
              <a16:creationId xmlns:a16="http://schemas.microsoft.com/office/drawing/2014/main" id="{00000000-0008-0000-0600-00000F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87313</xdr:rowOff>
    </xdr:from>
    <xdr:to>
      <xdr:col>116</xdr:col>
      <xdr:colOff>62864</xdr:colOff>
      <xdr:row>59</xdr:row>
      <xdr:rowOff>44450</xdr:rowOff>
    </xdr:to>
    <xdr:cxnSp macro="">
      <xdr:nvCxnSpPr>
        <xdr:cNvPr id="784" name="直線コネクタ 783">
          <a:extLst>
            <a:ext uri="{FF2B5EF4-FFF2-40B4-BE49-F238E27FC236}">
              <a16:creationId xmlns:a16="http://schemas.microsoft.com/office/drawing/2014/main" id="{00000000-0008-0000-0600-000010030000}"/>
            </a:ext>
          </a:extLst>
        </xdr:cNvPr>
        <xdr:cNvCxnSpPr/>
      </xdr:nvCxnSpPr>
      <xdr:spPr>
        <a:xfrm flipV="1">
          <a:off x="22159595" y="8831263"/>
          <a:ext cx="1269" cy="13287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785" name="貸付金最小値テキスト">
          <a:extLst>
            <a:ext uri="{FF2B5EF4-FFF2-40B4-BE49-F238E27FC236}">
              <a16:creationId xmlns:a16="http://schemas.microsoft.com/office/drawing/2014/main" id="{00000000-0008-0000-0600-000011030000}"/>
            </a:ext>
          </a:extLst>
        </xdr:cNvPr>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86" name="直線コネクタ 785">
          <a:extLst>
            <a:ext uri="{FF2B5EF4-FFF2-40B4-BE49-F238E27FC236}">
              <a16:creationId xmlns:a16="http://schemas.microsoft.com/office/drawing/2014/main" id="{00000000-0008-0000-0600-000012030000}"/>
            </a:ext>
          </a:extLst>
        </xdr:cNvPr>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50</xdr:row>
      <xdr:rowOff>33990</xdr:rowOff>
    </xdr:from>
    <xdr:ext cx="534377" cy="259045"/>
    <xdr:sp macro="" textlink="">
      <xdr:nvSpPr>
        <xdr:cNvPr id="787" name="貸付金最大値テキスト">
          <a:extLst>
            <a:ext uri="{FF2B5EF4-FFF2-40B4-BE49-F238E27FC236}">
              <a16:creationId xmlns:a16="http://schemas.microsoft.com/office/drawing/2014/main" id="{00000000-0008-0000-0600-000013030000}"/>
            </a:ext>
          </a:extLst>
        </xdr:cNvPr>
        <xdr:cNvSpPr txBox="1"/>
      </xdr:nvSpPr>
      <xdr:spPr>
        <a:xfrm>
          <a:off x="22212300" y="86064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69,750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87313</xdr:rowOff>
    </xdr:from>
    <xdr:to>
      <xdr:col>116</xdr:col>
      <xdr:colOff>152400</xdr:colOff>
      <xdr:row>51</xdr:row>
      <xdr:rowOff>87313</xdr:rowOff>
    </xdr:to>
    <xdr:cxnSp macro="">
      <xdr:nvCxnSpPr>
        <xdr:cNvPr id="788" name="直線コネクタ 787">
          <a:extLst>
            <a:ext uri="{FF2B5EF4-FFF2-40B4-BE49-F238E27FC236}">
              <a16:creationId xmlns:a16="http://schemas.microsoft.com/office/drawing/2014/main" id="{00000000-0008-0000-0600-000014030000}"/>
            </a:ext>
          </a:extLst>
        </xdr:cNvPr>
        <xdr:cNvCxnSpPr/>
      </xdr:nvCxnSpPr>
      <xdr:spPr>
        <a:xfrm>
          <a:off x="22072600" y="88312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18961</xdr:rowOff>
    </xdr:from>
    <xdr:to>
      <xdr:col>116</xdr:col>
      <xdr:colOff>63500</xdr:colOff>
      <xdr:row>59</xdr:row>
      <xdr:rowOff>20142</xdr:rowOff>
    </xdr:to>
    <xdr:cxnSp macro="">
      <xdr:nvCxnSpPr>
        <xdr:cNvPr id="789" name="直線コネクタ 788">
          <a:extLst>
            <a:ext uri="{FF2B5EF4-FFF2-40B4-BE49-F238E27FC236}">
              <a16:creationId xmlns:a16="http://schemas.microsoft.com/office/drawing/2014/main" id="{00000000-0008-0000-0600-000015030000}"/>
            </a:ext>
          </a:extLst>
        </xdr:cNvPr>
        <xdr:cNvCxnSpPr/>
      </xdr:nvCxnSpPr>
      <xdr:spPr>
        <a:xfrm>
          <a:off x="21323300" y="10134511"/>
          <a:ext cx="838200" cy="11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133189</xdr:rowOff>
    </xdr:from>
    <xdr:ext cx="469744" cy="259045"/>
    <xdr:sp macro="" textlink="">
      <xdr:nvSpPr>
        <xdr:cNvPr id="790" name="貸付金平均値テキスト">
          <a:extLst>
            <a:ext uri="{FF2B5EF4-FFF2-40B4-BE49-F238E27FC236}">
              <a16:creationId xmlns:a16="http://schemas.microsoft.com/office/drawing/2014/main" id="{00000000-0008-0000-0600-000016030000}"/>
            </a:ext>
          </a:extLst>
        </xdr:cNvPr>
        <xdr:cNvSpPr txBox="1"/>
      </xdr:nvSpPr>
      <xdr:spPr>
        <a:xfrm>
          <a:off x="22212300" y="990583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110312</xdr:rowOff>
    </xdr:from>
    <xdr:to>
      <xdr:col>116</xdr:col>
      <xdr:colOff>114300</xdr:colOff>
      <xdr:row>59</xdr:row>
      <xdr:rowOff>40462</xdr:rowOff>
    </xdr:to>
    <xdr:sp macro="" textlink="">
      <xdr:nvSpPr>
        <xdr:cNvPr id="791" name="フローチャート: 判断 790">
          <a:extLst>
            <a:ext uri="{FF2B5EF4-FFF2-40B4-BE49-F238E27FC236}">
              <a16:creationId xmlns:a16="http://schemas.microsoft.com/office/drawing/2014/main" id="{00000000-0008-0000-0600-000017030000}"/>
            </a:ext>
          </a:extLst>
        </xdr:cNvPr>
        <xdr:cNvSpPr/>
      </xdr:nvSpPr>
      <xdr:spPr>
        <a:xfrm>
          <a:off x="22110700" y="10054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57</xdr:row>
      <xdr:rowOff>68129</xdr:rowOff>
    </xdr:from>
    <xdr:to>
      <xdr:col>111</xdr:col>
      <xdr:colOff>177800</xdr:colOff>
      <xdr:row>59</xdr:row>
      <xdr:rowOff>18961</xdr:rowOff>
    </xdr:to>
    <xdr:cxnSp macro="">
      <xdr:nvCxnSpPr>
        <xdr:cNvPr id="792" name="直線コネクタ 791">
          <a:extLst>
            <a:ext uri="{FF2B5EF4-FFF2-40B4-BE49-F238E27FC236}">
              <a16:creationId xmlns:a16="http://schemas.microsoft.com/office/drawing/2014/main" id="{00000000-0008-0000-0600-000018030000}"/>
            </a:ext>
          </a:extLst>
        </xdr:cNvPr>
        <xdr:cNvCxnSpPr/>
      </xdr:nvCxnSpPr>
      <xdr:spPr>
        <a:xfrm>
          <a:off x="20434300" y="9840779"/>
          <a:ext cx="889000" cy="2937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110560</xdr:rowOff>
    </xdr:from>
    <xdr:to>
      <xdr:col>112</xdr:col>
      <xdr:colOff>38100</xdr:colOff>
      <xdr:row>59</xdr:row>
      <xdr:rowOff>40710</xdr:rowOff>
    </xdr:to>
    <xdr:sp macro="" textlink="">
      <xdr:nvSpPr>
        <xdr:cNvPr id="793" name="フローチャート: 判断 792">
          <a:extLst>
            <a:ext uri="{FF2B5EF4-FFF2-40B4-BE49-F238E27FC236}">
              <a16:creationId xmlns:a16="http://schemas.microsoft.com/office/drawing/2014/main" id="{00000000-0008-0000-0600-000019030000}"/>
            </a:ext>
          </a:extLst>
        </xdr:cNvPr>
        <xdr:cNvSpPr/>
      </xdr:nvSpPr>
      <xdr:spPr>
        <a:xfrm>
          <a:off x="21272500" y="10054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57237</xdr:rowOff>
    </xdr:from>
    <xdr:ext cx="469744" cy="259045"/>
    <xdr:sp macro="" textlink="">
      <xdr:nvSpPr>
        <xdr:cNvPr id="794" name="テキスト ボックス 793">
          <a:extLst>
            <a:ext uri="{FF2B5EF4-FFF2-40B4-BE49-F238E27FC236}">
              <a16:creationId xmlns:a16="http://schemas.microsoft.com/office/drawing/2014/main" id="{00000000-0008-0000-0600-00001A030000}"/>
            </a:ext>
          </a:extLst>
        </xdr:cNvPr>
        <xdr:cNvSpPr txBox="1"/>
      </xdr:nvSpPr>
      <xdr:spPr>
        <a:xfrm>
          <a:off x="21088428" y="98298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57</xdr:row>
      <xdr:rowOff>68129</xdr:rowOff>
    </xdr:from>
    <xdr:to>
      <xdr:col>107</xdr:col>
      <xdr:colOff>50800</xdr:colOff>
      <xdr:row>59</xdr:row>
      <xdr:rowOff>44450</xdr:rowOff>
    </xdr:to>
    <xdr:cxnSp macro="">
      <xdr:nvCxnSpPr>
        <xdr:cNvPr id="795" name="直線コネクタ 794">
          <a:extLst>
            <a:ext uri="{FF2B5EF4-FFF2-40B4-BE49-F238E27FC236}">
              <a16:creationId xmlns:a16="http://schemas.microsoft.com/office/drawing/2014/main" id="{00000000-0008-0000-0600-00001B030000}"/>
            </a:ext>
          </a:extLst>
        </xdr:cNvPr>
        <xdr:cNvCxnSpPr/>
      </xdr:nvCxnSpPr>
      <xdr:spPr>
        <a:xfrm flipV="1">
          <a:off x="19545300" y="9840779"/>
          <a:ext cx="889000" cy="3192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108750</xdr:rowOff>
    </xdr:from>
    <xdr:to>
      <xdr:col>107</xdr:col>
      <xdr:colOff>101600</xdr:colOff>
      <xdr:row>59</xdr:row>
      <xdr:rowOff>38900</xdr:rowOff>
    </xdr:to>
    <xdr:sp macro="" textlink="">
      <xdr:nvSpPr>
        <xdr:cNvPr id="796" name="フローチャート: 判断 795">
          <a:extLst>
            <a:ext uri="{FF2B5EF4-FFF2-40B4-BE49-F238E27FC236}">
              <a16:creationId xmlns:a16="http://schemas.microsoft.com/office/drawing/2014/main" id="{00000000-0008-0000-0600-00001C030000}"/>
            </a:ext>
          </a:extLst>
        </xdr:cNvPr>
        <xdr:cNvSpPr/>
      </xdr:nvSpPr>
      <xdr:spPr>
        <a:xfrm>
          <a:off x="20383500" y="10052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59</xdr:row>
      <xdr:rowOff>30027</xdr:rowOff>
    </xdr:from>
    <xdr:ext cx="469744" cy="259045"/>
    <xdr:sp macro="" textlink="">
      <xdr:nvSpPr>
        <xdr:cNvPr id="797" name="テキスト ボックス 796">
          <a:extLst>
            <a:ext uri="{FF2B5EF4-FFF2-40B4-BE49-F238E27FC236}">
              <a16:creationId xmlns:a16="http://schemas.microsoft.com/office/drawing/2014/main" id="{00000000-0008-0000-0600-00001D030000}"/>
            </a:ext>
          </a:extLst>
        </xdr:cNvPr>
        <xdr:cNvSpPr txBox="1"/>
      </xdr:nvSpPr>
      <xdr:spPr>
        <a:xfrm>
          <a:off x="20199428" y="101455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44450</xdr:rowOff>
    </xdr:from>
    <xdr:to>
      <xdr:col>102</xdr:col>
      <xdr:colOff>114300</xdr:colOff>
      <xdr:row>59</xdr:row>
      <xdr:rowOff>44450</xdr:rowOff>
    </xdr:to>
    <xdr:cxnSp macro="">
      <xdr:nvCxnSpPr>
        <xdr:cNvPr id="798" name="直線コネクタ 797">
          <a:extLst>
            <a:ext uri="{FF2B5EF4-FFF2-40B4-BE49-F238E27FC236}">
              <a16:creationId xmlns:a16="http://schemas.microsoft.com/office/drawing/2014/main" id="{00000000-0008-0000-0600-00001E030000}"/>
            </a:ext>
          </a:extLst>
        </xdr:cNvPr>
        <xdr:cNvCxnSpPr/>
      </xdr:nvCxnSpPr>
      <xdr:spPr>
        <a:xfrm>
          <a:off x="18656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103816</xdr:rowOff>
    </xdr:from>
    <xdr:to>
      <xdr:col>102</xdr:col>
      <xdr:colOff>165100</xdr:colOff>
      <xdr:row>59</xdr:row>
      <xdr:rowOff>33966</xdr:rowOff>
    </xdr:to>
    <xdr:sp macro="" textlink="">
      <xdr:nvSpPr>
        <xdr:cNvPr id="799" name="フローチャート: 判断 798">
          <a:extLst>
            <a:ext uri="{FF2B5EF4-FFF2-40B4-BE49-F238E27FC236}">
              <a16:creationId xmlns:a16="http://schemas.microsoft.com/office/drawing/2014/main" id="{00000000-0008-0000-0600-00001F030000}"/>
            </a:ext>
          </a:extLst>
        </xdr:cNvPr>
        <xdr:cNvSpPr/>
      </xdr:nvSpPr>
      <xdr:spPr>
        <a:xfrm>
          <a:off x="19494500" y="100479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50493</xdr:rowOff>
    </xdr:from>
    <xdr:ext cx="469744" cy="259045"/>
    <xdr:sp macro="" textlink="">
      <xdr:nvSpPr>
        <xdr:cNvPr id="800" name="テキスト ボックス 799">
          <a:extLst>
            <a:ext uri="{FF2B5EF4-FFF2-40B4-BE49-F238E27FC236}">
              <a16:creationId xmlns:a16="http://schemas.microsoft.com/office/drawing/2014/main" id="{00000000-0008-0000-0600-000020030000}"/>
            </a:ext>
          </a:extLst>
        </xdr:cNvPr>
        <xdr:cNvSpPr txBox="1"/>
      </xdr:nvSpPr>
      <xdr:spPr>
        <a:xfrm>
          <a:off x="19310428" y="98231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113608</xdr:rowOff>
    </xdr:from>
    <xdr:to>
      <xdr:col>98</xdr:col>
      <xdr:colOff>38100</xdr:colOff>
      <xdr:row>59</xdr:row>
      <xdr:rowOff>43758</xdr:rowOff>
    </xdr:to>
    <xdr:sp macro="" textlink="">
      <xdr:nvSpPr>
        <xdr:cNvPr id="801" name="フローチャート: 判断 800">
          <a:extLst>
            <a:ext uri="{FF2B5EF4-FFF2-40B4-BE49-F238E27FC236}">
              <a16:creationId xmlns:a16="http://schemas.microsoft.com/office/drawing/2014/main" id="{00000000-0008-0000-0600-000021030000}"/>
            </a:ext>
          </a:extLst>
        </xdr:cNvPr>
        <xdr:cNvSpPr/>
      </xdr:nvSpPr>
      <xdr:spPr>
        <a:xfrm>
          <a:off x="18605500" y="100577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60285</xdr:rowOff>
    </xdr:from>
    <xdr:ext cx="469744" cy="259045"/>
    <xdr:sp macro="" textlink="">
      <xdr:nvSpPr>
        <xdr:cNvPr id="802" name="テキスト ボックス 801">
          <a:extLst>
            <a:ext uri="{FF2B5EF4-FFF2-40B4-BE49-F238E27FC236}">
              <a16:creationId xmlns:a16="http://schemas.microsoft.com/office/drawing/2014/main" id="{00000000-0008-0000-0600-000022030000}"/>
            </a:ext>
          </a:extLst>
        </xdr:cNvPr>
        <xdr:cNvSpPr txBox="1"/>
      </xdr:nvSpPr>
      <xdr:spPr>
        <a:xfrm>
          <a:off x="18421428" y="98329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3" name="テキスト ボックス 802">
          <a:extLst>
            <a:ext uri="{FF2B5EF4-FFF2-40B4-BE49-F238E27FC236}">
              <a16:creationId xmlns:a16="http://schemas.microsoft.com/office/drawing/2014/main" id="{00000000-0008-0000-0600-000023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4" name="テキスト ボックス 803">
          <a:extLst>
            <a:ext uri="{FF2B5EF4-FFF2-40B4-BE49-F238E27FC236}">
              <a16:creationId xmlns:a16="http://schemas.microsoft.com/office/drawing/2014/main" id="{00000000-0008-0000-0600-000024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5" name="テキスト ボックス 804">
          <a:extLst>
            <a:ext uri="{FF2B5EF4-FFF2-40B4-BE49-F238E27FC236}">
              <a16:creationId xmlns:a16="http://schemas.microsoft.com/office/drawing/2014/main" id="{00000000-0008-0000-0600-000025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6" name="テキスト ボックス 805">
          <a:extLst>
            <a:ext uri="{FF2B5EF4-FFF2-40B4-BE49-F238E27FC236}">
              <a16:creationId xmlns:a16="http://schemas.microsoft.com/office/drawing/2014/main" id="{00000000-0008-0000-0600-000026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7" name="テキスト ボックス 806">
          <a:extLst>
            <a:ext uri="{FF2B5EF4-FFF2-40B4-BE49-F238E27FC236}">
              <a16:creationId xmlns:a16="http://schemas.microsoft.com/office/drawing/2014/main" id="{00000000-0008-0000-0600-000027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140792</xdr:rowOff>
    </xdr:from>
    <xdr:to>
      <xdr:col>116</xdr:col>
      <xdr:colOff>114300</xdr:colOff>
      <xdr:row>59</xdr:row>
      <xdr:rowOff>70942</xdr:rowOff>
    </xdr:to>
    <xdr:sp macro="" textlink="">
      <xdr:nvSpPr>
        <xdr:cNvPr id="808" name="楕円 807">
          <a:extLst>
            <a:ext uri="{FF2B5EF4-FFF2-40B4-BE49-F238E27FC236}">
              <a16:creationId xmlns:a16="http://schemas.microsoft.com/office/drawing/2014/main" id="{00000000-0008-0000-0600-000028030000}"/>
            </a:ext>
          </a:extLst>
        </xdr:cNvPr>
        <xdr:cNvSpPr/>
      </xdr:nvSpPr>
      <xdr:spPr>
        <a:xfrm>
          <a:off x="22110700" y="100848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88739</xdr:rowOff>
    </xdr:from>
    <xdr:ext cx="469744" cy="259045"/>
    <xdr:sp macro="" textlink="">
      <xdr:nvSpPr>
        <xdr:cNvPr id="809" name="貸付金該当値テキスト">
          <a:extLst>
            <a:ext uri="{FF2B5EF4-FFF2-40B4-BE49-F238E27FC236}">
              <a16:creationId xmlns:a16="http://schemas.microsoft.com/office/drawing/2014/main" id="{00000000-0008-0000-0600-000029030000}"/>
            </a:ext>
          </a:extLst>
        </xdr:cNvPr>
        <xdr:cNvSpPr txBox="1"/>
      </xdr:nvSpPr>
      <xdr:spPr>
        <a:xfrm>
          <a:off x="22212300" y="100328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139611</xdr:rowOff>
    </xdr:from>
    <xdr:to>
      <xdr:col>112</xdr:col>
      <xdr:colOff>38100</xdr:colOff>
      <xdr:row>59</xdr:row>
      <xdr:rowOff>69761</xdr:rowOff>
    </xdr:to>
    <xdr:sp macro="" textlink="">
      <xdr:nvSpPr>
        <xdr:cNvPr id="810" name="楕円 809">
          <a:extLst>
            <a:ext uri="{FF2B5EF4-FFF2-40B4-BE49-F238E27FC236}">
              <a16:creationId xmlns:a16="http://schemas.microsoft.com/office/drawing/2014/main" id="{00000000-0008-0000-0600-00002A030000}"/>
            </a:ext>
          </a:extLst>
        </xdr:cNvPr>
        <xdr:cNvSpPr/>
      </xdr:nvSpPr>
      <xdr:spPr>
        <a:xfrm>
          <a:off x="21272500" y="100837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59</xdr:row>
      <xdr:rowOff>60888</xdr:rowOff>
    </xdr:from>
    <xdr:ext cx="469744" cy="259045"/>
    <xdr:sp macro="" textlink="">
      <xdr:nvSpPr>
        <xdr:cNvPr id="811" name="テキスト ボックス 810">
          <a:extLst>
            <a:ext uri="{FF2B5EF4-FFF2-40B4-BE49-F238E27FC236}">
              <a16:creationId xmlns:a16="http://schemas.microsoft.com/office/drawing/2014/main" id="{00000000-0008-0000-0600-00002B030000}"/>
            </a:ext>
          </a:extLst>
        </xdr:cNvPr>
        <xdr:cNvSpPr txBox="1"/>
      </xdr:nvSpPr>
      <xdr:spPr>
        <a:xfrm>
          <a:off x="21088428" y="101764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57</xdr:row>
      <xdr:rowOff>17329</xdr:rowOff>
    </xdr:from>
    <xdr:to>
      <xdr:col>107</xdr:col>
      <xdr:colOff>101600</xdr:colOff>
      <xdr:row>57</xdr:row>
      <xdr:rowOff>118929</xdr:rowOff>
    </xdr:to>
    <xdr:sp macro="" textlink="">
      <xdr:nvSpPr>
        <xdr:cNvPr id="812" name="楕円 811">
          <a:extLst>
            <a:ext uri="{FF2B5EF4-FFF2-40B4-BE49-F238E27FC236}">
              <a16:creationId xmlns:a16="http://schemas.microsoft.com/office/drawing/2014/main" id="{00000000-0008-0000-0600-00002C030000}"/>
            </a:ext>
          </a:extLst>
        </xdr:cNvPr>
        <xdr:cNvSpPr/>
      </xdr:nvSpPr>
      <xdr:spPr>
        <a:xfrm>
          <a:off x="20383500" y="97899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55</xdr:row>
      <xdr:rowOff>135456</xdr:rowOff>
    </xdr:from>
    <xdr:ext cx="534377"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20167111" y="95652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165100</xdr:rowOff>
    </xdr:from>
    <xdr:to>
      <xdr:col>102</xdr:col>
      <xdr:colOff>165100</xdr:colOff>
      <xdr:row>59</xdr:row>
      <xdr:rowOff>95250</xdr:rowOff>
    </xdr:to>
    <xdr:sp macro="" textlink="">
      <xdr:nvSpPr>
        <xdr:cNvPr id="814" name="楕円 813">
          <a:extLst>
            <a:ext uri="{FF2B5EF4-FFF2-40B4-BE49-F238E27FC236}">
              <a16:creationId xmlns:a16="http://schemas.microsoft.com/office/drawing/2014/main" id="{00000000-0008-0000-0600-00002E030000}"/>
            </a:ext>
          </a:extLst>
        </xdr:cNvPr>
        <xdr:cNvSpPr/>
      </xdr:nvSpPr>
      <xdr:spPr>
        <a:xfrm>
          <a:off x="19494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59</xdr:row>
      <xdr:rowOff>86377</xdr:rowOff>
    </xdr:from>
    <xdr:ext cx="249299" cy="259045"/>
    <xdr:sp macro="" textlink="">
      <xdr:nvSpPr>
        <xdr:cNvPr id="815" name="テキスト ボックス 814">
          <a:extLst>
            <a:ext uri="{FF2B5EF4-FFF2-40B4-BE49-F238E27FC236}">
              <a16:creationId xmlns:a16="http://schemas.microsoft.com/office/drawing/2014/main" id="{00000000-0008-0000-0600-00002F030000}"/>
            </a:ext>
          </a:extLst>
        </xdr:cNvPr>
        <xdr:cNvSpPr txBox="1"/>
      </xdr:nvSpPr>
      <xdr:spPr>
        <a:xfrm>
          <a:off x="19420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165100</xdr:rowOff>
    </xdr:from>
    <xdr:to>
      <xdr:col>98</xdr:col>
      <xdr:colOff>38100</xdr:colOff>
      <xdr:row>59</xdr:row>
      <xdr:rowOff>95250</xdr:rowOff>
    </xdr:to>
    <xdr:sp macro="" textlink="">
      <xdr:nvSpPr>
        <xdr:cNvPr id="816" name="楕円 815">
          <a:extLst>
            <a:ext uri="{FF2B5EF4-FFF2-40B4-BE49-F238E27FC236}">
              <a16:creationId xmlns:a16="http://schemas.microsoft.com/office/drawing/2014/main" id="{00000000-0008-0000-0600-000030030000}"/>
            </a:ext>
          </a:extLst>
        </xdr:cNvPr>
        <xdr:cNvSpPr/>
      </xdr:nvSpPr>
      <xdr:spPr>
        <a:xfrm>
          <a:off x="18605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59</xdr:row>
      <xdr:rowOff>86377</xdr:rowOff>
    </xdr:from>
    <xdr:ext cx="249299" cy="259045"/>
    <xdr:sp macro="" textlink="">
      <xdr:nvSpPr>
        <xdr:cNvPr id="817" name="テキスト ボックス 816">
          <a:extLst>
            <a:ext uri="{FF2B5EF4-FFF2-40B4-BE49-F238E27FC236}">
              <a16:creationId xmlns:a16="http://schemas.microsoft.com/office/drawing/2014/main" id="{00000000-0008-0000-0600-000031030000}"/>
            </a:ext>
          </a:extLst>
        </xdr:cNvPr>
        <xdr:cNvSpPr txBox="1"/>
      </xdr:nvSpPr>
      <xdr:spPr>
        <a:xfrm>
          <a:off x="18531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18" name="正方形/長方形 817">
          <a:extLst>
            <a:ext uri="{FF2B5EF4-FFF2-40B4-BE49-F238E27FC236}">
              <a16:creationId xmlns:a16="http://schemas.microsoft.com/office/drawing/2014/main" id="{00000000-0008-0000-0600-000032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19" name="正方形/長方形 818">
          <a:extLst>
            <a:ext uri="{FF2B5EF4-FFF2-40B4-BE49-F238E27FC236}">
              <a16:creationId xmlns:a16="http://schemas.microsoft.com/office/drawing/2014/main" id="{00000000-0008-0000-0600-000033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0" name="正方形/長方形 819">
          <a:extLst>
            <a:ext uri="{FF2B5EF4-FFF2-40B4-BE49-F238E27FC236}">
              <a16:creationId xmlns:a16="http://schemas.microsoft.com/office/drawing/2014/main" id="{00000000-0008-0000-0600-000034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1" name="正方形/長方形 820">
          <a:extLst>
            <a:ext uri="{FF2B5EF4-FFF2-40B4-BE49-F238E27FC236}">
              <a16:creationId xmlns:a16="http://schemas.microsoft.com/office/drawing/2014/main" id="{00000000-0008-0000-0600-000035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2" name="正方形/長方形 821">
          <a:extLst>
            <a:ext uri="{FF2B5EF4-FFF2-40B4-BE49-F238E27FC236}">
              <a16:creationId xmlns:a16="http://schemas.microsoft.com/office/drawing/2014/main" id="{00000000-0008-0000-0600-000036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3" name="正方形/長方形 822">
          <a:extLst>
            <a:ext uri="{FF2B5EF4-FFF2-40B4-BE49-F238E27FC236}">
              <a16:creationId xmlns:a16="http://schemas.microsoft.com/office/drawing/2014/main" id="{00000000-0008-0000-0600-000037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24" name="正方形/長方形 823">
          <a:extLst>
            <a:ext uri="{FF2B5EF4-FFF2-40B4-BE49-F238E27FC236}">
              <a16:creationId xmlns:a16="http://schemas.microsoft.com/office/drawing/2014/main" id="{00000000-0008-0000-0600-000038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39,876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25" name="正方形/長方形 824">
          <a:extLst>
            <a:ext uri="{FF2B5EF4-FFF2-40B4-BE49-F238E27FC236}">
              <a16:creationId xmlns:a16="http://schemas.microsoft.com/office/drawing/2014/main" id="{00000000-0008-0000-0600-000039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26" name="テキスト ボックス 825">
          <a:extLst>
            <a:ext uri="{FF2B5EF4-FFF2-40B4-BE49-F238E27FC236}">
              <a16:creationId xmlns:a16="http://schemas.microsoft.com/office/drawing/2014/main" id="{00000000-0008-0000-0600-00003A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27" name="直線コネクタ 826">
          <a:extLst>
            <a:ext uri="{FF2B5EF4-FFF2-40B4-BE49-F238E27FC236}">
              <a16:creationId xmlns:a16="http://schemas.microsoft.com/office/drawing/2014/main" id="{00000000-0008-0000-0600-00003B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28" name="テキスト ボックス 827">
          <a:extLst>
            <a:ext uri="{FF2B5EF4-FFF2-40B4-BE49-F238E27FC236}">
              <a16:creationId xmlns:a16="http://schemas.microsoft.com/office/drawing/2014/main" id="{00000000-0008-0000-0600-00003C030000}"/>
            </a:ext>
          </a:extLst>
        </xdr:cNvPr>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98879</xdr:rowOff>
    </xdr:from>
    <xdr:to>
      <xdr:col>120</xdr:col>
      <xdr:colOff>114300</xdr:colOff>
      <xdr:row>79</xdr:row>
      <xdr:rowOff>98879</xdr:rowOff>
    </xdr:to>
    <xdr:cxnSp macro="">
      <xdr:nvCxnSpPr>
        <xdr:cNvPr id="829" name="直線コネクタ 828">
          <a:extLst>
            <a:ext uri="{FF2B5EF4-FFF2-40B4-BE49-F238E27FC236}">
              <a16:creationId xmlns:a16="http://schemas.microsoft.com/office/drawing/2014/main" id="{00000000-0008-0000-0600-00003D030000}"/>
            </a:ext>
          </a:extLst>
        </xdr:cNvPr>
        <xdr:cNvCxnSpPr/>
      </xdr:nvCxnSpPr>
      <xdr:spPr>
        <a:xfrm>
          <a:off x="18288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128106</xdr:rowOff>
    </xdr:from>
    <xdr:ext cx="531299" cy="259045"/>
    <xdr:sp macro="" textlink="">
      <xdr:nvSpPr>
        <xdr:cNvPr id="830" name="テキスト ボックス 829">
          <a:extLst>
            <a:ext uri="{FF2B5EF4-FFF2-40B4-BE49-F238E27FC236}">
              <a16:creationId xmlns:a16="http://schemas.microsoft.com/office/drawing/2014/main" id="{00000000-0008-0000-0600-00003E030000}"/>
            </a:ext>
          </a:extLst>
        </xdr:cNvPr>
        <xdr:cNvSpPr txBox="1"/>
      </xdr:nvSpPr>
      <xdr:spPr>
        <a:xfrm>
          <a:off x="17756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115207</xdr:rowOff>
    </xdr:from>
    <xdr:to>
      <xdr:col>120</xdr:col>
      <xdr:colOff>114300</xdr:colOff>
      <xdr:row>77</xdr:row>
      <xdr:rowOff>115207</xdr:rowOff>
    </xdr:to>
    <xdr:cxnSp macro="">
      <xdr:nvCxnSpPr>
        <xdr:cNvPr id="831" name="直線コネクタ 830">
          <a:extLst>
            <a:ext uri="{FF2B5EF4-FFF2-40B4-BE49-F238E27FC236}">
              <a16:creationId xmlns:a16="http://schemas.microsoft.com/office/drawing/2014/main" id="{00000000-0008-0000-0600-00003F030000}"/>
            </a:ext>
          </a:extLst>
        </xdr:cNvPr>
        <xdr:cNvCxnSpPr/>
      </xdr:nvCxnSpPr>
      <xdr:spPr>
        <a:xfrm>
          <a:off x="18288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144434</xdr:rowOff>
    </xdr:from>
    <xdr:ext cx="531299" cy="259045"/>
    <xdr:sp macro="" textlink="">
      <xdr:nvSpPr>
        <xdr:cNvPr id="832" name="テキスト ボックス 831">
          <a:extLst>
            <a:ext uri="{FF2B5EF4-FFF2-40B4-BE49-F238E27FC236}">
              <a16:creationId xmlns:a16="http://schemas.microsoft.com/office/drawing/2014/main" id="{00000000-0008-0000-0600-000040030000}"/>
            </a:ext>
          </a:extLst>
        </xdr:cNvPr>
        <xdr:cNvSpPr txBox="1"/>
      </xdr:nvSpPr>
      <xdr:spPr>
        <a:xfrm>
          <a:off x="17756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131535</xdr:rowOff>
    </xdr:from>
    <xdr:to>
      <xdr:col>120</xdr:col>
      <xdr:colOff>114300</xdr:colOff>
      <xdr:row>75</xdr:row>
      <xdr:rowOff>131535</xdr:rowOff>
    </xdr:to>
    <xdr:cxnSp macro="">
      <xdr:nvCxnSpPr>
        <xdr:cNvPr id="833" name="直線コネクタ 832">
          <a:extLst>
            <a:ext uri="{FF2B5EF4-FFF2-40B4-BE49-F238E27FC236}">
              <a16:creationId xmlns:a16="http://schemas.microsoft.com/office/drawing/2014/main" id="{00000000-0008-0000-0600-000041030000}"/>
            </a:ext>
          </a:extLst>
        </xdr:cNvPr>
        <xdr:cNvCxnSpPr/>
      </xdr:nvCxnSpPr>
      <xdr:spPr>
        <a:xfrm>
          <a:off x="18288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74</xdr:row>
      <xdr:rowOff>160762</xdr:rowOff>
    </xdr:from>
    <xdr:ext cx="531299" cy="259045"/>
    <xdr:sp macro="" textlink="">
      <xdr:nvSpPr>
        <xdr:cNvPr id="834" name="テキスト ボックス 833">
          <a:extLst>
            <a:ext uri="{FF2B5EF4-FFF2-40B4-BE49-F238E27FC236}">
              <a16:creationId xmlns:a16="http://schemas.microsoft.com/office/drawing/2014/main" id="{00000000-0008-0000-0600-000042030000}"/>
            </a:ext>
          </a:extLst>
        </xdr:cNvPr>
        <xdr:cNvSpPr txBox="1"/>
      </xdr:nvSpPr>
      <xdr:spPr>
        <a:xfrm>
          <a:off x="17756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147865</xdr:rowOff>
    </xdr:from>
    <xdr:to>
      <xdr:col>120</xdr:col>
      <xdr:colOff>114300</xdr:colOff>
      <xdr:row>73</xdr:row>
      <xdr:rowOff>147865</xdr:rowOff>
    </xdr:to>
    <xdr:cxnSp macro="">
      <xdr:nvCxnSpPr>
        <xdr:cNvPr id="835" name="直線コネクタ 834">
          <a:extLst>
            <a:ext uri="{FF2B5EF4-FFF2-40B4-BE49-F238E27FC236}">
              <a16:creationId xmlns:a16="http://schemas.microsoft.com/office/drawing/2014/main" id="{00000000-0008-0000-0600-000043030000}"/>
            </a:ext>
          </a:extLst>
        </xdr:cNvPr>
        <xdr:cNvCxnSpPr/>
      </xdr:nvCxnSpPr>
      <xdr:spPr>
        <a:xfrm>
          <a:off x="18288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73</xdr:row>
      <xdr:rowOff>5642</xdr:rowOff>
    </xdr:from>
    <xdr:ext cx="595419" cy="259045"/>
    <xdr:sp macro="" textlink="">
      <xdr:nvSpPr>
        <xdr:cNvPr id="836" name="テキスト ボックス 835">
          <a:extLst>
            <a:ext uri="{FF2B5EF4-FFF2-40B4-BE49-F238E27FC236}">
              <a16:creationId xmlns:a16="http://schemas.microsoft.com/office/drawing/2014/main" id="{00000000-0008-0000-0600-000044030000}"/>
            </a:ext>
          </a:extLst>
        </xdr:cNvPr>
        <xdr:cNvSpPr txBox="1"/>
      </xdr:nvSpPr>
      <xdr:spPr>
        <a:xfrm>
          <a:off x="17692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71</xdr:row>
      <xdr:rowOff>164193</xdr:rowOff>
    </xdr:from>
    <xdr:to>
      <xdr:col>120</xdr:col>
      <xdr:colOff>114300</xdr:colOff>
      <xdr:row>71</xdr:row>
      <xdr:rowOff>164193</xdr:rowOff>
    </xdr:to>
    <xdr:cxnSp macro="">
      <xdr:nvCxnSpPr>
        <xdr:cNvPr id="837" name="直線コネクタ 836">
          <a:extLst>
            <a:ext uri="{FF2B5EF4-FFF2-40B4-BE49-F238E27FC236}">
              <a16:creationId xmlns:a16="http://schemas.microsoft.com/office/drawing/2014/main" id="{00000000-0008-0000-0600-000045030000}"/>
            </a:ext>
          </a:extLst>
        </xdr:cNvPr>
        <xdr:cNvCxnSpPr/>
      </xdr:nvCxnSpPr>
      <xdr:spPr>
        <a:xfrm>
          <a:off x="18288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71</xdr:row>
      <xdr:rowOff>21970</xdr:rowOff>
    </xdr:from>
    <xdr:ext cx="595419" cy="259045"/>
    <xdr:sp macro="" textlink="">
      <xdr:nvSpPr>
        <xdr:cNvPr id="838" name="テキスト ボックス 837">
          <a:extLst>
            <a:ext uri="{FF2B5EF4-FFF2-40B4-BE49-F238E27FC236}">
              <a16:creationId xmlns:a16="http://schemas.microsoft.com/office/drawing/2014/main" id="{00000000-0008-0000-0600-000046030000}"/>
            </a:ext>
          </a:extLst>
        </xdr:cNvPr>
        <xdr:cNvSpPr txBox="1"/>
      </xdr:nvSpPr>
      <xdr:spPr>
        <a:xfrm>
          <a:off x="17692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9072</xdr:rowOff>
    </xdr:from>
    <xdr:to>
      <xdr:col>120</xdr:col>
      <xdr:colOff>114300</xdr:colOff>
      <xdr:row>70</xdr:row>
      <xdr:rowOff>9072</xdr:rowOff>
    </xdr:to>
    <xdr:cxnSp macro="">
      <xdr:nvCxnSpPr>
        <xdr:cNvPr id="839" name="直線コネクタ 838">
          <a:extLst>
            <a:ext uri="{FF2B5EF4-FFF2-40B4-BE49-F238E27FC236}">
              <a16:creationId xmlns:a16="http://schemas.microsoft.com/office/drawing/2014/main" id="{00000000-0008-0000-0600-000047030000}"/>
            </a:ext>
          </a:extLst>
        </xdr:cNvPr>
        <xdr:cNvCxnSpPr/>
      </xdr:nvCxnSpPr>
      <xdr:spPr>
        <a:xfrm>
          <a:off x="18288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38299</xdr:rowOff>
    </xdr:from>
    <xdr:ext cx="595419" cy="259045"/>
    <xdr:sp macro="" textlink="">
      <xdr:nvSpPr>
        <xdr:cNvPr id="840" name="テキスト ボックス 839">
          <a:extLst>
            <a:ext uri="{FF2B5EF4-FFF2-40B4-BE49-F238E27FC236}">
              <a16:creationId xmlns:a16="http://schemas.microsoft.com/office/drawing/2014/main" id="{00000000-0008-0000-0600-000048030000}"/>
            </a:ext>
          </a:extLst>
        </xdr:cNvPr>
        <xdr:cNvSpPr txBox="1"/>
      </xdr:nvSpPr>
      <xdr:spPr>
        <a:xfrm>
          <a:off x="17692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1" name="直線コネクタ 840">
          <a:extLst>
            <a:ext uri="{FF2B5EF4-FFF2-40B4-BE49-F238E27FC236}">
              <a16:creationId xmlns:a16="http://schemas.microsoft.com/office/drawing/2014/main" id="{00000000-0008-0000-0600-000049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42" name="テキスト ボックス 841">
          <a:extLst>
            <a:ext uri="{FF2B5EF4-FFF2-40B4-BE49-F238E27FC236}">
              <a16:creationId xmlns:a16="http://schemas.microsoft.com/office/drawing/2014/main" id="{00000000-0008-0000-0600-00004A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3" name="繰出金グラフ枠">
          <a:extLst>
            <a:ext uri="{FF2B5EF4-FFF2-40B4-BE49-F238E27FC236}">
              <a16:creationId xmlns:a16="http://schemas.microsoft.com/office/drawing/2014/main" id="{00000000-0008-0000-0600-00004B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66908</xdr:rowOff>
    </xdr:from>
    <xdr:to>
      <xdr:col>116</xdr:col>
      <xdr:colOff>62864</xdr:colOff>
      <xdr:row>79</xdr:row>
      <xdr:rowOff>111234</xdr:rowOff>
    </xdr:to>
    <xdr:cxnSp macro="">
      <xdr:nvCxnSpPr>
        <xdr:cNvPr id="844" name="直線コネクタ 843">
          <a:extLst>
            <a:ext uri="{FF2B5EF4-FFF2-40B4-BE49-F238E27FC236}">
              <a16:creationId xmlns:a16="http://schemas.microsoft.com/office/drawing/2014/main" id="{00000000-0008-0000-0600-00004C030000}"/>
            </a:ext>
          </a:extLst>
        </xdr:cNvPr>
        <xdr:cNvCxnSpPr/>
      </xdr:nvCxnSpPr>
      <xdr:spPr>
        <a:xfrm flipV="1">
          <a:off x="22159595" y="12068408"/>
          <a:ext cx="1269" cy="15873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115061</xdr:rowOff>
    </xdr:from>
    <xdr:ext cx="534377" cy="259045"/>
    <xdr:sp macro="" textlink="">
      <xdr:nvSpPr>
        <xdr:cNvPr id="845" name="繰出金最小値テキスト">
          <a:extLst>
            <a:ext uri="{FF2B5EF4-FFF2-40B4-BE49-F238E27FC236}">
              <a16:creationId xmlns:a16="http://schemas.microsoft.com/office/drawing/2014/main" id="{00000000-0008-0000-0600-00004D030000}"/>
            </a:ext>
          </a:extLst>
        </xdr:cNvPr>
        <xdr:cNvSpPr txBox="1"/>
      </xdr:nvSpPr>
      <xdr:spPr>
        <a:xfrm>
          <a:off x="22212300" y="136596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28,865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111234</xdr:rowOff>
    </xdr:from>
    <xdr:to>
      <xdr:col>116</xdr:col>
      <xdr:colOff>152400</xdr:colOff>
      <xdr:row>79</xdr:row>
      <xdr:rowOff>111234</xdr:rowOff>
    </xdr:to>
    <xdr:cxnSp macro="">
      <xdr:nvCxnSpPr>
        <xdr:cNvPr id="846" name="直線コネクタ 845">
          <a:extLst>
            <a:ext uri="{FF2B5EF4-FFF2-40B4-BE49-F238E27FC236}">
              <a16:creationId xmlns:a16="http://schemas.microsoft.com/office/drawing/2014/main" id="{00000000-0008-0000-0600-00004E030000}"/>
            </a:ext>
          </a:extLst>
        </xdr:cNvPr>
        <xdr:cNvCxnSpPr/>
      </xdr:nvCxnSpPr>
      <xdr:spPr>
        <a:xfrm>
          <a:off x="22072600" y="136557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13585</xdr:rowOff>
    </xdr:from>
    <xdr:ext cx="599010" cy="259045"/>
    <xdr:sp macro="" textlink="">
      <xdr:nvSpPr>
        <xdr:cNvPr id="847" name="繰出金最大値テキスト">
          <a:extLst>
            <a:ext uri="{FF2B5EF4-FFF2-40B4-BE49-F238E27FC236}">
              <a16:creationId xmlns:a16="http://schemas.microsoft.com/office/drawing/2014/main" id="{00000000-0008-0000-0600-00004F030000}"/>
            </a:ext>
          </a:extLst>
        </xdr:cNvPr>
        <xdr:cNvSpPr txBox="1"/>
      </xdr:nvSpPr>
      <xdr:spPr>
        <a:xfrm>
          <a:off x="22212300" y="118436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174,687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66908</xdr:rowOff>
    </xdr:from>
    <xdr:to>
      <xdr:col>116</xdr:col>
      <xdr:colOff>152400</xdr:colOff>
      <xdr:row>70</xdr:row>
      <xdr:rowOff>66908</xdr:rowOff>
    </xdr:to>
    <xdr:cxnSp macro="">
      <xdr:nvCxnSpPr>
        <xdr:cNvPr id="848" name="直線コネクタ 847">
          <a:extLst>
            <a:ext uri="{FF2B5EF4-FFF2-40B4-BE49-F238E27FC236}">
              <a16:creationId xmlns:a16="http://schemas.microsoft.com/office/drawing/2014/main" id="{00000000-0008-0000-0600-000050030000}"/>
            </a:ext>
          </a:extLst>
        </xdr:cNvPr>
        <xdr:cNvCxnSpPr/>
      </xdr:nvCxnSpPr>
      <xdr:spPr>
        <a:xfrm>
          <a:off x="22072600" y="120684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79</xdr:row>
      <xdr:rowOff>23408</xdr:rowOff>
    </xdr:from>
    <xdr:to>
      <xdr:col>116</xdr:col>
      <xdr:colOff>63500</xdr:colOff>
      <xdr:row>79</xdr:row>
      <xdr:rowOff>30245</xdr:rowOff>
    </xdr:to>
    <xdr:cxnSp macro="">
      <xdr:nvCxnSpPr>
        <xdr:cNvPr id="849" name="直線コネクタ 848">
          <a:extLst>
            <a:ext uri="{FF2B5EF4-FFF2-40B4-BE49-F238E27FC236}">
              <a16:creationId xmlns:a16="http://schemas.microsoft.com/office/drawing/2014/main" id="{00000000-0008-0000-0600-000051030000}"/>
            </a:ext>
          </a:extLst>
        </xdr:cNvPr>
        <xdr:cNvCxnSpPr/>
      </xdr:nvCxnSpPr>
      <xdr:spPr>
        <a:xfrm>
          <a:off x="21323300" y="13567958"/>
          <a:ext cx="838200" cy="68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135900</xdr:rowOff>
    </xdr:from>
    <xdr:ext cx="534377" cy="259045"/>
    <xdr:sp macro="" textlink="">
      <xdr:nvSpPr>
        <xdr:cNvPr id="850" name="繰出金平均値テキスト">
          <a:extLst>
            <a:ext uri="{FF2B5EF4-FFF2-40B4-BE49-F238E27FC236}">
              <a16:creationId xmlns:a16="http://schemas.microsoft.com/office/drawing/2014/main" id="{00000000-0008-0000-0600-000052030000}"/>
            </a:ext>
          </a:extLst>
        </xdr:cNvPr>
        <xdr:cNvSpPr txBox="1"/>
      </xdr:nvSpPr>
      <xdr:spPr>
        <a:xfrm>
          <a:off x="22212300" y="1299465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71,284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113023</xdr:rowOff>
    </xdr:from>
    <xdr:to>
      <xdr:col>116</xdr:col>
      <xdr:colOff>114300</xdr:colOff>
      <xdr:row>77</xdr:row>
      <xdr:rowOff>43173</xdr:rowOff>
    </xdr:to>
    <xdr:sp macro="" textlink="">
      <xdr:nvSpPr>
        <xdr:cNvPr id="851" name="フローチャート: 判断 850">
          <a:extLst>
            <a:ext uri="{FF2B5EF4-FFF2-40B4-BE49-F238E27FC236}">
              <a16:creationId xmlns:a16="http://schemas.microsoft.com/office/drawing/2014/main" id="{00000000-0008-0000-0600-000053030000}"/>
            </a:ext>
          </a:extLst>
        </xdr:cNvPr>
        <xdr:cNvSpPr/>
      </xdr:nvSpPr>
      <xdr:spPr>
        <a:xfrm>
          <a:off x="22110700" y="131432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78</xdr:row>
      <xdr:rowOff>162418</xdr:rowOff>
    </xdr:from>
    <xdr:to>
      <xdr:col>111</xdr:col>
      <xdr:colOff>177800</xdr:colOff>
      <xdr:row>79</xdr:row>
      <xdr:rowOff>23408</xdr:rowOff>
    </xdr:to>
    <xdr:cxnSp macro="">
      <xdr:nvCxnSpPr>
        <xdr:cNvPr id="852" name="直線コネクタ 851">
          <a:extLst>
            <a:ext uri="{FF2B5EF4-FFF2-40B4-BE49-F238E27FC236}">
              <a16:creationId xmlns:a16="http://schemas.microsoft.com/office/drawing/2014/main" id="{00000000-0008-0000-0600-000054030000}"/>
            </a:ext>
          </a:extLst>
        </xdr:cNvPr>
        <xdr:cNvCxnSpPr/>
      </xdr:nvCxnSpPr>
      <xdr:spPr>
        <a:xfrm>
          <a:off x="20434300" y="13535518"/>
          <a:ext cx="889000" cy="32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76</xdr:row>
      <xdr:rowOff>94300</xdr:rowOff>
    </xdr:from>
    <xdr:to>
      <xdr:col>112</xdr:col>
      <xdr:colOff>38100</xdr:colOff>
      <xdr:row>77</xdr:row>
      <xdr:rowOff>24450</xdr:rowOff>
    </xdr:to>
    <xdr:sp macro="" textlink="">
      <xdr:nvSpPr>
        <xdr:cNvPr id="853" name="フローチャート: 判断 852">
          <a:extLst>
            <a:ext uri="{FF2B5EF4-FFF2-40B4-BE49-F238E27FC236}">
              <a16:creationId xmlns:a16="http://schemas.microsoft.com/office/drawing/2014/main" id="{00000000-0008-0000-0600-000055030000}"/>
            </a:ext>
          </a:extLst>
        </xdr:cNvPr>
        <xdr:cNvSpPr/>
      </xdr:nvSpPr>
      <xdr:spPr>
        <a:xfrm>
          <a:off x="21272500" y="13124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75</xdr:row>
      <xdr:rowOff>40977</xdr:rowOff>
    </xdr:from>
    <xdr:ext cx="534377" cy="259045"/>
    <xdr:sp macro="" textlink="">
      <xdr:nvSpPr>
        <xdr:cNvPr id="854" name="テキスト ボックス 853">
          <a:extLst>
            <a:ext uri="{FF2B5EF4-FFF2-40B4-BE49-F238E27FC236}">
              <a16:creationId xmlns:a16="http://schemas.microsoft.com/office/drawing/2014/main" id="{00000000-0008-0000-0600-000056030000}"/>
            </a:ext>
          </a:extLst>
        </xdr:cNvPr>
        <xdr:cNvSpPr txBox="1"/>
      </xdr:nvSpPr>
      <xdr:spPr>
        <a:xfrm>
          <a:off x="21056111" y="128997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73,004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78</xdr:row>
      <xdr:rowOff>126561</xdr:rowOff>
    </xdr:from>
    <xdr:to>
      <xdr:col>107</xdr:col>
      <xdr:colOff>50800</xdr:colOff>
      <xdr:row>78</xdr:row>
      <xdr:rowOff>162418</xdr:rowOff>
    </xdr:to>
    <xdr:cxnSp macro="">
      <xdr:nvCxnSpPr>
        <xdr:cNvPr id="855" name="直線コネクタ 854">
          <a:extLst>
            <a:ext uri="{FF2B5EF4-FFF2-40B4-BE49-F238E27FC236}">
              <a16:creationId xmlns:a16="http://schemas.microsoft.com/office/drawing/2014/main" id="{00000000-0008-0000-0600-000057030000}"/>
            </a:ext>
          </a:extLst>
        </xdr:cNvPr>
        <xdr:cNvCxnSpPr/>
      </xdr:nvCxnSpPr>
      <xdr:spPr>
        <a:xfrm>
          <a:off x="19545300" y="13499661"/>
          <a:ext cx="889000" cy="358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76</xdr:row>
      <xdr:rowOff>127860</xdr:rowOff>
    </xdr:from>
    <xdr:to>
      <xdr:col>107</xdr:col>
      <xdr:colOff>101600</xdr:colOff>
      <xdr:row>77</xdr:row>
      <xdr:rowOff>58010</xdr:rowOff>
    </xdr:to>
    <xdr:sp macro="" textlink="">
      <xdr:nvSpPr>
        <xdr:cNvPr id="856" name="フローチャート: 判断 855">
          <a:extLst>
            <a:ext uri="{FF2B5EF4-FFF2-40B4-BE49-F238E27FC236}">
              <a16:creationId xmlns:a16="http://schemas.microsoft.com/office/drawing/2014/main" id="{00000000-0008-0000-0600-000058030000}"/>
            </a:ext>
          </a:extLst>
        </xdr:cNvPr>
        <xdr:cNvSpPr/>
      </xdr:nvSpPr>
      <xdr:spPr>
        <a:xfrm>
          <a:off x="20383500" y="13158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75</xdr:row>
      <xdr:rowOff>74537</xdr:rowOff>
    </xdr:from>
    <xdr:ext cx="534377" cy="259045"/>
    <xdr:sp macro="" textlink="">
      <xdr:nvSpPr>
        <xdr:cNvPr id="857" name="テキスト ボックス 856">
          <a:extLst>
            <a:ext uri="{FF2B5EF4-FFF2-40B4-BE49-F238E27FC236}">
              <a16:creationId xmlns:a16="http://schemas.microsoft.com/office/drawing/2014/main" id="{00000000-0008-0000-0600-000059030000}"/>
            </a:ext>
          </a:extLst>
        </xdr:cNvPr>
        <xdr:cNvSpPr txBox="1"/>
      </xdr:nvSpPr>
      <xdr:spPr>
        <a:xfrm>
          <a:off x="20167111" y="129332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69,921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78</xdr:row>
      <xdr:rowOff>68594</xdr:rowOff>
    </xdr:from>
    <xdr:to>
      <xdr:col>102</xdr:col>
      <xdr:colOff>114300</xdr:colOff>
      <xdr:row>78</xdr:row>
      <xdr:rowOff>126561</xdr:rowOff>
    </xdr:to>
    <xdr:cxnSp macro="">
      <xdr:nvCxnSpPr>
        <xdr:cNvPr id="858" name="直線コネクタ 857">
          <a:extLst>
            <a:ext uri="{FF2B5EF4-FFF2-40B4-BE49-F238E27FC236}">
              <a16:creationId xmlns:a16="http://schemas.microsoft.com/office/drawing/2014/main" id="{00000000-0008-0000-0600-00005A030000}"/>
            </a:ext>
          </a:extLst>
        </xdr:cNvPr>
        <xdr:cNvCxnSpPr/>
      </xdr:nvCxnSpPr>
      <xdr:spPr>
        <a:xfrm>
          <a:off x="18656300" y="13441694"/>
          <a:ext cx="889000" cy="579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76</xdr:row>
      <xdr:rowOff>121786</xdr:rowOff>
    </xdr:from>
    <xdr:to>
      <xdr:col>102</xdr:col>
      <xdr:colOff>165100</xdr:colOff>
      <xdr:row>77</xdr:row>
      <xdr:rowOff>51936</xdr:rowOff>
    </xdr:to>
    <xdr:sp macro="" textlink="">
      <xdr:nvSpPr>
        <xdr:cNvPr id="859" name="フローチャート: 判断 858">
          <a:extLst>
            <a:ext uri="{FF2B5EF4-FFF2-40B4-BE49-F238E27FC236}">
              <a16:creationId xmlns:a16="http://schemas.microsoft.com/office/drawing/2014/main" id="{00000000-0008-0000-0600-00005B030000}"/>
            </a:ext>
          </a:extLst>
        </xdr:cNvPr>
        <xdr:cNvSpPr/>
      </xdr:nvSpPr>
      <xdr:spPr>
        <a:xfrm>
          <a:off x="19494500" y="131519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75</xdr:row>
      <xdr:rowOff>68463</xdr:rowOff>
    </xdr:from>
    <xdr:ext cx="534377" cy="259045"/>
    <xdr:sp macro="" textlink="">
      <xdr:nvSpPr>
        <xdr:cNvPr id="860" name="テキスト ボックス 859">
          <a:extLst>
            <a:ext uri="{FF2B5EF4-FFF2-40B4-BE49-F238E27FC236}">
              <a16:creationId xmlns:a16="http://schemas.microsoft.com/office/drawing/2014/main" id="{00000000-0008-0000-0600-00005C030000}"/>
            </a:ext>
          </a:extLst>
        </xdr:cNvPr>
        <xdr:cNvSpPr txBox="1"/>
      </xdr:nvSpPr>
      <xdr:spPr>
        <a:xfrm>
          <a:off x="19278111" y="129272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70,479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89847</xdr:rowOff>
    </xdr:from>
    <xdr:to>
      <xdr:col>98</xdr:col>
      <xdr:colOff>38100</xdr:colOff>
      <xdr:row>77</xdr:row>
      <xdr:rowOff>19997</xdr:rowOff>
    </xdr:to>
    <xdr:sp macro="" textlink="">
      <xdr:nvSpPr>
        <xdr:cNvPr id="861" name="フローチャート: 判断 860">
          <a:extLst>
            <a:ext uri="{FF2B5EF4-FFF2-40B4-BE49-F238E27FC236}">
              <a16:creationId xmlns:a16="http://schemas.microsoft.com/office/drawing/2014/main" id="{00000000-0008-0000-0600-00005D030000}"/>
            </a:ext>
          </a:extLst>
        </xdr:cNvPr>
        <xdr:cNvSpPr/>
      </xdr:nvSpPr>
      <xdr:spPr>
        <a:xfrm>
          <a:off x="18605500" y="131200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75</xdr:row>
      <xdr:rowOff>36524</xdr:rowOff>
    </xdr:from>
    <xdr:ext cx="534377" cy="259045"/>
    <xdr:sp macro="" textlink="">
      <xdr:nvSpPr>
        <xdr:cNvPr id="862" name="テキスト ボックス 861">
          <a:extLst>
            <a:ext uri="{FF2B5EF4-FFF2-40B4-BE49-F238E27FC236}">
              <a16:creationId xmlns:a16="http://schemas.microsoft.com/office/drawing/2014/main" id="{00000000-0008-0000-0600-00005E030000}"/>
            </a:ext>
          </a:extLst>
        </xdr:cNvPr>
        <xdr:cNvSpPr txBox="1"/>
      </xdr:nvSpPr>
      <xdr:spPr>
        <a:xfrm>
          <a:off x="18389111" y="128952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73,413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3" name="テキスト ボックス 862">
          <a:extLst>
            <a:ext uri="{FF2B5EF4-FFF2-40B4-BE49-F238E27FC236}">
              <a16:creationId xmlns:a16="http://schemas.microsoft.com/office/drawing/2014/main" id="{00000000-0008-0000-0600-00005F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4" name="テキスト ボックス 863">
          <a:extLst>
            <a:ext uri="{FF2B5EF4-FFF2-40B4-BE49-F238E27FC236}">
              <a16:creationId xmlns:a16="http://schemas.microsoft.com/office/drawing/2014/main" id="{00000000-0008-0000-0600-000060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5" name="テキスト ボックス 864">
          <a:extLst>
            <a:ext uri="{FF2B5EF4-FFF2-40B4-BE49-F238E27FC236}">
              <a16:creationId xmlns:a16="http://schemas.microsoft.com/office/drawing/2014/main" id="{00000000-0008-0000-0600-000061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6" name="テキスト ボックス 865">
          <a:extLst>
            <a:ext uri="{FF2B5EF4-FFF2-40B4-BE49-F238E27FC236}">
              <a16:creationId xmlns:a16="http://schemas.microsoft.com/office/drawing/2014/main" id="{00000000-0008-0000-0600-000062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67" name="テキスト ボックス 866">
          <a:extLst>
            <a:ext uri="{FF2B5EF4-FFF2-40B4-BE49-F238E27FC236}">
              <a16:creationId xmlns:a16="http://schemas.microsoft.com/office/drawing/2014/main" id="{00000000-0008-0000-0600-000063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78</xdr:row>
      <xdr:rowOff>150895</xdr:rowOff>
    </xdr:from>
    <xdr:to>
      <xdr:col>116</xdr:col>
      <xdr:colOff>114300</xdr:colOff>
      <xdr:row>79</xdr:row>
      <xdr:rowOff>81045</xdr:rowOff>
    </xdr:to>
    <xdr:sp macro="" textlink="">
      <xdr:nvSpPr>
        <xdr:cNvPr id="868" name="楕円 867">
          <a:extLst>
            <a:ext uri="{FF2B5EF4-FFF2-40B4-BE49-F238E27FC236}">
              <a16:creationId xmlns:a16="http://schemas.microsoft.com/office/drawing/2014/main" id="{00000000-0008-0000-0600-000064030000}"/>
            </a:ext>
          </a:extLst>
        </xdr:cNvPr>
        <xdr:cNvSpPr/>
      </xdr:nvSpPr>
      <xdr:spPr>
        <a:xfrm>
          <a:off x="22110700" y="135239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78</xdr:row>
      <xdr:rowOff>65822</xdr:rowOff>
    </xdr:from>
    <xdr:ext cx="534377" cy="259045"/>
    <xdr:sp macro="" textlink="">
      <xdr:nvSpPr>
        <xdr:cNvPr id="869" name="繰出金該当値テキスト">
          <a:extLst>
            <a:ext uri="{FF2B5EF4-FFF2-40B4-BE49-F238E27FC236}">
              <a16:creationId xmlns:a16="http://schemas.microsoft.com/office/drawing/2014/main" id="{00000000-0008-0000-0600-000065030000}"/>
            </a:ext>
          </a:extLst>
        </xdr:cNvPr>
        <xdr:cNvSpPr txBox="1"/>
      </xdr:nvSpPr>
      <xdr:spPr>
        <a:xfrm>
          <a:off x="22212300" y="134389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36,305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78</xdr:row>
      <xdr:rowOff>144058</xdr:rowOff>
    </xdr:from>
    <xdr:to>
      <xdr:col>112</xdr:col>
      <xdr:colOff>38100</xdr:colOff>
      <xdr:row>79</xdr:row>
      <xdr:rowOff>74208</xdr:rowOff>
    </xdr:to>
    <xdr:sp macro="" textlink="">
      <xdr:nvSpPr>
        <xdr:cNvPr id="870" name="楕円 869">
          <a:extLst>
            <a:ext uri="{FF2B5EF4-FFF2-40B4-BE49-F238E27FC236}">
              <a16:creationId xmlns:a16="http://schemas.microsoft.com/office/drawing/2014/main" id="{00000000-0008-0000-0600-000066030000}"/>
            </a:ext>
          </a:extLst>
        </xdr:cNvPr>
        <xdr:cNvSpPr/>
      </xdr:nvSpPr>
      <xdr:spPr>
        <a:xfrm>
          <a:off x="21272500" y="135171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79</xdr:row>
      <xdr:rowOff>65335</xdr:rowOff>
    </xdr:from>
    <xdr:ext cx="534377" cy="259045"/>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21056111" y="136098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36,933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78</xdr:row>
      <xdr:rowOff>111618</xdr:rowOff>
    </xdr:from>
    <xdr:to>
      <xdr:col>107</xdr:col>
      <xdr:colOff>101600</xdr:colOff>
      <xdr:row>79</xdr:row>
      <xdr:rowOff>41768</xdr:rowOff>
    </xdr:to>
    <xdr:sp macro="" textlink="">
      <xdr:nvSpPr>
        <xdr:cNvPr id="872" name="楕円 871">
          <a:extLst>
            <a:ext uri="{FF2B5EF4-FFF2-40B4-BE49-F238E27FC236}">
              <a16:creationId xmlns:a16="http://schemas.microsoft.com/office/drawing/2014/main" id="{00000000-0008-0000-0600-000068030000}"/>
            </a:ext>
          </a:extLst>
        </xdr:cNvPr>
        <xdr:cNvSpPr/>
      </xdr:nvSpPr>
      <xdr:spPr>
        <a:xfrm>
          <a:off x="20383500" y="134847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79</xdr:row>
      <xdr:rowOff>32895</xdr:rowOff>
    </xdr:from>
    <xdr:ext cx="534377" cy="259045"/>
    <xdr:sp macro="" textlink="">
      <xdr:nvSpPr>
        <xdr:cNvPr id="873" name="テキスト ボックス 872">
          <a:extLst>
            <a:ext uri="{FF2B5EF4-FFF2-40B4-BE49-F238E27FC236}">
              <a16:creationId xmlns:a16="http://schemas.microsoft.com/office/drawing/2014/main" id="{00000000-0008-0000-0600-000069030000}"/>
            </a:ext>
          </a:extLst>
        </xdr:cNvPr>
        <xdr:cNvSpPr txBox="1"/>
      </xdr:nvSpPr>
      <xdr:spPr>
        <a:xfrm>
          <a:off x="20167111" y="135774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39,913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78</xdr:row>
      <xdr:rowOff>75761</xdr:rowOff>
    </xdr:from>
    <xdr:to>
      <xdr:col>102</xdr:col>
      <xdr:colOff>165100</xdr:colOff>
      <xdr:row>79</xdr:row>
      <xdr:rowOff>5911</xdr:rowOff>
    </xdr:to>
    <xdr:sp macro="" textlink="">
      <xdr:nvSpPr>
        <xdr:cNvPr id="874" name="楕円 873">
          <a:extLst>
            <a:ext uri="{FF2B5EF4-FFF2-40B4-BE49-F238E27FC236}">
              <a16:creationId xmlns:a16="http://schemas.microsoft.com/office/drawing/2014/main" id="{00000000-0008-0000-0600-00006A030000}"/>
            </a:ext>
          </a:extLst>
        </xdr:cNvPr>
        <xdr:cNvSpPr/>
      </xdr:nvSpPr>
      <xdr:spPr>
        <a:xfrm>
          <a:off x="19494500" y="134488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78</xdr:row>
      <xdr:rowOff>168488</xdr:rowOff>
    </xdr:from>
    <xdr:ext cx="534377" cy="259045"/>
    <xdr:sp macro="" textlink="">
      <xdr:nvSpPr>
        <xdr:cNvPr id="875" name="テキスト ボックス 874">
          <a:extLst>
            <a:ext uri="{FF2B5EF4-FFF2-40B4-BE49-F238E27FC236}">
              <a16:creationId xmlns:a16="http://schemas.microsoft.com/office/drawing/2014/main" id="{00000000-0008-0000-0600-00006B030000}"/>
            </a:ext>
          </a:extLst>
        </xdr:cNvPr>
        <xdr:cNvSpPr txBox="1"/>
      </xdr:nvSpPr>
      <xdr:spPr>
        <a:xfrm>
          <a:off x="19278111" y="135415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43,207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78</xdr:row>
      <xdr:rowOff>17794</xdr:rowOff>
    </xdr:from>
    <xdr:to>
      <xdr:col>98</xdr:col>
      <xdr:colOff>38100</xdr:colOff>
      <xdr:row>78</xdr:row>
      <xdr:rowOff>119394</xdr:rowOff>
    </xdr:to>
    <xdr:sp macro="" textlink="">
      <xdr:nvSpPr>
        <xdr:cNvPr id="876" name="楕円 875">
          <a:extLst>
            <a:ext uri="{FF2B5EF4-FFF2-40B4-BE49-F238E27FC236}">
              <a16:creationId xmlns:a16="http://schemas.microsoft.com/office/drawing/2014/main" id="{00000000-0008-0000-0600-00006C030000}"/>
            </a:ext>
          </a:extLst>
        </xdr:cNvPr>
        <xdr:cNvSpPr/>
      </xdr:nvSpPr>
      <xdr:spPr>
        <a:xfrm>
          <a:off x="18605500" y="133908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78</xdr:row>
      <xdr:rowOff>110521</xdr:rowOff>
    </xdr:from>
    <xdr:ext cx="534377" cy="259045"/>
    <xdr:sp macro="" textlink="">
      <xdr:nvSpPr>
        <xdr:cNvPr id="877" name="テキスト ボックス 876">
          <a:extLst>
            <a:ext uri="{FF2B5EF4-FFF2-40B4-BE49-F238E27FC236}">
              <a16:creationId xmlns:a16="http://schemas.microsoft.com/office/drawing/2014/main" id="{00000000-0008-0000-0600-00006D030000}"/>
            </a:ext>
          </a:extLst>
        </xdr:cNvPr>
        <xdr:cNvSpPr txBox="1"/>
      </xdr:nvSpPr>
      <xdr:spPr>
        <a:xfrm>
          <a:off x="18389111" y="134836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48,532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78" name="正方形/長方形 877">
          <a:extLst>
            <a:ext uri="{FF2B5EF4-FFF2-40B4-BE49-F238E27FC236}">
              <a16:creationId xmlns:a16="http://schemas.microsoft.com/office/drawing/2014/main" id="{00000000-0008-0000-0600-00006E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79" name="正方形/長方形 878">
          <a:extLst>
            <a:ext uri="{FF2B5EF4-FFF2-40B4-BE49-F238E27FC236}">
              <a16:creationId xmlns:a16="http://schemas.microsoft.com/office/drawing/2014/main" id="{00000000-0008-0000-0600-00006F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0" name="正方形/長方形 879">
          <a:extLst>
            <a:ext uri="{FF2B5EF4-FFF2-40B4-BE49-F238E27FC236}">
              <a16:creationId xmlns:a16="http://schemas.microsoft.com/office/drawing/2014/main" id="{00000000-0008-0000-0600-000070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1" name="正方形/長方形 880">
          <a:extLst>
            <a:ext uri="{FF2B5EF4-FFF2-40B4-BE49-F238E27FC236}">
              <a16:creationId xmlns:a16="http://schemas.microsoft.com/office/drawing/2014/main" id="{00000000-0008-0000-0600-000071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2" name="正方形/長方形 881">
          <a:extLst>
            <a:ext uri="{FF2B5EF4-FFF2-40B4-BE49-F238E27FC236}">
              <a16:creationId xmlns:a16="http://schemas.microsoft.com/office/drawing/2014/main" id="{00000000-0008-0000-0600-000072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3" name="正方形/長方形 882">
          <a:extLst>
            <a:ext uri="{FF2B5EF4-FFF2-40B4-BE49-F238E27FC236}">
              <a16:creationId xmlns:a16="http://schemas.microsoft.com/office/drawing/2014/main" id="{00000000-0008-0000-0600-000073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4" name="正方形/長方形 883">
          <a:extLst>
            <a:ext uri="{FF2B5EF4-FFF2-40B4-BE49-F238E27FC236}">
              <a16:creationId xmlns:a16="http://schemas.microsoft.com/office/drawing/2014/main" id="{00000000-0008-0000-0600-000074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5" name="正方形/長方形 884">
          <a:extLst>
            <a:ext uri="{FF2B5EF4-FFF2-40B4-BE49-F238E27FC236}">
              <a16:creationId xmlns:a16="http://schemas.microsoft.com/office/drawing/2014/main" id="{00000000-0008-0000-0600-000075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6" name="テキスト ボックス 885">
          <a:extLst>
            <a:ext uri="{FF2B5EF4-FFF2-40B4-BE49-F238E27FC236}">
              <a16:creationId xmlns:a16="http://schemas.microsoft.com/office/drawing/2014/main" id="{00000000-0008-0000-0600-000076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87" name="直線コネクタ 886">
          <a:extLst>
            <a:ext uri="{FF2B5EF4-FFF2-40B4-BE49-F238E27FC236}">
              <a16:creationId xmlns:a16="http://schemas.microsoft.com/office/drawing/2014/main" id="{00000000-0008-0000-0600-000077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88" name="直線コネクタ 887">
          <a:extLst>
            <a:ext uri="{FF2B5EF4-FFF2-40B4-BE49-F238E27FC236}">
              <a16:creationId xmlns:a16="http://schemas.microsoft.com/office/drawing/2014/main" id="{00000000-0008-0000-0600-000078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89" name="テキスト ボックス 888">
          <a:extLst>
            <a:ext uri="{FF2B5EF4-FFF2-40B4-BE49-F238E27FC236}">
              <a16:creationId xmlns:a16="http://schemas.microsoft.com/office/drawing/2014/main" id="{00000000-0008-0000-0600-000079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0" name="直線コネクタ 889">
          <a:extLst>
            <a:ext uri="{FF2B5EF4-FFF2-40B4-BE49-F238E27FC236}">
              <a16:creationId xmlns:a16="http://schemas.microsoft.com/office/drawing/2014/main" id="{00000000-0008-0000-0600-00007A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1" name="テキスト ボックス 890">
          <a:extLst>
            <a:ext uri="{FF2B5EF4-FFF2-40B4-BE49-F238E27FC236}">
              <a16:creationId xmlns:a16="http://schemas.microsoft.com/office/drawing/2014/main" id="{00000000-0008-0000-0600-00007B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2" name="前年度繰上充用金グラフ枠">
          <a:extLst>
            <a:ext uri="{FF2B5EF4-FFF2-40B4-BE49-F238E27FC236}">
              <a16:creationId xmlns:a16="http://schemas.microsoft.com/office/drawing/2014/main" id="{00000000-0008-0000-0600-00007C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3" name="直線コネクタ 892">
          <a:extLst>
            <a:ext uri="{FF2B5EF4-FFF2-40B4-BE49-F238E27FC236}">
              <a16:creationId xmlns:a16="http://schemas.microsoft.com/office/drawing/2014/main" id="{00000000-0008-0000-0600-00007D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94" name="前年度繰上充用金最小値テキスト">
          <a:extLst>
            <a:ext uri="{FF2B5EF4-FFF2-40B4-BE49-F238E27FC236}">
              <a16:creationId xmlns:a16="http://schemas.microsoft.com/office/drawing/2014/main" id="{00000000-0008-0000-0600-00007E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5" name="直線コネクタ 894">
          <a:extLst>
            <a:ext uri="{FF2B5EF4-FFF2-40B4-BE49-F238E27FC236}">
              <a16:creationId xmlns:a16="http://schemas.microsoft.com/office/drawing/2014/main" id="{00000000-0008-0000-0600-00007F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96" name="前年度繰上充用金最大値テキスト">
          <a:extLst>
            <a:ext uri="{FF2B5EF4-FFF2-40B4-BE49-F238E27FC236}">
              <a16:creationId xmlns:a16="http://schemas.microsoft.com/office/drawing/2014/main" id="{00000000-0008-0000-0600-000080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7" name="直線コネクタ 896">
          <a:extLst>
            <a:ext uri="{FF2B5EF4-FFF2-40B4-BE49-F238E27FC236}">
              <a16:creationId xmlns:a16="http://schemas.microsoft.com/office/drawing/2014/main" id="{00000000-0008-0000-0600-000081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898" name="直線コネクタ 897">
          <a:extLst>
            <a:ext uri="{FF2B5EF4-FFF2-40B4-BE49-F238E27FC236}">
              <a16:creationId xmlns:a16="http://schemas.microsoft.com/office/drawing/2014/main" id="{00000000-0008-0000-0600-000082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899" name="前年度繰上充用金平均値テキスト">
          <a:extLst>
            <a:ext uri="{FF2B5EF4-FFF2-40B4-BE49-F238E27FC236}">
              <a16:creationId xmlns:a16="http://schemas.microsoft.com/office/drawing/2014/main" id="{00000000-0008-0000-0600-000083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0" name="フローチャート: 判断 899">
          <a:extLst>
            <a:ext uri="{FF2B5EF4-FFF2-40B4-BE49-F238E27FC236}">
              <a16:creationId xmlns:a16="http://schemas.microsoft.com/office/drawing/2014/main" id="{00000000-0008-0000-0600-000084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1" name="直線コネクタ 900">
          <a:extLst>
            <a:ext uri="{FF2B5EF4-FFF2-40B4-BE49-F238E27FC236}">
              <a16:creationId xmlns:a16="http://schemas.microsoft.com/office/drawing/2014/main" id="{00000000-0008-0000-0600-000085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2" name="フローチャート: 判断 901">
          <a:extLst>
            <a:ext uri="{FF2B5EF4-FFF2-40B4-BE49-F238E27FC236}">
              <a16:creationId xmlns:a16="http://schemas.microsoft.com/office/drawing/2014/main" id="{00000000-0008-0000-0600-000086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3" name="テキスト ボックス 902">
          <a:extLst>
            <a:ext uri="{FF2B5EF4-FFF2-40B4-BE49-F238E27FC236}">
              <a16:creationId xmlns:a16="http://schemas.microsoft.com/office/drawing/2014/main" id="{00000000-0008-0000-0600-000087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4" name="直線コネクタ 903">
          <a:extLst>
            <a:ext uri="{FF2B5EF4-FFF2-40B4-BE49-F238E27FC236}">
              <a16:creationId xmlns:a16="http://schemas.microsoft.com/office/drawing/2014/main" id="{00000000-0008-0000-0600-000088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05" name="フローチャート: 判断 904">
          <a:extLst>
            <a:ext uri="{FF2B5EF4-FFF2-40B4-BE49-F238E27FC236}">
              <a16:creationId xmlns:a16="http://schemas.microsoft.com/office/drawing/2014/main" id="{00000000-0008-0000-0600-000089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06" name="テキスト ボックス 905">
          <a:extLst>
            <a:ext uri="{FF2B5EF4-FFF2-40B4-BE49-F238E27FC236}">
              <a16:creationId xmlns:a16="http://schemas.microsoft.com/office/drawing/2014/main" id="{00000000-0008-0000-0600-00008A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07" name="直線コネクタ 906">
          <a:extLst>
            <a:ext uri="{FF2B5EF4-FFF2-40B4-BE49-F238E27FC236}">
              <a16:creationId xmlns:a16="http://schemas.microsoft.com/office/drawing/2014/main" id="{00000000-0008-0000-0600-00008B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08" name="フローチャート: 判断 907">
          <a:extLst>
            <a:ext uri="{FF2B5EF4-FFF2-40B4-BE49-F238E27FC236}">
              <a16:creationId xmlns:a16="http://schemas.microsoft.com/office/drawing/2014/main" id="{00000000-0008-0000-0600-00008C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09" name="テキスト ボックス 908">
          <a:extLst>
            <a:ext uri="{FF2B5EF4-FFF2-40B4-BE49-F238E27FC236}">
              <a16:creationId xmlns:a16="http://schemas.microsoft.com/office/drawing/2014/main" id="{00000000-0008-0000-0600-00008D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0" name="フローチャート: 判断 909">
          <a:extLst>
            <a:ext uri="{FF2B5EF4-FFF2-40B4-BE49-F238E27FC236}">
              <a16:creationId xmlns:a16="http://schemas.microsoft.com/office/drawing/2014/main" id="{00000000-0008-0000-0600-00008E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1" name="テキスト ボックス 910">
          <a:extLst>
            <a:ext uri="{FF2B5EF4-FFF2-40B4-BE49-F238E27FC236}">
              <a16:creationId xmlns:a16="http://schemas.microsoft.com/office/drawing/2014/main" id="{00000000-0008-0000-0600-00008F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2" name="テキスト ボックス 911">
          <a:extLst>
            <a:ext uri="{FF2B5EF4-FFF2-40B4-BE49-F238E27FC236}">
              <a16:creationId xmlns:a16="http://schemas.microsoft.com/office/drawing/2014/main" id="{00000000-0008-0000-0600-000090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3" name="テキスト ボックス 912">
          <a:extLst>
            <a:ext uri="{FF2B5EF4-FFF2-40B4-BE49-F238E27FC236}">
              <a16:creationId xmlns:a16="http://schemas.microsoft.com/office/drawing/2014/main" id="{00000000-0008-0000-0600-000091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4" name="テキスト ボックス 913">
          <a:extLst>
            <a:ext uri="{FF2B5EF4-FFF2-40B4-BE49-F238E27FC236}">
              <a16:creationId xmlns:a16="http://schemas.microsoft.com/office/drawing/2014/main" id="{00000000-0008-0000-0600-000092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15" name="テキスト ボックス 914">
          <a:extLst>
            <a:ext uri="{FF2B5EF4-FFF2-40B4-BE49-F238E27FC236}">
              <a16:creationId xmlns:a16="http://schemas.microsoft.com/office/drawing/2014/main" id="{00000000-0008-0000-0600-000093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16" name="テキスト ボックス 915">
          <a:extLst>
            <a:ext uri="{FF2B5EF4-FFF2-40B4-BE49-F238E27FC236}">
              <a16:creationId xmlns:a16="http://schemas.microsoft.com/office/drawing/2014/main" id="{00000000-0008-0000-0600-000094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7" name="楕円 916">
          <a:extLst>
            <a:ext uri="{FF2B5EF4-FFF2-40B4-BE49-F238E27FC236}">
              <a16:creationId xmlns:a16="http://schemas.microsoft.com/office/drawing/2014/main" id="{00000000-0008-0000-0600-000095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18" name="前年度繰上充用金該当値テキスト">
          <a:extLst>
            <a:ext uri="{FF2B5EF4-FFF2-40B4-BE49-F238E27FC236}">
              <a16:creationId xmlns:a16="http://schemas.microsoft.com/office/drawing/2014/main" id="{00000000-0008-0000-0600-000096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19" name="楕円 918">
          <a:extLst>
            <a:ext uri="{FF2B5EF4-FFF2-40B4-BE49-F238E27FC236}">
              <a16:creationId xmlns:a16="http://schemas.microsoft.com/office/drawing/2014/main" id="{00000000-0008-0000-0600-000097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1" name="楕円 920">
          <a:extLst>
            <a:ext uri="{FF2B5EF4-FFF2-40B4-BE49-F238E27FC236}">
              <a16:creationId xmlns:a16="http://schemas.microsoft.com/office/drawing/2014/main" id="{00000000-0008-0000-0600-000099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2" name="テキスト ボックス 921">
          <a:extLst>
            <a:ext uri="{FF2B5EF4-FFF2-40B4-BE49-F238E27FC236}">
              <a16:creationId xmlns:a16="http://schemas.microsoft.com/office/drawing/2014/main" id="{00000000-0008-0000-0600-00009A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3" name="楕円 922">
          <a:extLst>
            <a:ext uri="{FF2B5EF4-FFF2-40B4-BE49-F238E27FC236}">
              <a16:creationId xmlns:a16="http://schemas.microsoft.com/office/drawing/2014/main" id="{00000000-0008-0000-0600-00009B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24" name="テキスト ボックス 923">
          <a:extLst>
            <a:ext uri="{FF2B5EF4-FFF2-40B4-BE49-F238E27FC236}">
              <a16:creationId xmlns:a16="http://schemas.microsoft.com/office/drawing/2014/main" id="{00000000-0008-0000-0600-00009C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5" name="楕円 924">
          <a:extLst>
            <a:ext uri="{FF2B5EF4-FFF2-40B4-BE49-F238E27FC236}">
              <a16:creationId xmlns:a16="http://schemas.microsoft.com/office/drawing/2014/main" id="{00000000-0008-0000-0600-00009D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26" name="テキスト ボックス 925">
          <a:extLst>
            <a:ext uri="{FF2B5EF4-FFF2-40B4-BE49-F238E27FC236}">
              <a16:creationId xmlns:a16="http://schemas.microsoft.com/office/drawing/2014/main" id="{00000000-0008-0000-0600-00009E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27" name="正方形/長方形 926">
          <a:extLst>
            <a:ext uri="{FF2B5EF4-FFF2-40B4-BE49-F238E27FC236}">
              <a16:creationId xmlns:a16="http://schemas.microsoft.com/office/drawing/2014/main" id="{00000000-0008-0000-0600-00009F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28" name="正方形/長方形 927">
          <a:extLst>
            <a:ext uri="{FF2B5EF4-FFF2-40B4-BE49-F238E27FC236}">
              <a16:creationId xmlns:a16="http://schemas.microsoft.com/office/drawing/2014/main" id="{00000000-0008-0000-0600-0000A0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29" name="テキスト ボックス 928">
          <a:extLst>
            <a:ext uri="{FF2B5EF4-FFF2-40B4-BE49-F238E27FC236}">
              <a16:creationId xmlns:a16="http://schemas.microsoft.com/office/drawing/2014/main" id="{00000000-0008-0000-0600-0000A1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ysClr val="windowText" lastClr="000000"/>
              </a:solidFill>
              <a:effectLst/>
              <a:latin typeface="+mn-lt"/>
              <a:ea typeface="+mn-ea"/>
              <a:cs typeface="+mn-cs"/>
            </a:rPr>
            <a:t>類似団体平均を大きく上回っているのは、普通建設事業費であり、多目的運動公園整備事業（</a:t>
          </a:r>
          <a:r>
            <a:rPr kumimoji="1" lang="en-US" altLang="ja-JP" sz="1100" b="0" i="0" baseline="0">
              <a:solidFill>
                <a:sysClr val="windowText" lastClr="000000"/>
              </a:solidFill>
              <a:effectLst/>
              <a:latin typeface="+mn-lt"/>
              <a:ea typeface="+mn-ea"/>
              <a:cs typeface="+mn-cs"/>
            </a:rPr>
            <a:t>570,595</a:t>
          </a:r>
          <a:r>
            <a:rPr kumimoji="1" lang="ja-JP" altLang="ja-JP" sz="1100" b="0" i="0" baseline="0">
              <a:solidFill>
                <a:sysClr val="windowText" lastClr="000000"/>
              </a:solidFill>
              <a:effectLst/>
              <a:latin typeface="+mn-lt"/>
              <a:ea typeface="+mn-ea"/>
              <a:cs typeface="+mn-cs"/>
            </a:rPr>
            <a:t>千円）やサンハイム三反田整備事業（</a:t>
          </a:r>
          <a:r>
            <a:rPr kumimoji="1" lang="en-US" altLang="ja-JP" sz="1100" b="0" i="0" baseline="0">
              <a:solidFill>
                <a:sysClr val="windowText" lastClr="000000"/>
              </a:solidFill>
              <a:effectLst/>
              <a:latin typeface="+mn-lt"/>
              <a:ea typeface="+mn-ea"/>
              <a:cs typeface="+mn-cs"/>
            </a:rPr>
            <a:t>428,217</a:t>
          </a:r>
          <a:r>
            <a:rPr kumimoji="1" lang="ja-JP" altLang="ja-JP" sz="1100" b="0" i="0" baseline="0">
              <a:solidFill>
                <a:sysClr val="windowText" lastClr="000000"/>
              </a:solidFill>
              <a:effectLst/>
              <a:latin typeface="+mn-lt"/>
              <a:ea typeface="+mn-ea"/>
              <a:cs typeface="+mn-cs"/>
            </a:rPr>
            <a:t>千円）が決算額を押し上げている。</a:t>
          </a:r>
          <a:endParaRPr lang="ja-JP" altLang="ja-JP" sz="1400">
            <a:solidFill>
              <a:sysClr val="windowText" lastClr="000000"/>
            </a:solidFill>
            <a:effectLst/>
          </a:endParaRPr>
        </a:p>
        <a:p>
          <a:pPr eaLnBrk="1" fontAlgn="auto" latinLnBrk="0" hangingPunct="1"/>
          <a:r>
            <a:rPr kumimoji="1" lang="ja-JP" altLang="ja-JP" sz="1100" b="0" i="0" baseline="0">
              <a:solidFill>
                <a:sysClr val="windowText" lastClr="000000"/>
              </a:solidFill>
              <a:effectLst/>
              <a:latin typeface="+mn-lt"/>
              <a:ea typeface="+mn-ea"/>
              <a:cs typeface="+mn-cs"/>
            </a:rPr>
            <a:t>積立金について</a:t>
          </a:r>
          <a:r>
            <a:rPr kumimoji="1" lang="ja-JP" altLang="en-US" sz="1100" b="0" i="0" baseline="0">
              <a:solidFill>
                <a:sysClr val="windowText" lastClr="000000"/>
              </a:solidFill>
              <a:effectLst/>
              <a:latin typeface="+mn-lt"/>
              <a:ea typeface="+mn-ea"/>
              <a:cs typeface="+mn-cs"/>
            </a:rPr>
            <a:t>は</a:t>
          </a:r>
          <a:r>
            <a:rPr kumimoji="1" lang="ja-JP" altLang="ja-JP" sz="1100" b="0" i="0" baseline="0">
              <a:solidFill>
                <a:sysClr val="windowText" lastClr="000000"/>
              </a:solidFill>
              <a:effectLst/>
              <a:latin typeface="+mn-lt"/>
              <a:ea typeface="+mn-ea"/>
              <a:cs typeface="+mn-cs"/>
            </a:rPr>
            <a:t>、各平均を大きく下回っているが、今年度</a:t>
          </a:r>
          <a:r>
            <a:rPr kumimoji="1" lang="ja-JP" altLang="en-US" sz="1100" b="0" i="0" baseline="0">
              <a:solidFill>
                <a:sysClr val="windowText" lastClr="000000"/>
              </a:solidFill>
              <a:effectLst/>
              <a:latin typeface="+mn-lt"/>
              <a:ea typeface="+mn-ea"/>
              <a:cs typeface="+mn-cs"/>
            </a:rPr>
            <a:t>も</a:t>
          </a:r>
          <a:r>
            <a:rPr kumimoji="1" lang="ja-JP" altLang="ja-JP" sz="1100" b="0" i="0" baseline="0">
              <a:solidFill>
                <a:sysClr val="windowText" lastClr="000000"/>
              </a:solidFill>
              <a:effectLst/>
              <a:latin typeface="+mn-lt"/>
              <a:ea typeface="+mn-ea"/>
              <a:cs typeface="+mn-cs"/>
            </a:rPr>
            <a:t>財政調整基金への積み立てを実施したことなどから、前年度比</a:t>
          </a:r>
          <a:r>
            <a:rPr kumimoji="1" lang="en-US" altLang="ja-JP" sz="1100" b="0" i="0" baseline="0">
              <a:solidFill>
                <a:sysClr val="windowText" lastClr="000000"/>
              </a:solidFill>
              <a:effectLst/>
              <a:latin typeface="+mn-lt"/>
              <a:ea typeface="+mn-ea"/>
              <a:cs typeface="+mn-cs"/>
            </a:rPr>
            <a:t>6,736</a:t>
          </a:r>
          <a:r>
            <a:rPr kumimoji="1" lang="ja-JP" altLang="ja-JP" sz="1100" b="0" i="0" baseline="0">
              <a:solidFill>
                <a:sysClr val="windowText" lastClr="000000"/>
              </a:solidFill>
              <a:effectLst/>
              <a:latin typeface="+mn-lt"/>
              <a:ea typeface="+mn-ea"/>
              <a:cs typeface="+mn-cs"/>
            </a:rPr>
            <a:t>円増となっている。</a:t>
          </a:r>
          <a:endParaRPr lang="ja-JP" altLang="ja-JP" sz="1400">
            <a:solidFill>
              <a:sysClr val="windowText" lastClr="000000"/>
            </a:solidFill>
            <a:effectLst/>
          </a:endParaRPr>
        </a:p>
        <a:p>
          <a:pPr eaLnBrk="1" fontAlgn="auto" latinLnBrk="0" hangingPunct="1"/>
          <a:r>
            <a:rPr kumimoji="1" lang="ja-JP" altLang="ja-JP" sz="1100" b="0" i="0" baseline="0">
              <a:solidFill>
                <a:sysClr val="windowText" lastClr="000000"/>
              </a:solidFill>
              <a:effectLst/>
              <a:latin typeface="+mn-lt"/>
              <a:ea typeface="+mn-ea"/>
              <a:cs typeface="+mn-cs"/>
            </a:rPr>
            <a:t>その他に前年度と比較して</a:t>
          </a:r>
          <a:r>
            <a:rPr kumimoji="1" lang="ja-JP" altLang="en-US" sz="1100" b="0" i="0" baseline="0">
              <a:solidFill>
                <a:sysClr val="windowText" lastClr="000000"/>
              </a:solidFill>
              <a:effectLst/>
              <a:latin typeface="+mn-lt"/>
              <a:ea typeface="+mn-ea"/>
              <a:cs typeface="+mn-cs"/>
            </a:rPr>
            <a:t>補助費等が</a:t>
          </a:r>
          <a:r>
            <a:rPr kumimoji="1" lang="ja-JP" altLang="ja-JP" sz="1100" b="0" i="0" baseline="0">
              <a:solidFill>
                <a:sysClr val="windowText" lastClr="000000"/>
              </a:solidFill>
              <a:effectLst/>
              <a:latin typeface="+mn-lt"/>
              <a:ea typeface="+mn-ea"/>
              <a:cs typeface="+mn-cs"/>
            </a:rPr>
            <a:t>大幅な増となっている</a:t>
          </a:r>
          <a:r>
            <a:rPr kumimoji="1" lang="ja-JP" altLang="en-US" sz="1100" b="0" i="0" baseline="0">
              <a:solidFill>
                <a:sysClr val="windowText" lastClr="000000"/>
              </a:solidFill>
              <a:effectLst/>
              <a:latin typeface="+mn-lt"/>
              <a:ea typeface="+mn-ea"/>
              <a:cs typeface="+mn-cs"/>
            </a:rPr>
            <a:t>が、これは旧手取川流域環境衛生事業組合の解散に伴う跡地売却額清算費（</a:t>
          </a:r>
          <a:r>
            <a:rPr kumimoji="1" lang="en-US" altLang="ja-JP" sz="1100" b="0" i="0" baseline="0">
              <a:solidFill>
                <a:sysClr val="windowText" lastClr="000000"/>
              </a:solidFill>
              <a:effectLst/>
              <a:latin typeface="+mn-lt"/>
              <a:ea typeface="+mn-ea"/>
              <a:cs typeface="+mn-cs"/>
            </a:rPr>
            <a:t>183,606</a:t>
          </a:r>
          <a:r>
            <a:rPr kumimoji="1" lang="ja-JP" altLang="en-US" sz="1100" b="0" i="0" baseline="0">
              <a:solidFill>
                <a:sysClr val="windowText" lastClr="000000"/>
              </a:solidFill>
              <a:effectLst/>
              <a:latin typeface="+mn-lt"/>
              <a:ea typeface="+mn-ea"/>
              <a:cs typeface="+mn-cs"/>
            </a:rPr>
            <a:t>千円）の影響が大きい。</a:t>
          </a:r>
          <a:endParaRPr lang="ja-JP" altLang="ja-JP" sz="1400">
            <a:solidFill>
              <a:sysClr val="windowText" lastClr="000000"/>
            </a:solidFill>
            <a:effectLst/>
          </a:endParaRPr>
        </a:p>
        <a:p>
          <a:pPr eaLnBrk="1" fontAlgn="auto" latinLnBrk="0" hangingPunct="1"/>
          <a:r>
            <a:rPr kumimoji="1" lang="ja-JP" altLang="en-US" sz="1100" b="0" i="0" baseline="0">
              <a:solidFill>
                <a:sysClr val="windowText" lastClr="000000"/>
              </a:solidFill>
              <a:effectLst/>
              <a:latin typeface="+mn-lt"/>
              <a:ea typeface="+mn-ea"/>
              <a:cs typeface="+mn-cs"/>
            </a:rPr>
            <a:t>公債費</a:t>
          </a:r>
          <a:r>
            <a:rPr kumimoji="1" lang="ja-JP" altLang="ja-JP" sz="1100" b="0" i="0" baseline="0">
              <a:solidFill>
                <a:sysClr val="windowText" lastClr="000000"/>
              </a:solidFill>
              <a:effectLst/>
              <a:latin typeface="+mn-lt"/>
              <a:ea typeface="+mn-ea"/>
              <a:cs typeface="+mn-cs"/>
            </a:rPr>
            <a:t>について</a:t>
          </a:r>
          <a:r>
            <a:rPr kumimoji="1" lang="ja-JP" altLang="en-US" sz="1100" b="0" i="0" baseline="0">
              <a:solidFill>
                <a:sysClr val="windowText" lastClr="000000"/>
              </a:solidFill>
              <a:effectLst/>
              <a:latin typeface="+mn-lt"/>
              <a:ea typeface="+mn-ea"/>
              <a:cs typeface="+mn-cs"/>
            </a:rPr>
            <a:t>は</a:t>
          </a:r>
          <a:r>
            <a:rPr kumimoji="1" lang="ja-JP" altLang="ja-JP" sz="1100" b="0" i="0" baseline="0">
              <a:solidFill>
                <a:sysClr val="windowText" lastClr="000000"/>
              </a:solidFill>
              <a:effectLst/>
              <a:latin typeface="+mn-lt"/>
              <a:ea typeface="+mn-ea"/>
              <a:cs typeface="+mn-cs"/>
            </a:rPr>
            <a:t>、</a:t>
          </a:r>
          <a:r>
            <a:rPr kumimoji="1" lang="ja-JP" altLang="en-US" sz="1100" b="0" i="0" baseline="0">
              <a:solidFill>
                <a:sysClr val="windowText" lastClr="000000"/>
              </a:solidFill>
              <a:effectLst/>
              <a:latin typeface="+mn-lt"/>
              <a:ea typeface="+mn-ea"/>
              <a:cs typeface="+mn-cs"/>
            </a:rPr>
            <a:t>令和</a:t>
          </a:r>
          <a:r>
            <a:rPr kumimoji="1" lang="en-US" altLang="ja-JP" sz="1100" b="0" i="0" baseline="0">
              <a:solidFill>
                <a:sysClr val="windowText" lastClr="000000"/>
              </a:solidFill>
              <a:effectLst/>
              <a:latin typeface="+mn-lt"/>
              <a:ea typeface="+mn-ea"/>
              <a:cs typeface="+mn-cs"/>
            </a:rPr>
            <a:t>5</a:t>
          </a:r>
          <a:r>
            <a:rPr kumimoji="1" lang="ja-JP" altLang="en-US" sz="1100" b="0" i="0" baseline="0">
              <a:solidFill>
                <a:sysClr val="windowText" lastClr="000000"/>
              </a:solidFill>
              <a:effectLst/>
              <a:latin typeface="+mn-lt"/>
              <a:ea typeface="+mn-ea"/>
              <a:cs typeface="+mn-cs"/>
            </a:rPr>
            <a:t>年度は繰上償還を実施しなかったことから、前年度比▲</a:t>
          </a:r>
          <a:r>
            <a:rPr kumimoji="1" lang="en-US" altLang="ja-JP" sz="1100" b="0" i="0" baseline="0">
              <a:solidFill>
                <a:sysClr val="windowText" lastClr="000000"/>
              </a:solidFill>
              <a:effectLst/>
              <a:latin typeface="+mn-lt"/>
              <a:ea typeface="+mn-ea"/>
              <a:cs typeface="+mn-cs"/>
            </a:rPr>
            <a:t>12,931</a:t>
          </a:r>
          <a:r>
            <a:rPr kumimoji="1" lang="ja-JP" altLang="en-US" sz="1100" b="0" i="0" baseline="0">
              <a:solidFill>
                <a:sysClr val="windowText" lastClr="000000"/>
              </a:solidFill>
              <a:effectLst/>
              <a:latin typeface="+mn-lt"/>
              <a:ea typeface="+mn-ea"/>
              <a:cs typeface="+mn-cs"/>
            </a:rPr>
            <a:t>円の大幅な減となっている。</a:t>
          </a:r>
          <a:endParaRPr lang="ja-JP" altLang="ja-JP" sz="1400">
            <a:solidFill>
              <a:sysClr val="windowText" lastClr="000000"/>
            </a:solidFill>
            <a:effectLst/>
          </a:endParaRPr>
        </a:p>
        <a:p>
          <a:pPr eaLnBrk="1" fontAlgn="auto" latinLnBrk="0" hangingPunct="1"/>
          <a:r>
            <a:rPr kumimoji="1" lang="ja-JP" altLang="ja-JP" sz="1100" b="0" i="0" baseline="0">
              <a:solidFill>
                <a:sysClr val="windowText" lastClr="000000"/>
              </a:solidFill>
              <a:effectLst/>
              <a:latin typeface="+mn-lt"/>
              <a:ea typeface="+mn-ea"/>
              <a:cs typeface="+mn-cs"/>
            </a:rPr>
            <a:t>今後とも町民重視の施策を展開しつつ、財政健全化にも努めていく。</a:t>
          </a:r>
          <a:endParaRPr lang="ja-JP" altLang="ja-JP" sz="1400">
            <a:solidFill>
              <a:sysClr val="windowText" lastClr="000000"/>
            </a:solidFill>
            <a:effectLst/>
          </a:endParaRPr>
        </a:p>
        <a:p>
          <a:endParaRPr kumimoji="1" lang="ja-JP" altLang="en-US" sz="13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石川県川北町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6,099
6,033
14.64
5,044,165
4,948,751
92,023
2,408,902
4,736,147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7.3
4.2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130827</xdr:rowOff>
    </xdr:from>
    <xdr:ext cx="53129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30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a:extLst>
            <a:ext uri="{FF2B5EF4-FFF2-40B4-BE49-F238E27FC236}">
              <a16:creationId xmlns:a16="http://schemas.microsoft.com/office/drawing/2014/main" id="{00000000-0008-0000-07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108458</xdr:rowOff>
    </xdr:from>
    <xdr:to>
      <xdr:col>24</xdr:col>
      <xdr:colOff>62865</xdr:colOff>
      <xdr:row>39</xdr:row>
      <xdr:rowOff>112395</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flipV="1">
          <a:off x="4633595" y="5423408"/>
          <a:ext cx="1270" cy="13755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116222</xdr:rowOff>
    </xdr:from>
    <xdr:ext cx="469744" cy="259045"/>
    <xdr:sp macro="" textlink="">
      <xdr:nvSpPr>
        <xdr:cNvPr id="57" name="議会費最小値テキスト">
          <a:extLst>
            <a:ext uri="{FF2B5EF4-FFF2-40B4-BE49-F238E27FC236}">
              <a16:creationId xmlns:a16="http://schemas.microsoft.com/office/drawing/2014/main" id="{00000000-0008-0000-0700-000039000000}"/>
            </a:ext>
          </a:extLst>
        </xdr:cNvPr>
        <xdr:cNvSpPr txBox="1"/>
      </xdr:nvSpPr>
      <xdr:spPr>
        <a:xfrm>
          <a:off x="4686300" y="68027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112395</xdr:rowOff>
    </xdr:from>
    <xdr:to>
      <xdr:col>24</xdr:col>
      <xdr:colOff>152400</xdr:colOff>
      <xdr:row>39</xdr:row>
      <xdr:rowOff>112395</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67989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55135</xdr:rowOff>
    </xdr:from>
    <xdr:ext cx="534377" cy="259045"/>
    <xdr:sp macro="" textlink="">
      <xdr:nvSpPr>
        <xdr:cNvPr id="59" name="議会費最大値テキスト">
          <a:extLst>
            <a:ext uri="{FF2B5EF4-FFF2-40B4-BE49-F238E27FC236}">
              <a16:creationId xmlns:a16="http://schemas.microsoft.com/office/drawing/2014/main" id="{00000000-0008-0000-0700-00003B000000}"/>
            </a:ext>
          </a:extLst>
        </xdr:cNvPr>
        <xdr:cNvSpPr txBox="1"/>
      </xdr:nvSpPr>
      <xdr:spPr>
        <a:xfrm>
          <a:off x="4686300" y="51986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16,296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31</xdr:row>
      <xdr:rowOff>108458</xdr:rowOff>
    </xdr:from>
    <xdr:to>
      <xdr:col>24</xdr:col>
      <xdr:colOff>152400</xdr:colOff>
      <xdr:row>31</xdr:row>
      <xdr:rowOff>108458</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54234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108712</xdr:rowOff>
    </xdr:from>
    <xdr:to>
      <xdr:col>24</xdr:col>
      <xdr:colOff>63500</xdr:colOff>
      <xdr:row>35</xdr:row>
      <xdr:rowOff>121285</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flipV="1">
          <a:off x="3797300" y="6109462"/>
          <a:ext cx="838200" cy="125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143527</xdr:rowOff>
    </xdr:from>
    <xdr:ext cx="534377" cy="259045"/>
    <xdr:sp macro="" textlink="">
      <xdr:nvSpPr>
        <xdr:cNvPr id="62" name="議会費平均値テキスト">
          <a:extLst>
            <a:ext uri="{FF2B5EF4-FFF2-40B4-BE49-F238E27FC236}">
              <a16:creationId xmlns:a16="http://schemas.microsoft.com/office/drawing/2014/main" id="{00000000-0008-0000-0700-00003E000000}"/>
            </a:ext>
          </a:extLst>
        </xdr:cNvPr>
        <xdr:cNvSpPr txBox="1"/>
      </xdr:nvSpPr>
      <xdr:spPr>
        <a:xfrm>
          <a:off x="4686300" y="614427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165100</xdr:rowOff>
    </xdr:from>
    <xdr:to>
      <xdr:col>24</xdr:col>
      <xdr:colOff>114300</xdr:colOff>
      <xdr:row>36</xdr:row>
      <xdr:rowOff>95250</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4584700" y="6165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121285</xdr:rowOff>
    </xdr:from>
    <xdr:to>
      <xdr:col>19</xdr:col>
      <xdr:colOff>177800</xdr:colOff>
      <xdr:row>35</xdr:row>
      <xdr:rowOff>151384</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flipV="1">
          <a:off x="2908300" y="6122035"/>
          <a:ext cx="889000" cy="300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23495</xdr:rowOff>
    </xdr:from>
    <xdr:to>
      <xdr:col>20</xdr:col>
      <xdr:colOff>38100</xdr:colOff>
      <xdr:row>36</xdr:row>
      <xdr:rowOff>125095</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3746500" y="6195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36</xdr:row>
      <xdr:rowOff>116222</xdr:rowOff>
    </xdr:from>
    <xdr:ext cx="469744" cy="259045"/>
    <xdr:sp macro="" textlink="">
      <xdr:nvSpPr>
        <xdr:cNvPr id="66" name="テキスト ボックス 65">
          <a:extLst>
            <a:ext uri="{FF2B5EF4-FFF2-40B4-BE49-F238E27FC236}">
              <a16:creationId xmlns:a16="http://schemas.microsoft.com/office/drawing/2014/main" id="{00000000-0008-0000-0700-000042000000}"/>
            </a:ext>
          </a:extLst>
        </xdr:cNvPr>
        <xdr:cNvSpPr txBox="1"/>
      </xdr:nvSpPr>
      <xdr:spPr>
        <a:xfrm>
          <a:off x="3562428" y="62884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151384</xdr:rowOff>
    </xdr:from>
    <xdr:to>
      <xdr:col>15</xdr:col>
      <xdr:colOff>50800</xdr:colOff>
      <xdr:row>36</xdr:row>
      <xdr:rowOff>2159</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flipV="1">
          <a:off x="2019300" y="6152134"/>
          <a:ext cx="889000" cy="222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66675</xdr:rowOff>
    </xdr:from>
    <xdr:to>
      <xdr:col>15</xdr:col>
      <xdr:colOff>101600</xdr:colOff>
      <xdr:row>36</xdr:row>
      <xdr:rowOff>168275</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2857500" y="6238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36</xdr:row>
      <xdr:rowOff>159402</xdr:rowOff>
    </xdr:from>
    <xdr:ext cx="469744" cy="259045"/>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2673428" y="63316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35</xdr:row>
      <xdr:rowOff>75438</xdr:rowOff>
    </xdr:from>
    <xdr:to>
      <xdr:col>10</xdr:col>
      <xdr:colOff>114300</xdr:colOff>
      <xdr:row>36</xdr:row>
      <xdr:rowOff>2159</xdr:rowOff>
    </xdr:to>
    <xdr:cxnSp macro="">
      <xdr:nvCxnSpPr>
        <xdr:cNvPr id="70" name="直線コネクタ 69">
          <a:extLst>
            <a:ext uri="{FF2B5EF4-FFF2-40B4-BE49-F238E27FC236}">
              <a16:creationId xmlns:a16="http://schemas.microsoft.com/office/drawing/2014/main" id="{00000000-0008-0000-0700-000046000000}"/>
            </a:ext>
          </a:extLst>
        </xdr:cNvPr>
        <xdr:cNvCxnSpPr/>
      </xdr:nvCxnSpPr>
      <xdr:spPr>
        <a:xfrm>
          <a:off x="1130300" y="6076188"/>
          <a:ext cx="889000" cy="981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88646</xdr:rowOff>
    </xdr:from>
    <xdr:to>
      <xdr:col>10</xdr:col>
      <xdr:colOff>165100</xdr:colOff>
      <xdr:row>37</xdr:row>
      <xdr:rowOff>18796</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968500" y="62608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37</xdr:row>
      <xdr:rowOff>9923</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1784428" y="63535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51689</xdr:rowOff>
    </xdr:from>
    <xdr:to>
      <xdr:col>6</xdr:col>
      <xdr:colOff>38100</xdr:colOff>
      <xdr:row>36</xdr:row>
      <xdr:rowOff>153289</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079500" y="62238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36</xdr:row>
      <xdr:rowOff>144416</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895428" y="63166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57912</xdr:rowOff>
    </xdr:from>
    <xdr:to>
      <xdr:col>24</xdr:col>
      <xdr:colOff>114300</xdr:colOff>
      <xdr:row>35</xdr:row>
      <xdr:rowOff>159512</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4584700" y="60586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80789</xdr:rowOff>
    </xdr:from>
    <xdr:ext cx="534377" cy="259045"/>
    <xdr:sp macro="" textlink="">
      <xdr:nvSpPr>
        <xdr:cNvPr id="81" name="議会費該当値テキスト">
          <a:extLst>
            <a:ext uri="{FF2B5EF4-FFF2-40B4-BE49-F238E27FC236}">
              <a16:creationId xmlns:a16="http://schemas.microsoft.com/office/drawing/2014/main" id="{00000000-0008-0000-0700-000051000000}"/>
            </a:ext>
          </a:extLst>
        </xdr:cNvPr>
        <xdr:cNvSpPr txBox="1"/>
      </xdr:nvSpPr>
      <xdr:spPr>
        <a:xfrm>
          <a:off x="4686300" y="59100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10,894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70485</xdr:rowOff>
    </xdr:from>
    <xdr:to>
      <xdr:col>20</xdr:col>
      <xdr:colOff>38100</xdr:colOff>
      <xdr:row>36</xdr:row>
      <xdr:rowOff>635</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3746500" y="60712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34</xdr:row>
      <xdr:rowOff>17162</xdr:rowOff>
    </xdr:from>
    <xdr:ext cx="534377"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3530111" y="58464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100584</xdr:rowOff>
    </xdr:from>
    <xdr:to>
      <xdr:col>15</xdr:col>
      <xdr:colOff>101600</xdr:colOff>
      <xdr:row>36</xdr:row>
      <xdr:rowOff>30734</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2857500" y="61013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34</xdr:row>
      <xdr:rowOff>47261</xdr:rowOff>
    </xdr:from>
    <xdr:ext cx="534377"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2641111" y="58765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122809</xdr:rowOff>
    </xdr:from>
    <xdr:to>
      <xdr:col>10</xdr:col>
      <xdr:colOff>165100</xdr:colOff>
      <xdr:row>36</xdr:row>
      <xdr:rowOff>52959</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968500" y="61235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34</xdr:row>
      <xdr:rowOff>69486</xdr:rowOff>
    </xdr:from>
    <xdr:ext cx="534377"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1752111" y="58987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24638</xdr:rowOff>
    </xdr:from>
    <xdr:to>
      <xdr:col>6</xdr:col>
      <xdr:colOff>38100</xdr:colOff>
      <xdr:row>35</xdr:row>
      <xdr:rowOff>126238</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079500" y="60253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33</xdr:row>
      <xdr:rowOff>142765</xdr:rowOff>
    </xdr:from>
    <xdr:ext cx="534377"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863111" y="58006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66,697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55</xdr:row>
      <xdr:rowOff>54627</xdr:rowOff>
    </xdr:from>
    <xdr:ext cx="685572"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76428" y="9484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52</xdr:row>
      <xdr:rowOff>111777</xdr:rowOff>
    </xdr:from>
    <xdr:ext cx="685572"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76428" y="9027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168927</xdr:rowOff>
    </xdr:from>
    <xdr:ext cx="685572"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76428" y="8569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0" name="総務費グラフ枠">
          <a:extLst>
            <a:ext uri="{FF2B5EF4-FFF2-40B4-BE49-F238E27FC236}">
              <a16:creationId xmlns:a16="http://schemas.microsoft.com/office/drawing/2014/main" id="{00000000-0008-0000-0700-00006E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52</xdr:row>
      <xdr:rowOff>94405</xdr:rowOff>
    </xdr:from>
    <xdr:to>
      <xdr:col>24</xdr:col>
      <xdr:colOff>62865</xdr:colOff>
      <xdr:row>58</xdr:row>
      <xdr:rowOff>111055</xdr:rowOff>
    </xdr:to>
    <xdr:cxnSp macro="">
      <xdr:nvCxnSpPr>
        <xdr:cNvPr id="111" name="直線コネクタ 110">
          <a:extLst>
            <a:ext uri="{FF2B5EF4-FFF2-40B4-BE49-F238E27FC236}">
              <a16:creationId xmlns:a16="http://schemas.microsoft.com/office/drawing/2014/main" id="{00000000-0008-0000-0700-00006F000000}"/>
            </a:ext>
          </a:extLst>
        </xdr:cNvPr>
        <xdr:cNvCxnSpPr/>
      </xdr:nvCxnSpPr>
      <xdr:spPr>
        <a:xfrm flipV="1">
          <a:off x="4633595" y="9009805"/>
          <a:ext cx="1270" cy="1045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114882</xdr:rowOff>
    </xdr:from>
    <xdr:ext cx="534377" cy="259045"/>
    <xdr:sp macro="" textlink="">
      <xdr:nvSpPr>
        <xdr:cNvPr id="112" name="総務費最小値テキスト">
          <a:extLst>
            <a:ext uri="{FF2B5EF4-FFF2-40B4-BE49-F238E27FC236}">
              <a16:creationId xmlns:a16="http://schemas.microsoft.com/office/drawing/2014/main" id="{00000000-0008-0000-0700-000070000000}"/>
            </a:ext>
          </a:extLst>
        </xdr:cNvPr>
        <xdr:cNvSpPr txBox="1"/>
      </xdr:nvSpPr>
      <xdr:spPr>
        <a:xfrm>
          <a:off x="4686300" y="100589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62,652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111055</xdr:rowOff>
    </xdr:from>
    <xdr:to>
      <xdr:col>24</xdr:col>
      <xdr:colOff>152400</xdr:colOff>
      <xdr:row>58</xdr:row>
      <xdr:rowOff>111055</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a:off x="4546600" y="100551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41082</xdr:rowOff>
    </xdr:from>
    <xdr:ext cx="690189" cy="259045"/>
    <xdr:sp macro="" textlink="">
      <xdr:nvSpPr>
        <xdr:cNvPr id="114" name="総務費最大値テキスト">
          <a:extLst>
            <a:ext uri="{FF2B5EF4-FFF2-40B4-BE49-F238E27FC236}">
              <a16:creationId xmlns:a16="http://schemas.microsoft.com/office/drawing/2014/main" id="{00000000-0008-0000-0700-000072000000}"/>
            </a:ext>
          </a:extLst>
        </xdr:cNvPr>
        <xdr:cNvSpPr txBox="1"/>
      </xdr:nvSpPr>
      <xdr:spPr>
        <a:xfrm>
          <a:off x="4686300" y="878503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2,349,071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52</xdr:row>
      <xdr:rowOff>94405</xdr:rowOff>
    </xdr:from>
    <xdr:to>
      <xdr:col>24</xdr:col>
      <xdr:colOff>152400</xdr:colOff>
      <xdr:row>52</xdr:row>
      <xdr:rowOff>94405</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a:off x="4546600" y="90098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93580</xdr:rowOff>
    </xdr:from>
    <xdr:to>
      <xdr:col>24</xdr:col>
      <xdr:colOff>63500</xdr:colOff>
      <xdr:row>58</xdr:row>
      <xdr:rowOff>93915</xdr:rowOff>
    </xdr:to>
    <xdr:cxnSp macro="">
      <xdr:nvCxnSpPr>
        <xdr:cNvPr id="116" name="直線コネクタ 115">
          <a:extLst>
            <a:ext uri="{FF2B5EF4-FFF2-40B4-BE49-F238E27FC236}">
              <a16:creationId xmlns:a16="http://schemas.microsoft.com/office/drawing/2014/main" id="{00000000-0008-0000-0700-000074000000}"/>
            </a:ext>
          </a:extLst>
        </xdr:cNvPr>
        <xdr:cNvCxnSpPr/>
      </xdr:nvCxnSpPr>
      <xdr:spPr>
        <a:xfrm>
          <a:off x="3797300" y="10037680"/>
          <a:ext cx="838200" cy="3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18298</xdr:rowOff>
    </xdr:from>
    <xdr:ext cx="599010" cy="259045"/>
    <xdr:sp macro="" textlink="">
      <xdr:nvSpPr>
        <xdr:cNvPr id="117" name="総務費平均値テキスト">
          <a:extLst>
            <a:ext uri="{FF2B5EF4-FFF2-40B4-BE49-F238E27FC236}">
              <a16:creationId xmlns:a16="http://schemas.microsoft.com/office/drawing/2014/main" id="{00000000-0008-0000-0700-000075000000}"/>
            </a:ext>
          </a:extLst>
        </xdr:cNvPr>
        <xdr:cNvSpPr txBox="1"/>
      </xdr:nvSpPr>
      <xdr:spPr>
        <a:xfrm>
          <a:off x="4686300" y="979094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204,459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166871</xdr:rowOff>
    </xdr:from>
    <xdr:to>
      <xdr:col>24</xdr:col>
      <xdr:colOff>114300</xdr:colOff>
      <xdr:row>58</xdr:row>
      <xdr:rowOff>97021</xdr:rowOff>
    </xdr:to>
    <xdr:sp macro="" textlink="">
      <xdr:nvSpPr>
        <xdr:cNvPr id="118" name="フローチャート: 判断 117">
          <a:extLst>
            <a:ext uri="{FF2B5EF4-FFF2-40B4-BE49-F238E27FC236}">
              <a16:creationId xmlns:a16="http://schemas.microsoft.com/office/drawing/2014/main" id="{00000000-0008-0000-0700-000076000000}"/>
            </a:ext>
          </a:extLst>
        </xdr:cNvPr>
        <xdr:cNvSpPr/>
      </xdr:nvSpPr>
      <xdr:spPr>
        <a:xfrm>
          <a:off x="4584700" y="99395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93580</xdr:rowOff>
    </xdr:from>
    <xdr:to>
      <xdr:col>19</xdr:col>
      <xdr:colOff>177800</xdr:colOff>
      <xdr:row>58</xdr:row>
      <xdr:rowOff>98864</xdr:rowOff>
    </xdr:to>
    <xdr:cxnSp macro="">
      <xdr:nvCxnSpPr>
        <xdr:cNvPr id="119" name="直線コネクタ 118">
          <a:extLst>
            <a:ext uri="{FF2B5EF4-FFF2-40B4-BE49-F238E27FC236}">
              <a16:creationId xmlns:a16="http://schemas.microsoft.com/office/drawing/2014/main" id="{00000000-0008-0000-0700-000077000000}"/>
            </a:ext>
          </a:extLst>
        </xdr:cNvPr>
        <xdr:cNvCxnSpPr/>
      </xdr:nvCxnSpPr>
      <xdr:spPr>
        <a:xfrm flipV="1">
          <a:off x="2908300" y="10037680"/>
          <a:ext cx="889000" cy="52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58</xdr:row>
      <xdr:rowOff>2391</xdr:rowOff>
    </xdr:from>
    <xdr:to>
      <xdr:col>20</xdr:col>
      <xdr:colOff>38100</xdr:colOff>
      <xdr:row>58</xdr:row>
      <xdr:rowOff>103991</xdr:rowOff>
    </xdr:to>
    <xdr:sp macro="" textlink="">
      <xdr:nvSpPr>
        <xdr:cNvPr id="120" name="フローチャート: 判断 119">
          <a:extLst>
            <a:ext uri="{FF2B5EF4-FFF2-40B4-BE49-F238E27FC236}">
              <a16:creationId xmlns:a16="http://schemas.microsoft.com/office/drawing/2014/main" id="{00000000-0008-0000-0700-000078000000}"/>
            </a:ext>
          </a:extLst>
        </xdr:cNvPr>
        <xdr:cNvSpPr/>
      </xdr:nvSpPr>
      <xdr:spPr>
        <a:xfrm>
          <a:off x="3746500" y="99464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120518</xdr:rowOff>
    </xdr:from>
    <xdr:ext cx="599010" cy="259045"/>
    <xdr:sp macro="" textlink="">
      <xdr:nvSpPr>
        <xdr:cNvPr id="121" name="テキスト ボックス 120">
          <a:extLst>
            <a:ext uri="{FF2B5EF4-FFF2-40B4-BE49-F238E27FC236}">
              <a16:creationId xmlns:a16="http://schemas.microsoft.com/office/drawing/2014/main" id="{00000000-0008-0000-0700-000079000000}"/>
            </a:ext>
          </a:extLst>
        </xdr:cNvPr>
        <xdr:cNvSpPr txBox="1"/>
      </xdr:nvSpPr>
      <xdr:spPr>
        <a:xfrm>
          <a:off x="3497795" y="97217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189,216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57707</xdr:rowOff>
    </xdr:from>
    <xdr:to>
      <xdr:col>15</xdr:col>
      <xdr:colOff>50800</xdr:colOff>
      <xdr:row>58</xdr:row>
      <xdr:rowOff>98864</xdr:rowOff>
    </xdr:to>
    <xdr:cxnSp macro="">
      <xdr:nvCxnSpPr>
        <xdr:cNvPr id="122" name="直線コネクタ 121">
          <a:extLst>
            <a:ext uri="{FF2B5EF4-FFF2-40B4-BE49-F238E27FC236}">
              <a16:creationId xmlns:a16="http://schemas.microsoft.com/office/drawing/2014/main" id="{00000000-0008-0000-0700-00007A000000}"/>
            </a:ext>
          </a:extLst>
        </xdr:cNvPr>
        <xdr:cNvCxnSpPr/>
      </xdr:nvCxnSpPr>
      <xdr:spPr>
        <a:xfrm>
          <a:off x="2019300" y="10001807"/>
          <a:ext cx="889000" cy="411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169463</xdr:rowOff>
    </xdr:from>
    <xdr:to>
      <xdr:col>15</xdr:col>
      <xdr:colOff>101600</xdr:colOff>
      <xdr:row>58</xdr:row>
      <xdr:rowOff>99613</xdr:rowOff>
    </xdr:to>
    <xdr:sp macro="" textlink="">
      <xdr:nvSpPr>
        <xdr:cNvPr id="123" name="フローチャート: 判断 122">
          <a:extLst>
            <a:ext uri="{FF2B5EF4-FFF2-40B4-BE49-F238E27FC236}">
              <a16:creationId xmlns:a16="http://schemas.microsoft.com/office/drawing/2014/main" id="{00000000-0008-0000-0700-00007B000000}"/>
            </a:ext>
          </a:extLst>
        </xdr:cNvPr>
        <xdr:cNvSpPr/>
      </xdr:nvSpPr>
      <xdr:spPr>
        <a:xfrm>
          <a:off x="2857500" y="99421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116140</xdr:rowOff>
    </xdr:from>
    <xdr:ext cx="599010" cy="259045"/>
    <xdr:sp macro="" textlink="">
      <xdr:nvSpPr>
        <xdr:cNvPr id="124" name="テキスト ボックス 123">
          <a:extLst>
            <a:ext uri="{FF2B5EF4-FFF2-40B4-BE49-F238E27FC236}">
              <a16:creationId xmlns:a16="http://schemas.microsoft.com/office/drawing/2014/main" id="{00000000-0008-0000-0700-00007C000000}"/>
            </a:ext>
          </a:extLst>
        </xdr:cNvPr>
        <xdr:cNvSpPr txBox="1"/>
      </xdr:nvSpPr>
      <xdr:spPr>
        <a:xfrm>
          <a:off x="2608795" y="97173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198,789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57707</xdr:rowOff>
    </xdr:from>
    <xdr:to>
      <xdr:col>10</xdr:col>
      <xdr:colOff>114300</xdr:colOff>
      <xdr:row>58</xdr:row>
      <xdr:rowOff>103516</xdr:rowOff>
    </xdr:to>
    <xdr:cxnSp macro="">
      <xdr:nvCxnSpPr>
        <xdr:cNvPr id="125" name="直線コネクタ 124">
          <a:extLst>
            <a:ext uri="{FF2B5EF4-FFF2-40B4-BE49-F238E27FC236}">
              <a16:creationId xmlns:a16="http://schemas.microsoft.com/office/drawing/2014/main" id="{00000000-0008-0000-0700-00007D000000}"/>
            </a:ext>
          </a:extLst>
        </xdr:cNvPr>
        <xdr:cNvCxnSpPr/>
      </xdr:nvCxnSpPr>
      <xdr:spPr>
        <a:xfrm flipV="1">
          <a:off x="1130300" y="10001807"/>
          <a:ext cx="889000" cy="458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140361</xdr:rowOff>
    </xdr:from>
    <xdr:to>
      <xdr:col>10</xdr:col>
      <xdr:colOff>165100</xdr:colOff>
      <xdr:row>58</xdr:row>
      <xdr:rowOff>70511</xdr:rowOff>
    </xdr:to>
    <xdr:sp macro="" textlink="">
      <xdr:nvSpPr>
        <xdr:cNvPr id="126" name="フローチャート: 判断 125">
          <a:extLst>
            <a:ext uri="{FF2B5EF4-FFF2-40B4-BE49-F238E27FC236}">
              <a16:creationId xmlns:a16="http://schemas.microsoft.com/office/drawing/2014/main" id="{00000000-0008-0000-0700-00007E000000}"/>
            </a:ext>
          </a:extLst>
        </xdr:cNvPr>
        <xdr:cNvSpPr/>
      </xdr:nvSpPr>
      <xdr:spPr>
        <a:xfrm>
          <a:off x="1968500" y="99130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87038</xdr:rowOff>
    </xdr:from>
    <xdr:ext cx="599010" cy="259045"/>
    <xdr:sp macro="" textlink="">
      <xdr:nvSpPr>
        <xdr:cNvPr id="127" name="テキスト ボックス 126">
          <a:extLst>
            <a:ext uri="{FF2B5EF4-FFF2-40B4-BE49-F238E27FC236}">
              <a16:creationId xmlns:a16="http://schemas.microsoft.com/office/drawing/2014/main" id="{00000000-0008-0000-0700-00007F000000}"/>
            </a:ext>
          </a:extLst>
        </xdr:cNvPr>
        <xdr:cNvSpPr txBox="1"/>
      </xdr:nvSpPr>
      <xdr:spPr>
        <a:xfrm>
          <a:off x="1719795" y="96882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262,443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30176</xdr:rowOff>
    </xdr:from>
    <xdr:to>
      <xdr:col>6</xdr:col>
      <xdr:colOff>38100</xdr:colOff>
      <xdr:row>58</xdr:row>
      <xdr:rowOff>131776</xdr:rowOff>
    </xdr:to>
    <xdr:sp macro="" textlink="">
      <xdr:nvSpPr>
        <xdr:cNvPr id="128" name="フローチャート: 判断 127">
          <a:extLst>
            <a:ext uri="{FF2B5EF4-FFF2-40B4-BE49-F238E27FC236}">
              <a16:creationId xmlns:a16="http://schemas.microsoft.com/office/drawing/2014/main" id="{00000000-0008-0000-0700-000080000000}"/>
            </a:ext>
          </a:extLst>
        </xdr:cNvPr>
        <xdr:cNvSpPr/>
      </xdr:nvSpPr>
      <xdr:spPr>
        <a:xfrm>
          <a:off x="1079500" y="99742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148303</xdr:rowOff>
    </xdr:from>
    <xdr:ext cx="599010"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830795" y="97495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128,442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0" name="テキスト ボックス 129">
          <a:extLst>
            <a:ext uri="{FF2B5EF4-FFF2-40B4-BE49-F238E27FC236}">
              <a16:creationId xmlns:a16="http://schemas.microsoft.com/office/drawing/2014/main" id="{00000000-0008-0000-0700-000082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43115</xdr:rowOff>
    </xdr:from>
    <xdr:to>
      <xdr:col>24</xdr:col>
      <xdr:colOff>114300</xdr:colOff>
      <xdr:row>58</xdr:row>
      <xdr:rowOff>144715</xdr:rowOff>
    </xdr:to>
    <xdr:sp macro="" textlink="">
      <xdr:nvSpPr>
        <xdr:cNvPr id="135" name="楕円 134">
          <a:extLst>
            <a:ext uri="{FF2B5EF4-FFF2-40B4-BE49-F238E27FC236}">
              <a16:creationId xmlns:a16="http://schemas.microsoft.com/office/drawing/2014/main" id="{00000000-0008-0000-0700-000087000000}"/>
            </a:ext>
          </a:extLst>
        </xdr:cNvPr>
        <xdr:cNvSpPr/>
      </xdr:nvSpPr>
      <xdr:spPr>
        <a:xfrm>
          <a:off x="4584700" y="9987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145298</xdr:rowOff>
    </xdr:from>
    <xdr:ext cx="599010" cy="259045"/>
    <xdr:sp macro="" textlink="">
      <xdr:nvSpPr>
        <xdr:cNvPr id="136" name="総務費該当値テキスト">
          <a:extLst>
            <a:ext uri="{FF2B5EF4-FFF2-40B4-BE49-F238E27FC236}">
              <a16:creationId xmlns:a16="http://schemas.microsoft.com/office/drawing/2014/main" id="{00000000-0008-0000-0700-000088000000}"/>
            </a:ext>
          </a:extLst>
        </xdr:cNvPr>
        <xdr:cNvSpPr txBox="1"/>
      </xdr:nvSpPr>
      <xdr:spPr>
        <a:xfrm>
          <a:off x="4686300" y="99179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42780</xdr:rowOff>
    </xdr:from>
    <xdr:to>
      <xdr:col>20</xdr:col>
      <xdr:colOff>38100</xdr:colOff>
      <xdr:row>58</xdr:row>
      <xdr:rowOff>144380</xdr:rowOff>
    </xdr:to>
    <xdr:sp macro="" textlink="">
      <xdr:nvSpPr>
        <xdr:cNvPr id="137" name="楕円 136">
          <a:extLst>
            <a:ext uri="{FF2B5EF4-FFF2-40B4-BE49-F238E27FC236}">
              <a16:creationId xmlns:a16="http://schemas.microsoft.com/office/drawing/2014/main" id="{00000000-0008-0000-0700-000089000000}"/>
            </a:ext>
          </a:extLst>
        </xdr:cNvPr>
        <xdr:cNvSpPr/>
      </xdr:nvSpPr>
      <xdr:spPr>
        <a:xfrm>
          <a:off x="3746500" y="9986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135507</xdr:rowOff>
    </xdr:from>
    <xdr:ext cx="599010" cy="259045"/>
    <xdr:sp macro="" textlink="">
      <xdr:nvSpPr>
        <xdr:cNvPr id="138" name="テキスト ボックス 137">
          <a:extLst>
            <a:ext uri="{FF2B5EF4-FFF2-40B4-BE49-F238E27FC236}">
              <a16:creationId xmlns:a16="http://schemas.microsoft.com/office/drawing/2014/main" id="{00000000-0008-0000-0700-00008A000000}"/>
            </a:ext>
          </a:extLst>
        </xdr:cNvPr>
        <xdr:cNvSpPr txBox="1"/>
      </xdr:nvSpPr>
      <xdr:spPr>
        <a:xfrm>
          <a:off x="3497795" y="100796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100,874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48064</xdr:rowOff>
    </xdr:from>
    <xdr:to>
      <xdr:col>15</xdr:col>
      <xdr:colOff>101600</xdr:colOff>
      <xdr:row>58</xdr:row>
      <xdr:rowOff>149664</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2857500" y="99921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140791</xdr:rowOff>
    </xdr:from>
    <xdr:ext cx="534377" cy="259045"/>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2641111" y="100848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89,319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6907</xdr:rowOff>
    </xdr:from>
    <xdr:to>
      <xdr:col>10</xdr:col>
      <xdr:colOff>165100</xdr:colOff>
      <xdr:row>58</xdr:row>
      <xdr:rowOff>108507</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1968500" y="99510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58</xdr:row>
      <xdr:rowOff>99634</xdr:rowOff>
    </xdr:from>
    <xdr:ext cx="599010"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1719795" y="100437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179,339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52716</xdr:rowOff>
    </xdr:from>
    <xdr:to>
      <xdr:col>6</xdr:col>
      <xdr:colOff>38100</xdr:colOff>
      <xdr:row>58</xdr:row>
      <xdr:rowOff>154316</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1079500" y="99968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145443</xdr:rowOff>
    </xdr:from>
    <xdr:ext cx="534377"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863111" y="100895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5" name="正方形/長方形 144">
          <a:extLst>
            <a:ext uri="{FF2B5EF4-FFF2-40B4-BE49-F238E27FC236}">
              <a16:creationId xmlns:a16="http://schemas.microsoft.com/office/drawing/2014/main" id="{00000000-0008-0000-0700-000091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6" name="正方形/長方形 145">
          <a:extLst>
            <a:ext uri="{FF2B5EF4-FFF2-40B4-BE49-F238E27FC236}">
              <a16:creationId xmlns:a16="http://schemas.microsoft.com/office/drawing/2014/main" id="{00000000-0008-0000-0700-000092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207,189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188,204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3" name="テキスト ボックス 152">
          <a:extLst>
            <a:ext uri="{FF2B5EF4-FFF2-40B4-BE49-F238E27FC236}">
              <a16:creationId xmlns:a16="http://schemas.microsoft.com/office/drawing/2014/main" id="{00000000-0008-0000-0700-000099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4" name="直線コネクタ 153">
          <a:extLst>
            <a:ext uri="{FF2B5EF4-FFF2-40B4-BE49-F238E27FC236}">
              <a16:creationId xmlns:a16="http://schemas.microsoft.com/office/drawing/2014/main" id="{00000000-0008-0000-0700-00009A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80</xdr:row>
      <xdr:rowOff>111777</xdr:rowOff>
    </xdr:from>
    <xdr:ext cx="248786" cy="259045"/>
    <xdr:sp macro="" textlink="">
      <xdr:nvSpPr>
        <xdr:cNvPr id="155" name="テキスト ボックス 154">
          <a:extLst>
            <a:ext uri="{FF2B5EF4-FFF2-40B4-BE49-F238E27FC236}">
              <a16:creationId xmlns:a16="http://schemas.microsoft.com/office/drawing/2014/main" id="{00000000-0008-0000-0700-00009B000000}"/>
            </a:ext>
          </a:extLst>
        </xdr:cNvPr>
        <xdr:cNvSpPr txBox="1"/>
      </xdr:nvSpPr>
      <xdr:spPr>
        <a:xfrm>
          <a:off x="513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25400</xdr:rowOff>
    </xdr:from>
    <xdr:to>
      <xdr:col>28</xdr:col>
      <xdr:colOff>114300</xdr:colOff>
      <xdr:row>78</xdr:row>
      <xdr:rowOff>25400</xdr:rowOff>
    </xdr:to>
    <xdr:cxnSp macro="">
      <xdr:nvCxnSpPr>
        <xdr:cNvPr id="156" name="直線コネクタ 155">
          <a:extLst>
            <a:ext uri="{FF2B5EF4-FFF2-40B4-BE49-F238E27FC236}">
              <a16:creationId xmlns:a16="http://schemas.microsoft.com/office/drawing/2014/main" id="{00000000-0008-0000-0700-00009C000000}"/>
            </a:ext>
          </a:extLst>
        </xdr:cNvPr>
        <xdr:cNvCxnSpPr/>
      </xdr:nvCxnSpPr>
      <xdr:spPr>
        <a:xfrm>
          <a:off x="762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77</xdr:row>
      <xdr:rowOff>54627</xdr:rowOff>
    </xdr:from>
    <xdr:ext cx="595419" cy="259045"/>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166581" y="13256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82550</xdr:rowOff>
    </xdr:from>
    <xdr:to>
      <xdr:col>28</xdr:col>
      <xdr:colOff>114300</xdr:colOff>
      <xdr:row>71</xdr:row>
      <xdr:rowOff>82550</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70</xdr:row>
      <xdr:rowOff>111777</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2113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4" name="民生費グラフ枠">
          <a:extLst>
            <a:ext uri="{FF2B5EF4-FFF2-40B4-BE49-F238E27FC236}">
              <a16:creationId xmlns:a16="http://schemas.microsoft.com/office/drawing/2014/main" id="{00000000-0008-0000-0700-0000A4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85361</xdr:rowOff>
    </xdr:from>
    <xdr:to>
      <xdr:col>24</xdr:col>
      <xdr:colOff>62865</xdr:colOff>
      <xdr:row>77</xdr:row>
      <xdr:rowOff>54392</xdr:rowOff>
    </xdr:to>
    <xdr:cxnSp macro="">
      <xdr:nvCxnSpPr>
        <xdr:cNvPr id="165" name="直線コネクタ 164">
          <a:extLst>
            <a:ext uri="{FF2B5EF4-FFF2-40B4-BE49-F238E27FC236}">
              <a16:creationId xmlns:a16="http://schemas.microsoft.com/office/drawing/2014/main" id="{00000000-0008-0000-0700-0000A5000000}"/>
            </a:ext>
          </a:extLst>
        </xdr:cNvPr>
        <xdr:cNvCxnSpPr/>
      </xdr:nvCxnSpPr>
      <xdr:spPr>
        <a:xfrm flipV="1">
          <a:off x="4633595" y="12086861"/>
          <a:ext cx="1270" cy="11691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58219</xdr:rowOff>
    </xdr:from>
    <xdr:ext cx="599010" cy="259045"/>
    <xdr:sp macro="" textlink="">
      <xdr:nvSpPr>
        <xdr:cNvPr id="166" name="民生費最小値テキスト">
          <a:extLst>
            <a:ext uri="{FF2B5EF4-FFF2-40B4-BE49-F238E27FC236}">
              <a16:creationId xmlns:a16="http://schemas.microsoft.com/office/drawing/2014/main" id="{00000000-0008-0000-0700-0000A6000000}"/>
            </a:ext>
          </a:extLst>
        </xdr:cNvPr>
        <xdr:cNvSpPr txBox="1"/>
      </xdr:nvSpPr>
      <xdr:spPr>
        <a:xfrm>
          <a:off x="4686300" y="132598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124,927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54392</xdr:rowOff>
    </xdr:from>
    <xdr:to>
      <xdr:col>24</xdr:col>
      <xdr:colOff>152400</xdr:colOff>
      <xdr:row>77</xdr:row>
      <xdr:rowOff>54392</xdr:rowOff>
    </xdr:to>
    <xdr:cxnSp macro="">
      <xdr:nvCxnSpPr>
        <xdr:cNvPr id="167" name="直線コネクタ 166">
          <a:extLst>
            <a:ext uri="{FF2B5EF4-FFF2-40B4-BE49-F238E27FC236}">
              <a16:creationId xmlns:a16="http://schemas.microsoft.com/office/drawing/2014/main" id="{00000000-0008-0000-0700-0000A7000000}"/>
            </a:ext>
          </a:extLst>
        </xdr:cNvPr>
        <xdr:cNvCxnSpPr/>
      </xdr:nvCxnSpPr>
      <xdr:spPr>
        <a:xfrm>
          <a:off x="4546600" y="132560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32038</xdr:rowOff>
    </xdr:from>
    <xdr:ext cx="599010" cy="259045"/>
    <xdr:sp macro="" textlink="">
      <xdr:nvSpPr>
        <xdr:cNvPr id="168" name="民生費最大値テキスト">
          <a:extLst>
            <a:ext uri="{FF2B5EF4-FFF2-40B4-BE49-F238E27FC236}">
              <a16:creationId xmlns:a16="http://schemas.microsoft.com/office/drawing/2014/main" id="{00000000-0008-0000-0700-0000A8000000}"/>
            </a:ext>
          </a:extLst>
        </xdr:cNvPr>
        <xdr:cNvSpPr txBox="1"/>
      </xdr:nvSpPr>
      <xdr:spPr>
        <a:xfrm>
          <a:off x="4686300" y="118620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329,508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85361</xdr:rowOff>
    </xdr:from>
    <xdr:to>
      <xdr:col>24</xdr:col>
      <xdr:colOff>152400</xdr:colOff>
      <xdr:row>70</xdr:row>
      <xdr:rowOff>85361</xdr:rowOff>
    </xdr:to>
    <xdr:cxnSp macro="">
      <xdr:nvCxnSpPr>
        <xdr:cNvPr id="169" name="直線コネクタ 168">
          <a:extLst>
            <a:ext uri="{FF2B5EF4-FFF2-40B4-BE49-F238E27FC236}">
              <a16:creationId xmlns:a16="http://schemas.microsoft.com/office/drawing/2014/main" id="{00000000-0008-0000-0700-0000A9000000}"/>
            </a:ext>
          </a:extLst>
        </xdr:cNvPr>
        <xdr:cNvCxnSpPr/>
      </xdr:nvCxnSpPr>
      <xdr:spPr>
        <a:xfrm>
          <a:off x="4546600" y="120868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75</xdr:row>
      <xdr:rowOff>91557</xdr:rowOff>
    </xdr:from>
    <xdr:to>
      <xdr:col>24</xdr:col>
      <xdr:colOff>63500</xdr:colOff>
      <xdr:row>75</xdr:row>
      <xdr:rowOff>154411</xdr:rowOff>
    </xdr:to>
    <xdr:cxnSp macro="">
      <xdr:nvCxnSpPr>
        <xdr:cNvPr id="170" name="直線コネクタ 169">
          <a:extLst>
            <a:ext uri="{FF2B5EF4-FFF2-40B4-BE49-F238E27FC236}">
              <a16:creationId xmlns:a16="http://schemas.microsoft.com/office/drawing/2014/main" id="{00000000-0008-0000-0700-0000AA000000}"/>
            </a:ext>
          </a:extLst>
        </xdr:cNvPr>
        <xdr:cNvCxnSpPr/>
      </xdr:nvCxnSpPr>
      <xdr:spPr>
        <a:xfrm flipV="1">
          <a:off x="3797300" y="12950307"/>
          <a:ext cx="838200" cy="628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73</xdr:row>
      <xdr:rowOff>163806</xdr:rowOff>
    </xdr:from>
    <xdr:ext cx="599010" cy="259045"/>
    <xdr:sp macro="" textlink="">
      <xdr:nvSpPr>
        <xdr:cNvPr id="171" name="民生費平均値テキスト">
          <a:extLst>
            <a:ext uri="{FF2B5EF4-FFF2-40B4-BE49-F238E27FC236}">
              <a16:creationId xmlns:a16="http://schemas.microsoft.com/office/drawing/2014/main" id="{00000000-0008-0000-0700-0000AB000000}"/>
            </a:ext>
          </a:extLst>
        </xdr:cNvPr>
        <xdr:cNvSpPr txBox="1"/>
      </xdr:nvSpPr>
      <xdr:spPr>
        <a:xfrm>
          <a:off x="4686300" y="1267965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190,896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74</xdr:row>
      <xdr:rowOff>140929</xdr:rowOff>
    </xdr:from>
    <xdr:to>
      <xdr:col>24</xdr:col>
      <xdr:colOff>114300</xdr:colOff>
      <xdr:row>75</xdr:row>
      <xdr:rowOff>71079</xdr:rowOff>
    </xdr:to>
    <xdr:sp macro="" textlink="">
      <xdr:nvSpPr>
        <xdr:cNvPr id="172" name="フローチャート: 判断 171">
          <a:extLst>
            <a:ext uri="{FF2B5EF4-FFF2-40B4-BE49-F238E27FC236}">
              <a16:creationId xmlns:a16="http://schemas.microsoft.com/office/drawing/2014/main" id="{00000000-0008-0000-0700-0000AC000000}"/>
            </a:ext>
          </a:extLst>
        </xdr:cNvPr>
        <xdr:cNvSpPr/>
      </xdr:nvSpPr>
      <xdr:spPr>
        <a:xfrm>
          <a:off x="4584700" y="128282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75</xdr:row>
      <xdr:rowOff>58547</xdr:rowOff>
    </xdr:from>
    <xdr:to>
      <xdr:col>19</xdr:col>
      <xdr:colOff>177800</xdr:colOff>
      <xdr:row>75</xdr:row>
      <xdr:rowOff>154411</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a:off x="2908300" y="12917297"/>
          <a:ext cx="889000" cy="95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15680</xdr:rowOff>
    </xdr:from>
    <xdr:to>
      <xdr:col>20</xdr:col>
      <xdr:colOff>38100</xdr:colOff>
      <xdr:row>75</xdr:row>
      <xdr:rowOff>117280</xdr:rowOff>
    </xdr:to>
    <xdr:sp macro="" textlink="">
      <xdr:nvSpPr>
        <xdr:cNvPr id="174" name="フローチャート: 判断 173">
          <a:extLst>
            <a:ext uri="{FF2B5EF4-FFF2-40B4-BE49-F238E27FC236}">
              <a16:creationId xmlns:a16="http://schemas.microsoft.com/office/drawing/2014/main" id="{00000000-0008-0000-0700-0000AE000000}"/>
            </a:ext>
          </a:extLst>
        </xdr:cNvPr>
        <xdr:cNvSpPr/>
      </xdr:nvSpPr>
      <xdr:spPr>
        <a:xfrm>
          <a:off x="3746500" y="12874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73</xdr:row>
      <xdr:rowOff>133807</xdr:rowOff>
    </xdr:from>
    <xdr:ext cx="599010" cy="259045"/>
    <xdr:sp macro="" textlink="">
      <xdr:nvSpPr>
        <xdr:cNvPr id="175" name="テキスト ボックス 174">
          <a:extLst>
            <a:ext uri="{FF2B5EF4-FFF2-40B4-BE49-F238E27FC236}">
              <a16:creationId xmlns:a16="http://schemas.microsoft.com/office/drawing/2014/main" id="{00000000-0008-0000-0700-0000AF000000}"/>
            </a:ext>
          </a:extLst>
        </xdr:cNvPr>
        <xdr:cNvSpPr txBox="1"/>
      </xdr:nvSpPr>
      <xdr:spPr>
        <a:xfrm>
          <a:off x="3497795" y="126496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182,812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75</xdr:row>
      <xdr:rowOff>58547</xdr:rowOff>
    </xdr:from>
    <xdr:to>
      <xdr:col>15</xdr:col>
      <xdr:colOff>50800</xdr:colOff>
      <xdr:row>76</xdr:row>
      <xdr:rowOff>9187</xdr:rowOff>
    </xdr:to>
    <xdr:cxnSp macro="">
      <xdr:nvCxnSpPr>
        <xdr:cNvPr id="176" name="直線コネクタ 175">
          <a:extLst>
            <a:ext uri="{FF2B5EF4-FFF2-40B4-BE49-F238E27FC236}">
              <a16:creationId xmlns:a16="http://schemas.microsoft.com/office/drawing/2014/main" id="{00000000-0008-0000-0700-0000B0000000}"/>
            </a:ext>
          </a:extLst>
        </xdr:cNvPr>
        <xdr:cNvCxnSpPr/>
      </xdr:nvCxnSpPr>
      <xdr:spPr>
        <a:xfrm flipV="1">
          <a:off x="2019300" y="12917297"/>
          <a:ext cx="889000" cy="1220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74</xdr:row>
      <xdr:rowOff>158166</xdr:rowOff>
    </xdr:from>
    <xdr:to>
      <xdr:col>15</xdr:col>
      <xdr:colOff>101600</xdr:colOff>
      <xdr:row>75</xdr:row>
      <xdr:rowOff>88316</xdr:rowOff>
    </xdr:to>
    <xdr:sp macro="" textlink="">
      <xdr:nvSpPr>
        <xdr:cNvPr id="177" name="フローチャート: 判断 176">
          <a:extLst>
            <a:ext uri="{FF2B5EF4-FFF2-40B4-BE49-F238E27FC236}">
              <a16:creationId xmlns:a16="http://schemas.microsoft.com/office/drawing/2014/main" id="{00000000-0008-0000-0700-0000B1000000}"/>
            </a:ext>
          </a:extLst>
        </xdr:cNvPr>
        <xdr:cNvSpPr/>
      </xdr:nvSpPr>
      <xdr:spPr>
        <a:xfrm>
          <a:off x="2857500" y="128454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73</xdr:row>
      <xdr:rowOff>104843</xdr:rowOff>
    </xdr:from>
    <xdr:ext cx="599010" cy="259045"/>
    <xdr:sp macro="" textlink="">
      <xdr:nvSpPr>
        <xdr:cNvPr id="178" name="テキスト ボックス 177">
          <a:extLst>
            <a:ext uri="{FF2B5EF4-FFF2-40B4-BE49-F238E27FC236}">
              <a16:creationId xmlns:a16="http://schemas.microsoft.com/office/drawing/2014/main" id="{00000000-0008-0000-0700-0000B2000000}"/>
            </a:ext>
          </a:extLst>
        </xdr:cNvPr>
        <xdr:cNvSpPr txBox="1"/>
      </xdr:nvSpPr>
      <xdr:spPr>
        <a:xfrm>
          <a:off x="2608795" y="126206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187,880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76</xdr:row>
      <xdr:rowOff>9187</xdr:rowOff>
    </xdr:from>
    <xdr:to>
      <xdr:col>10</xdr:col>
      <xdr:colOff>114300</xdr:colOff>
      <xdr:row>76</xdr:row>
      <xdr:rowOff>73983</xdr:rowOff>
    </xdr:to>
    <xdr:cxnSp macro="">
      <xdr:nvCxnSpPr>
        <xdr:cNvPr id="179" name="直線コネクタ 178">
          <a:extLst>
            <a:ext uri="{FF2B5EF4-FFF2-40B4-BE49-F238E27FC236}">
              <a16:creationId xmlns:a16="http://schemas.microsoft.com/office/drawing/2014/main" id="{00000000-0008-0000-0700-0000B3000000}"/>
            </a:ext>
          </a:extLst>
        </xdr:cNvPr>
        <xdr:cNvCxnSpPr/>
      </xdr:nvCxnSpPr>
      <xdr:spPr>
        <a:xfrm flipV="1">
          <a:off x="1130300" y="13039387"/>
          <a:ext cx="889000" cy="647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75</xdr:row>
      <xdr:rowOff>102250</xdr:rowOff>
    </xdr:from>
    <xdr:to>
      <xdr:col>10</xdr:col>
      <xdr:colOff>165100</xdr:colOff>
      <xdr:row>76</xdr:row>
      <xdr:rowOff>32401</xdr:rowOff>
    </xdr:to>
    <xdr:sp macro="" textlink="">
      <xdr:nvSpPr>
        <xdr:cNvPr id="180" name="フローチャート: 判断 179">
          <a:extLst>
            <a:ext uri="{FF2B5EF4-FFF2-40B4-BE49-F238E27FC236}">
              <a16:creationId xmlns:a16="http://schemas.microsoft.com/office/drawing/2014/main" id="{00000000-0008-0000-0700-0000B4000000}"/>
            </a:ext>
          </a:extLst>
        </xdr:cNvPr>
        <xdr:cNvSpPr/>
      </xdr:nvSpPr>
      <xdr:spPr>
        <a:xfrm>
          <a:off x="1968500" y="12961000"/>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74</xdr:row>
      <xdr:rowOff>48927</xdr:rowOff>
    </xdr:from>
    <xdr:ext cx="599010" cy="259045"/>
    <xdr:sp macro="" textlink="">
      <xdr:nvSpPr>
        <xdr:cNvPr id="181" name="テキスト ボックス 180">
          <a:extLst>
            <a:ext uri="{FF2B5EF4-FFF2-40B4-BE49-F238E27FC236}">
              <a16:creationId xmlns:a16="http://schemas.microsoft.com/office/drawing/2014/main" id="{00000000-0008-0000-0700-0000B5000000}"/>
            </a:ext>
          </a:extLst>
        </xdr:cNvPr>
        <xdr:cNvSpPr txBox="1"/>
      </xdr:nvSpPr>
      <xdr:spPr>
        <a:xfrm>
          <a:off x="1719795" y="127362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75</xdr:row>
      <xdr:rowOff>127465</xdr:rowOff>
    </xdr:from>
    <xdr:to>
      <xdr:col>6</xdr:col>
      <xdr:colOff>38100</xdr:colOff>
      <xdr:row>76</xdr:row>
      <xdr:rowOff>57615</xdr:rowOff>
    </xdr:to>
    <xdr:sp macro="" textlink="">
      <xdr:nvSpPr>
        <xdr:cNvPr id="182" name="フローチャート: 判断 181">
          <a:extLst>
            <a:ext uri="{FF2B5EF4-FFF2-40B4-BE49-F238E27FC236}">
              <a16:creationId xmlns:a16="http://schemas.microsoft.com/office/drawing/2014/main" id="{00000000-0008-0000-0700-0000B6000000}"/>
            </a:ext>
          </a:extLst>
        </xdr:cNvPr>
        <xdr:cNvSpPr/>
      </xdr:nvSpPr>
      <xdr:spPr>
        <a:xfrm>
          <a:off x="1079500" y="12986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74</xdr:row>
      <xdr:rowOff>74142</xdr:rowOff>
    </xdr:from>
    <xdr:ext cx="599010" cy="259045"/>
    <xdr:sp macro="" textlink="">
      <xdr:nvSpPr>
        <xdr:cNvPr id="183" name="テキスト ボックス 182">
          <a:extLst>
            <a:ext uri="{FF2B5EF4-FFF2-40B4-BE49-F238E27FC236}">
              <a16:creationId xmlns:a16="http://schemas.microsoft.com/office/drawing/2014/main" id="{00000000-0008-0000-0700-0000B7000000}"/>
            </a:ext>
          </a:extLst>
        </xdr:cNvPr>
        <xdr:cNvSpPr txBox="1"/>
      </xdr:nvSpPr>
      <xdr:spPr>
        <a:xfrm>
          <a:off x="830795" y="127614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4" name="テキスト ボックス 183">
          <a:extLst>
            <a:ext uri="{FF2B5EF4-FFF2-40B4-BE49-F238E27FC236}">
              <a16:creationId xmlns:a16="http://schemas.microsoft.com/office/drawing/2014/main" id="{00000000-0008-0000-0700-0000B8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5" name="テキスト ボックス 184">
          <a:extLst>
            <a:ext uri="{FF2B5EF4-FFF2-40B4-BE49-F238E27FC236}">
              <a16:creationId xmlns:a16="http://schemas.microsoft.com/office/drawing/2014/main" id="{00000000-0008-0000-0700-0000B9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6" name="テキスト ボックス 185">
          <a:extLst>
            <a:ext uri="{FF2B5EF4-FFF2-40B4-BE49-F238E27FC236}">
              <a16:creationId xmlns:a16="http://schemas.microsoft.com/office/drawing/2014/main" id="{00000000-0008-0000-0700-0000BA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700-0000BC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40757</xdr:rowOff>
    </xdr:from>
    <xdr:to>
      <xdr:col>24</xdr:col>
      <xdr:colOff>114300</xdr:colOff>
      <xdr:row>75</xdr:row>
      <xdr:rowOff>142357</xdr:rowOff>
    </xdr:to>
    <xdr:sp macro="" textlink="">
      <xdr:nvSpPr>
        <xdr:cNvPr id="189" name="楕円 188">
          <a:extLst>
            <a:ext uri="{FF2B5EF4-FFF2-40B4-BE49-F238E27FC236}">
              <a16:creationId xmlns:a16="http://schemas.microsoft.com/office/drawing/2014/main" id="{00000000-0008-0000-0700-0000BD000000}"/>
            </a:ext>
          </a:extLst>
        </xdr:cNvPr>
        <xdr:cNvSpPr/>
      </xdr:nvSpPr>
      <xdr:spPr>
        <a:xfrm>
          <a:off x="4584700" y="128995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19184</xdr:rowOff>
    </xdr:from>
    <xdr:ext cx="599010" cy="259045"/>
    <xdr:sp macro="" textlink="">
      <xdr:nvSpPr>
        <xdr:cNvPr id="190" name="民生費該当値テキスト">
          <a:extLst>
            <a:ext uri="{FF2B5EF4-FFF2-40B4-BE49-F238E27FC236}">
              <a16:creationId xmlns:a16="http://schemas.microsoft.com/office/drawing/2014/main" id="{00000000-0008-0000-0700-0000BE000000}"/>
            </a:ext>
          </a:extLst>
        </xdr:cNvPr>
        <xdr:cNvSpPr txBox="1"/>
      </xdr:nvSpPr>
      <xdr:spPr>
        <a:xfrm>
          <a:off x="4686300" y="128779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178,424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75</xdr:row>
      <xdr:rowOff>103611</xdr:rowOff>
    </xdr:from>
    <xdr:to>
      <xdr:col>20</xdr:col>
      <xdr:colOff>38100</xdr:colOff>
      <xdr:row>76</xdr:row>
      <xdr:rowOff>33761</xdr:rowOff>
    </xdr:to>
    <xdr:sp macro="" textlink="">
      <xdr:nvSpPr>
        <xdr:cNvPr id="191" name="楕円 190">
          <a:extLst>
            <a:ext uri="{FF2B5EF4-FFF2-40B4-BE49-F238E27FC236}">
              <a16:creationId xmlns:a16="http://schemas.microsoft.com/office/drawing/2014/main" id="{00000000-0008-0000-0700-0000BF000000}"/>
            </a:ext>
          </a:extLst>
        </xdr:cNvPr>
        <xdr:cNvSpPr/>
      </xdr:nvSpPr>
      <xdr:spPr>
        <a:xfrm>
          <a:off x="3746500" y="129623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24888</xdr:rowOff>
    </xdr:from>
    <xdr:ext cx="59901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3497795" y="130550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167,426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75</xdr:row>
      <xdr:rowOff>7747</xdr:rowOff>
    </xdr:from>
    <xdr:to>
      <xdr:col>15</xdr:col>
      <xdr:colOff>101600</xdr:colOff>
      <xdr:row>75</xdr:row>
      <xdr:rowOff>109347</xdr:rowOff>
    </xdr:to>
    <xdr:sp macro="" textlink="">
      <xdr:nvSpPr>
        <xdr:cNvPr id="193" name="楕円 192">
          <a:extLst>
            <a:ext uri="{FF2B5EF4-FFF2-40B4-BE49-F238E27FC236}">
              <a16:creationId xmlns:a16="http://schemas.microsoft.com/office/drawing/2014/main" id="{00000000-0008-0000-0700-0000C1000000}"/>
            </a:ext>
          </a:extLst>
        </xdr:cNvPr>
        <xdr:cNvSpPr/>
      </xdr:nvSpPr>
      <xdr:spPr>
        <a:xfrm>
          <a:off x="2857500" y="128664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75</xdr:row>
      <xdr:rowOff>100474</xdr:rowOff>
    </xdr:from>
    <xdr:ext cx="59901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2608795" y="129592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184,200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75</xdr:row>
      <xdr:rowOff>129836</xdr:rowOff>
    </xdr:from>
    <xdr:to>
      <xdr:col>10</xdr:col>
      <xdr:colOff>165100</xdr:colOff>
      <xdr:row>76</xdr:row>
      <xdr:rowOff>59987</xdr:rowOff>
    </xdr:to>
    <xdr:sp macro="" textlink="">
      <xdr:nvSpPr>
        <xdr:cNvPr id="195" name="楕円 194">
          <a:extLst>
            <a:ext uri="{FF2B5EF4-FFF2-40B4-BE49-F238E27FC236}">
              <a16:creationId xmlns:a16="http://schemas.microsoft.com/office/drawing/2014/main" id="{00000000-0008-0000-0700-0000C3000000}"/>
            </a:ext>
          </a:extLst>
        </xdr:cNvPr>
        <xdr:cNvSpPr/>
      </xdr:nvSpPr>
      <xdr:spPr>
        <a:xfrm>
          <a:off x="1968500" y="12988586"/>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76</xdr:row>
      <xdr:rowOff>51114</xdr:rowOff>
    </xdr:from>
    <xdr:ext cx="59901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1719795" y="130813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162,837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23183</xdr:rowOff>
    </xdr:from>
    <xdr:to>
      <xdr:col>6</xdr:col>
      <xdr:colOff>38100</xdr:colOff>
      <xdr:row>76</xdr:row>
      <xdr:rowOff>124783</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1079500" y="130533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76</xdr:row>
      <xdr:rowOff>115910</xdr:rowOff>
    </xdr:from>
    <xdr:ext cx="599010" cy="259045"/>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830795" y="131461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151,499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199" name="正方形/長方形 198">
          <a:extLst>
            <a:ext uri="{FF2B5EF4-FFF2-40B4-BE49-F238E27FC236}">
              <a16:creationId xmlns:a16="http://schemas.microsoft.com/office/drawing/2014/main" id="{00000000-0008-0000-0700-0000C7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0" name="正方形/長方形 199">
          <a:extLst>
            <a:ext uri="{FF2B5EF4-FFF2-40B4-BE49-F238E27FC236}">
              <a16:creationId xmlns:a16="http://schemas.microsoft.com/office/drawing/2014/main" id="{00000000-0008-0000-0700-0000C8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1" name="正方形/長方形 200">
          <a:extLst>
            <a:ext uri="{FF2B5EF4-FFF2-40B4-BE49-F238E27FC236}">
              <a16:creationId xmlns:a16="http://schemas.microsoft.com/office/drawing/2014/main" id="{00000000-0008-0000-0700-0000C9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2" name="正方形/長方形 201">
          <a:extLst>
            <a:ext uri="{FF2B5EF4-FFF2-40B4-BE49-F238E27FC236}">
              <a16:creationId xmlns:a16="http://schemas.microsoft.com/office/drawing/2014/main" id="{00000000-0008-0000-0700-0000CA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3" name="正方形/長方形 202">
          <a:extLst>
            <a:ext uri="{FF2B5EF4-FFF2-40B4-BE49-F238E27FC236}">
              <a16:creationId xmlns:a16="http://schemas.microsoft.com/office/drawing/2014/main" id="{00000000-0008-0000-0700-0000CB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4" name="正方形/長方形 203">
          <a:extLst>
            <a:ext uri="{FF2B5EF4-FFF2-40B4-BE49-F238E27FC236}">
              <a16:creationId xmlns:a16="http://schemas.microsoft.com/office/drawing/2014/main" id="{00000000-0008-0000-0700-0000CC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48,547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07" name="テキスト ボックス 206">
          <a:extLst>
            <a:ext uri="{FF2B5EF4-FFF2-40B4-BE49-F238E27FC236}">
              <a16:creationId xmlns:a16="http://schemas.microsoft.com/office/drawing/2014/main" id="{00000000-0008-0000-0700-0000CF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08" name="直線コネクタ 207">
          <a:extLst>
            <a:ext uri="{FF2B5EF4-FFF2-40B4-BE49-F238E27FC236}">
              <a16:creationId xmlns:a16="http://schemas.microsoft.com/office/drawing/2014/main" id="{00000000-0008-0000-0700-0000D0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44450</xdr:rowOff>
    </xdr:from>
    <xdr:to>
      <xdr:col>28</xdr:col>
      <xdr:colOff>114300</xdr:colOff>
      <xdr:row>99</xdr:row>
      <xdr:rowOff>44450</xdr:rowOff>
    </xdr:to>
    <xdr:cxnSp macro="">
      <xdr:nvCxnSpPr>
        <xdr:cNvPr id="209" name="直線コネクタ 208">
          <a:extLst>
            <a:ext uri="{FF2B5EF4-FFF2-40B4-BE49-F238E27FC236}">
              <a16:creationId xmlns:a16="http://schemas.microsoft.com/office/drawing/2014/main" id="{00000000-0008-0000-0700-0000D1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73677</xdr:rowOff>
    </xdr:from>
    <xdr:ext cx="248786" cy="259045"/>
    <xdr:sp macro="" textlink="">
      <xdr:nvSpPr>
        <xdr:cNvPr id="210" name="テキスト ボックス 209">
          <a:extLst>
            <a:ext uri="{FF2B5EF4-FFF2-40B4-BE49-F238E27FC236}">
              <a16:creationId xmlns:a16="http://schemas.microsoft.com/office/drawing/2014/main" id="{00000000-0008-0000-0700-0000D2000000}"/>
            </a:ext>
          </a:extLst>
        </xdr:cNvPr>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1" name="直線コネクタ 210">
          <a:extLst>
            <a:ext uri="{FF2B5EF4-FFF2-40B4-BE49-F238E27FC236}">
              <a16:creationId xmlns:a16="http://schemas.microsoft.com/office/drawing/2014/main" id="{00000000-0008-0000-0700-0000D3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2" name="テキスト ボックス 211">
          <a:extLst>
            <a:ext uri="{FF2B5EF4-FFF2-40B4-BE49-F238E27FC236}">
              <a16:creationId xmlns:a16="http://schemas.microsoft.com/office/drawing/2014/main" id="{00000000-0008-0000-0700-0000D4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3" name="直線コネクタ 212">
          <a:extLst>
            <a:ext uri="{FF2B5EF4-FFF2-40B4-BE49-F238E27FC236}">
              <a16:creationId xmlns:a16="http://schemas.microsoft.com/office/drawing/2014/main" id="{00000000-0008-0000-0700-0000D5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14" name="テキスト ボックス 213">
          <a:extLst>
            <a:ext uri="{FF2B5EF4-FFF2-40B4-BE49-F238E27FC236}">
              <a16:creationId xmlns:a16="http://schemas.microsoft.com/office/drawing/2014/main" id="{00000000-0008-0000-0700-0000D6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15" name="直線コネクタ 214">
          <a:extLst>
            <a:ext uri="{FF2B5EF4-FFF2-40B4-BE49-F238E27FC236}">
              <a16:creationId xmlns:a16="http://schemas.microsoft.com/office/drawing/2014/main" id="{00000000-0008-0000-0700-0000D7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16" name="テキスト ボックス 215">
          <a:extLst>
            <a:ext uri="{FF2B5EF4-FFF2-40B4-BE49-F238E27FC236}">
              <a16:creationId xmlns:a16="http://schemas.microsoft.com/office/drawing/2014/main" id="{00000000-0008-0000-0700-0000D8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17" name="直線コネクタ 216">
          <a:extLst>
            <a:ext uri="{FF2B5EF4-FFF2-40B4-BE49-F238E27FC236}">
              <a16:creationId xmlns:a16="http://schemas.microsoft.com/office/drawing/2014/main" id="{00000000-0008-0000-0700-0000D9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18" name="テキスト ボックス 217">
          <a:extLst>
            <a:ext uri="{FF2B5EF4-FFF2-40B4-BE49-F238E27FC236}">
              <a16:creationId xmlns:a16="http://schemas.microsoft.com/office/drawing/2014/main" id="{00000000-0008-0000-0700-0000DA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19" name="直線コネクタ 218">
          <a:extLst>
            <a:ext uri="{FF2B5EF4-FFF2-40B4-BE49-F238E27FC236}">
              <a16:creationId xmlns:a16="http://schemas.microsoft.com/office/drawing/2014/main" id="{00000000-0008-0000-0700-0000DB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0" name="テキスト ボックス 219">
          <a:extLst>
            <a:ext uri="{FF2B5EF4-FFF2-40B4-BE49-F238E27FC236}">
              <a16:creationId xmlns:a16="http://schemas.microsoft.com/office/drawing/2014/main" id="{00000000-0008-0000-0700-0000DC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1" name="衛生費グラフ枠">
          <a:extLst>
            <a:ext uri="{FF2B5EF4-FFF2-40B4-BE49-F238E27FC236}">
              <a16:creationId xmlns:a16="http://schemas.microsoft.com/office/drawing/2014/main" id="{00000000-0008-0000-0700-0000DD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89</xdr:row>
      <xdr:rowOff>158102</xdr:rowOff>
    </xdr:from>
    <xdr:to>
      <xdr:col>24</xdr:col>
      <xdr:colOff>62865</xdr:colOff>
      <xdr:row>98</xdr:row>
      <xdr:rowOff>24112</xdr:rowOff>
    </xdr:to>
    <xdr:cxnSp macro="">
      <xdr:nvCxnSpPr>
        <xdr:cNvPr id="222" name="直線コネクタ 221">
          <a:extLst>
            <a:ext uri="{FF2B5EF4-FFF2-40B4-BE49-F238E27FC236}">
              <a16:creationId xmlns:a16="http://schemas.microsoft.com/office/drawing/2014/main" id="{00000000-0008-0000-0700-0000DE000000}"/>
            </a:ext>
          </a:extLst>
        </xdr:cNvPr>
        <xdr:cNvCxnSpPr/>
      </xdr:nvCxnSpPr>
      <xdr:spPr>
        <a:xfrm flipV="1">
          <a:off x="4633595" y="15417152"/>
          <a:ext cx="1270" cy="14090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27939</xdr:rowOff>
    </xdr:from>
    <xdr:ext cx="534377" cy="259045"/>
    <xdr:sp macro="" textlink="">
      <xdr:nvSpPr>
        <xdr:cNvPr id="223" name="衛生費最小値テキスト">
          <a:extLst>
            <a:ext uri="{FF2B5EF4-FFF2-40B4-BE49-F238E27FC236}">
              <a16:creationId xmlns:a16="http://schemas.microsoft.com/office/drawing/2014/main" id="{00000000-0008-0000-0700-0000DF000000}"/>
            </a:ext>
          </a:extLst>
        </xdr:cNvPr>
        <xdr:cNvSpPr txBox="1"/>
      </xdr:nvSpPr>
      <xdr:spPr>
        <a:xfrm>
          <a:off x="4686300" y="168300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25,169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24112</xdr:rowOff>
    </xdr:from>
    <xdr:to>
      <xdr:col>24</xdr:col>
      <xdr:colOff>152400</xdr:colOff>
      <xdr:row>98</xdr:row>
      <xdr:rowOff>24112</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a:off x="4546600" y="168262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104779</xdr:rowOff>
    </xdr:from>
    <xdr:ext cx="599010" cy="259045"/>
    <xdr:sp macro="" textlink="">
      <xdr:nvSpPr>
        <xdr:cNvPr id="225" name="衛生費最大値テキスト">
          <a:extLst>
            <a:ext uri="{FF2B5EF4-FFF2-40B4-BE49-F238E27FC236}">
              <a16:creationId xmlns:a16="http://schemas.microsoft.com/office/drawing/2014/main" id="{00000000-0008-0000-0700-0000E1000000}"/>
            </a:ext>
          </a:extLst>
        </xdr:cNvPr>
        <xdr:cNvSpPr txBox="1"/>
      </xdr:nvSpPr>
      <xdr:spPr>
        <a:xfrm>
          <a:off x="4686300" y="151923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210,085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89</xdr:row>
      <xdr:rowOff>158102</xdr:rowOff>
    </xdr:from>
    <xdr:to>
      <xdr:col>24</xdr:col>
      <xdr:colOff>152400</xdr:colOff>
      <xdr:row>89</xdr:row>
      <xdr:rowOff>158102</xdr:rowOff>
    </xdr:to>
    <xdr:cxnSp macro="">
      <xdr:nvCxnSpPr>
        <xdr:cNvPr id="226" name="直線コネクタ 225">
          <a:extLst>
            <a:ext uri="{FF2B5EF4-FFF2-40B4-BE49-F238E27FC236}">
              <a16:creationId xmlns:a16="http://schemas.microsoft.com/office/drawing/2014/main" id="{00000000-0008-0000-0700-0000E2000000}"/>
            </a:ext>
          </a:extLst>
        </xdr:cNvPr>
        <xdr:cNvCxnSpPr/>
      </xdr:nvCxnSpPr>
      <xdr:spPr>
        <a:xfrm>
          <a:off x="4546600" y="154171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93</xdr:row>
      <xdr:rowOff>105333</xdr:rowOff>
    </xdr:from>
    <xdr:to>
      <xdr:col>24</xdr:col>
      <xdr:colOff>63500</xdr:colOff>
      <xdr:row>96</xdr:row>
      <xdr:rowOff>4133</xdr:rowOff>
    </xdr:to>
    <xdr:cxnSp macro="">
      <xdr:nvCxnSpPr>
        <xdr:cNvPr id="227" name="直線コネクタ 226">
          <a:extLst>
            <a:ext uri="{FF2B5EF4-FFF2-40B4-BE49-F238E27FC236}">
              <a16:creationId xmlns:a16="http://schemas.microsoft.com/office/drawing/2014/main" id="{00000000-0008-0000-0700-0000E3000000}"/>
            </a:ext>
          </a:extLst>
        </xdr:cNvPr>
        <xdr:cNvCxnSpPr/>
      </xdr:nvCxnSpPr>
      <xdr:spPr>
        <a:xfrm flipV="1">
          <a:off x="3797300" y="16050183"/>
          <a:ext cx="838200" cy="413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74604</xdr:rowOff>
    </xdr:from>
    <xdr:ext cx="534377" cy="259045"/>
    <xdr:sp macro="" textlink="">
      <xdr:nvSpPr>
        <xdr:cNvPr id="228" name="衛生費平均値テキスト">
          <a:extLst>
            <a:ext uri="{FF2B5EF4-FFF2-40B4-BE49-F238E27FC236}">
              <a16:creationId xmlns:a16="http://schemas.microsoft.com/office/drawing/2014/main" id="{00000000-0008-0000-0700-0000E4000000}"/>
            </a:ext>
          </a:extLst>
        </xdr:cNvPr>
        <xdr:cNvSpPr txBox="1"/>
      </xdr:nvSpPr>
      <xdr:spPr>
        <a:xfrm>
          <a:off x="4686300" y="1636235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96177</xdr:rowOff>
    </xdr:from>
    <xdr:to>
      <xdr:col>24</xdr:col>
      <xdr:colOff>114300</xdr:colOff>
      <xdr:row>96</xdr:row>
      <xdr:rowOff>26327</xdr:rowOff>
    </xdr:to>
    <xdr:sp macro="" textlink="">
      <xdr:nvSpPr>
        <xdr:cNvPr id="229" name="フローチャート: 判断 228">
          <a:extLst>
            <a:ext uri="{FF2B5EF4-FFF2-40B4-BE49-F238E27FC236}">
              <a16:creationId xmlns:a16="http://schemas.microsoft.com/office/drawing/2014/main" id="{00000000-0008-0000-0700-0000E5000000}"/>
            </a:ext>
          </a:extLst>
        </xdr:cNvPr>
        <xdr:cNvSpPr/>
      </xdr:nvSpPr>
      <xdr:spPr>
        <a:xfrm>
          <a:off x="4584700" y="163839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95</xdr:row>
      <xdr:rowOff>163047</xdr:rowOff>
    </xdr:from>
    <xdr:to>
      <xdr:col>19</xdr:col>
      <xdr:colOff>177800</xdr:colOff>
      <xdr:row>96</xdr:row>
      <xdr:rowOff>4133</xdr:rowOff>
    </xdr:to>
    <xdr:cxnSp macro="">
      <xdr:nvCxnSpPr>
        <xdr:cNvPr id="230" name="直線コネクタ 229">
          <a:extLst>
            <a:ext uri="{FF2B5EF4-FFF2-40B4-BE49-F238E27FC236}">
              <a16:creationId xmlns:a16="http://schemas.microsoft.com/office/drawing/2014/main" id="{00000000-0008-0000-0700-0000E6000000}"/>
            </a:ext>
          </a:extLst>
        </xdr:cNvPr>
        <xdr:cNvCxnSpPr/>
      </xdr:nvCxnSpPr>
      <xdr:spPr>
        <a:xfrm>
          <a:off x="2908300" y="16450797"/>
          <a:ext cx="889000" cy="125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89326</xdr:rowOff>
    </xdr:from>
    <xdr:to>
      <xdr:col>20</xdr:col>
      <xdr:colOff>38100</xdr:colOff>
      <xdr:row>96</xdr:row>
      <xdr:rowOff>19476</xdr:rowOff>
    </xdr:to>
    <xdr:sp macro="" textlink="">
      <xdr:nvSpPr>
        <xdr:cNvPr id="231" name="フローチャート: 判断 230">
          <a:extLst>
            <a:ext uri="{FF2B5EF4-FFF2-40B4-BE49-F238E27FC236}">
              <a16:creationId xmlns:a16="http://schemas.microsoft.com/office/drawing/2014/main" id="{00000000-0008-0000-0700-0000E7000000}"/>
            </a:ext>
          </a:extLst>
        </xdr:cNvPr>
        <xdr:cNvSpPr/>
      </xdr:nvSpPr>
      <xdr:spPr>
        <a:xfrm>
          <a:off x="3746500" y="163770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36003</xdr:rowOff>
    </xdr:from>
    <xdr:ext cx="534377" cy="259045"/>
    <xdr:sp macro="" textlink="">
      <xdr:nvSpPr>
        <xdr:cNvPr id="232" name="テキスト ボックス 231">
          <a:extLst>
            <a:ext uri="{FF2B5EF4-FFF2-40B4-BE49-F238E27FC236}">
              <a16:creationId xmlns:a16="http://schemas.microsoft.com/office/drawing/2014/main" id="{00000000-0008-0000-0700-0000E8000000}"/>
            </a:ext>
          </a:extLst>
        </xdr:cNvPr>
        <xdr:cNvSpPr txBox="1"/>
      </xdr:nvSpPr>
      <xdr:spPr>
        <a:xfrm>
          <a:off x="3530111" y="161523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77,444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95</xdr:row>
      <xdr:rowOff>163047</xdr:rowOff>
    </xdr:from>
    <xdr:to>
      <xdr:col>15</xdr:col>
      <xdr:colOff>50800</xdr:colOff>
      <xdr:row>96</xdr:row>
      <xdr:rowOff>116573</xdr:rowOff>
    </xdr:to>
    <xdr:cxnSp macro="">
      <xdr:nvCxnSpPr>
        <xdr:cNvPr id="233" name="直線コネクタ 232">
          <a:extLst>
            <a:ext uri="{FF2B5EF4-FFF2-40B4-BE49-F238E27FC236}">
              <a16:creationId xmlns:a16="http://schemas.microsoft.com/office/drawing/2014/main" id="{00000000-0008-0000-0700-0000E9000000}"/>
            </a:ext>
          </a:extLst>
        </xdr:cNvPr>
        <xdr:cNvCxnSpPr/>
      </xdr:nvCxnSpPr>
      <xdr:spPr>
        <a:xfrm flipV="1">
          <a:off x="2019300" y="16450797"/>
          <a:ext cx="889000" cy="1249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109984</xdr:rowOff>
    </xdr:from>
    <xdr:to>
      <xdr:col>15</xdr:col>
      <xdr:colOff>101600</xdr:colOff>
      <xdr:row>96</xdr:row>
      <xdr:rowOff>40134</xdr:rowOff>
    </xdr:to>
    <xdr:sp macro="" textlink="">
      <xdr:nvSpPr>
        <xdr:cNvPr id="234" name="フローチャート: 判断 233">
          <a:extLst>
            <a:ext uri="{FF2B5EF4-FFF2-40B4-BE49-F238E27FC236}">
              <a16:creationId xmlns:a16="http://schemas.microsoft.com/office/drawing/2014/main" id="{00000000-0008-0000-0700-0000EA000000}"/>
            </a:ext>
          </a:extLst>
        </xdr:cNvPr>
        <xdr:cNvSpPr/>
      </xdr:nvSpPr>
      <xdr:spPr>
        <a:xfrm>
          <a:off x="2857500" y="163977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56661</xdr:rowOff>
    </xdr:from>
    <xdr:ext cx="534377" cy="259045"/>
    <xdr:sp macro="" textlink="">
      <xdr:nvSpPr>
        <xdr:cNvPr id="235" name="テキスト ボックス 234">
          <a:extLst>
            <a:ext uri="{FF2B5EF4-FFF2-40B4-BE49-F238E27FC236}">
              <a16:creationId xmlns:a16="http://schemas.microsoft.com/office/drawing/2014/main" id="{00000000-0008-0000-0700-0000EB000000}"/>
            </a:ext>
          </a:extLst>
        </xdr:cNvPr>
        <xdr:cNvSpPr txBox="1"/>
      </xdr:nvSpPr>
      <xdr:spPr>
        <a:xfrm>
          <a:off x="2641111" y="161729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74,733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37081</xdr:rowOff>
    </xdr:from>
    <xdr:to>
      <xdr:col>10</xdr:col>
      <xdr:colOff>114300</xdr:colOff>
      <xdr:row>96</xdr:row>
      <xdr:rowOff>116573</xdr:rowOff>
    </xdr:to>
    <xdr:cxnSp macro="">
      <xdr:nvCxnSpPr>
        <xdr:cNvPr id="236" name="直線コネクタ 235">
          <a:extLst>
            <a:ext uri="{FF2B5EF4-FFF2-40B4-BE49-F238E27FC236}">
              <a16:creationId xmlns:a16="http://schemas.microsoft.com/office/drawing/2014/main" id="{00000000-0008-0000-0700-0000EC000000}"/>
            </a:ext>
          </a:extLst>
        </xdr:cNvPr>
        <xdr:cNvCxnSpPr/>
      </xdr:nvCxnSpPr>
      <xdr:spPr>
        <a:xfrm>
          <a:off x="1130300" y="16496281"/>
          <a:ext cx="889000" cy="794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95</xdr:row>
      <xdr:rowOff>154752</xdr:rowOff>
    </xdr:from>
    <xdr:to>
      <xdr:col>10</xdr:col>
      <xdr:colOff>165100</xdr:colOff>
      <xdr:row>96</xdr:row>
      <xdr:rowOff>84902</xdr:rowOff>
    </xdr:to>
    <xdr:sp macro="" textlink="">
      <xdr:nvSpPr>
        <xdr:cNvPr id="237" name="フローチャート: 判断 236">
          <a:extLst>
            <a:ext uri="{FF2B5EF4-FFF2-40B4-BE49-F238E27FC236}">
              <a16:creationId xmlns:a16="http://schemas.microsoft.com/office/drawing/2014/main" id="{00000000-0008-0000-0700-0000ED000000}"/>
            </a:ext>
          </a:extLst>
        </xdr:cNvPr>
        <xdr:cNvSpPr/>
      </xdr:nvSpPr>
      <xdr:spPr>
        <a:xfrm>
          <a:off x="1968500" y="164425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94</xdr:row>
      <xdr:rowOff>101429</xdr:rowOff>
    </xdr:from>
    <xdr:ext cx="534377" cy="259045"/>
    <xdr:sp macro="" textlink="">
      <xdr:nvSpPr>
        <xdr:cNvPr id="238" name="テキスト ボックス 237">
          <a:extLst>
            <a:ext uri="{FF2B5EF4-FFF2-40B4-BE49-F238E27FC236}">
              <a16:creationId xmlns:a16="http://schemas.microsoft.com/office/drawing/2014/main" id="{00000000-0008-0000-0700-0000EE000000}"/>
            </a:ext>
          </a:extLst>
        </xdr:cNvPr>
        <xdr:cNvSpPr txBox="1"/>
      </xdr:nvSpPr>
      <xdr:spPr>
        <a:xfrm>
          <a:off x="1752111" y="162177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68,858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16464</xdr:rowOff>
    </xdr:from>
    <xdr:to>
      <xdr:col>6</xdr:col>
      <xdr:colOff>38100</xdr:colOff>
      <xdr:row>96</xdr:row>
      <xdr:rowOff>118064</xdr:rowOff>
    </xdr:to>
    <xdr:sp macro="" textlink="">
      <xdr:nvSpPr>
        <xdr:cNvPr id="239" name="フローチャート: 判断 238">
          <a:extLst>
            <a:ext uri="{FF2B5EF4-FFF2-40B4-BE49-F238E27FC236}">
              <a16:creationId xmlns:a16="http://schemas.microsoft.com/office/drawing/2014/main" id="{00000000-0008-0000-0700-0000EF000000}"/>
            </a:ext>
          </a:extLst>
        </xdr:cNvPr>
        <xdr:cNvSpPr/>
      </xdr:nvSpPr>
      <xdr:spPr>
        <a:xfrm>
          <a:off x="1079500" y="164756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109191</xdr:rowOff>
    </xdr:from>
    <xdr:ext cx="534377" cy="259045"/>
    <xdr:sp macro="" textlink="">
      <xdr:nvSpPr>
        <xdr:cNvPr id="240" name="テキスト ボックス 239">
          <a:extLst>
            <a:ext uri="{FF2B5EF4-FFF2-40B4-BE49-F238E27FC236}">
              <a16:creationId xmlns:a16="http://schemas.microsoft.com/office/drawing/2014/main" id="{00000000-0008-0000-0700-0000F0000000}"/>
            </a:ext>
          </a:extLst>
        </xdr:cNvPr>
        <xdr:cNvSpPr txBox="1"/>
      </xdr:nvSpPr>
      <xdr:spPr>
        <a:xfrm>
          <a:off x="863111" y="165683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1" name="テキスト ボックス 240">
          <a:extLst>
            <a:ext uri="{FF2B5EF4-FFF2-40B4-BE49-F238E27FC236}">
              <a16:creationId xmlns:a16="http://schemas.microsoft.com/office/drawing/2014/main" id="{00000000-0008-0000-0700-0000F1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2" name="テキスト ボックス 241">
          <a:extLst>
            <a:ext uri="{FF2B5EF4-FFF2-40B4-BE49-F238E27FC236}">
              <a16:creationId xmlns:a16="http://schemas.microsoft.com/office/drawing/2014/main" id="{00000000-0008-0000-0700-0000F2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3" name="テキスト ボックス 242">
          <a:extLst>
            <a:ext uri="{FF2B5EF4-FFF2-40B4-BE49-F238E27FC236}">
              <a16:creationId xmlns:a16="http://schemas.microsoft.com/office/drawing/2014/main" id="{00000000-0008-0000-0700-0000F3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4" name="テキスト ボックス 243">
          <a:extLst>
            <a:ext uri="{FF2B5EF4-FFF2-40B4-BE49-F238E27FC236}">
              <a16:creationId xmlns:a16="http://schemas.microsoft.com/office/drawing/2014/main" id="{00000000-0008-0000-0700-0000F4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93</xdr:row>
      <xdr:rowOff>54533</xdr:rowOff>
    </xdr:from>
    <xdr:to>
      <xdr:col>24</xdr:col>
      <xdr:colOff>114300</xdr:colOff>
      <xdr:row>93</xdr:row>
      <xdr:rowOff>156133</xdr:rowOff>
    </xdr:to>
    <xdr:sp macro="" textlink="">
      <xdr:nvSpPr>
        <xdr:cNvPr id="246" name="楕円 245">
          <a:extLst>
            <a:ext uri="{FF2B5EF4-FFF2-40B4-BE49-F238E27FC236}">
              <a16:creationId xmlns:a16="http://schemas.microsoft.com/office/drawing/2014/main" id="{00000000-0008-0000-0700-0000F6000000}"/>
            </a:ext>
          </a:extLst>
        </xdr:cNvPr>
        <xdr:cNvSpPr/>
      </xdr:nvSpPr>
      <xdr:spPr>
        <a:xfrm>
          <a:off x="4584700" y="159993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92</xdr:row>
      <xdr:rowOff>77410</xdr:rowOff>
    </xdr:from>
    <xdr:ext cx="599010" cy="259045"/>
    <xdr:sp macro="" textlink="">
      <xdr:nvSpPr>
        <xdr:cNvPr id="247" name="衛生費該当値テキスト">
          <a:extLst>
            <a:ext uri="{FF2B5EF4-FFF2-40B4-BE49-F238E27FC236}">
              <a16:creationId xmlns:a16="http://schemas.microsoft.com/office/drawing/2014/main" id="{00000000-0008-0000-0700-0000F7000000}"/>
            </a:ext>
          </a:extLst>
        </xdr:cNvPr>
        <xdr:cNvSpPr txBox="1"/>
      </xdr:nvSpPr>
      <xdr:spPr>
        <a:xfrm>
          <a:off x="4686300" y="158508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127,010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95</xdr:row>
      <xdr:rowOff>124783</xdr:rowOff>
    </xdr:from>
    <xdr:to>
      <xdr:col>20</xdr:col>
      <xdr:colOff>38100</xdr:colOff>
      <xdr:row>96</xdr:row>
      <xdr:rowOff>54933</xdr:rowOff>
    </xdr:to>
    <xdr:sp macro="" textlink="">
      <xdr:nvSpPr>
        <xdr:cNvPr id="248" name="楕円 247">
          <a:extLst>
            <a:ext uri="{FF2B5EF4-FFF2-40B4-BE49-F238E27FC236}">
              <a16:creationId xmlns:a16="http://schemas.microsoft.com/office/drawing/2014/main" id="{00000000-0008-0000-0700-0000F8000000}"/>
            </a:ext>
          </a:extLst>
        </xdr:cNvPr>
        <xdr:cNvSpPr/>
      </xdr:nvSpPr>
      <xdr:spPr>
        <a:xfrm>
          <a:off x="3746500" y="164125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46060</xdr:rowOff>
    </xdr:from>
    <xdr:ext cx="534377"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3530111" y="165052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72,791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95</xdr:row>
      <xdr:rowOff>112247</xdr:rowOff>
    </xdr:from>
    <xdr:to>
      <xdr:col>15</xdr:col>
      <xdr:colOff>101600</xdr:colOff>
      <xdr:row>96</xdr:row>
      <xdr:rowOff>42397</xdr:rowOff>
    </xdr:to>
    <xdr:sp macro="" textlink="">
      <xdr:nvSpPr>
        <xdr:cNvPr id="250" name="楕円 249">
          <a:extLst>
            <a:ext uri="{FF2B5EF4-FFF2-40B4-BE49-F238E27FC236}">
              <a16:creationId xmlns:a16="http://schemas.microsoft.com/office/drawing/2014/main" id="{00000000-0008-0000-0700-0000FA000000}"/>
            </a:ext>
          </a:extLst>
        </xdr:cNvPr>
        <xdr:cNvSpPr/>
      </xdr:nvSpPr>
      <xdr:spPr>
        <a:xfrm>
          <a:off x="2857500" y="163999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33524</xdr:rowOff>
    </xdr:from>
    <xdr:ext cx="534377"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2641111" y="164927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74,436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65773</xdr:rowOff>
    </xdr:from>
    <xdr:to>
      <xdr:col>10</xdr:col>
      <xdr:colOff>165100</xdr:colOff>
      <xdr:row>96</xdr:row>
      <xdr:rowOff>167373</xdr:rowOff>
    </xdr:to>
    <xdr:sp macro="" textlink="">
      <xdr:nvSpPr>
        <xdr:cNvPr id="252" name="楕円 251">
          <a:extLst>
            <a:ext uri="{FF2B5EF4-FFF2-40B4-BE49-F238E27FC236}">
              <a16:creationId xmlns:a16="http://schemas.microsoft.com/office/drawing/2014/main" id="{00000000-0008-0000-0700-0000FC000000}"/>
            </a:ext>
          </a:extLst>
        </xdr:cNvPr>
        <xdr:cNvSpPr/>
      </xdr:nvSpPr>
      <xdr:spPr>
        <a:xfrm>
          <a:off x="1968500" y="165249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158500</xdr:rowOff>
    </xdr:from>
    <xdr:ext cx="534377"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1752111" y="166177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157731</xdr:rowOff>
    </xdr:from>
    <xdr:to>
      <xdr:col>6</xdr:col>
      <xdr:colOff>38100</xdr:colOff>
      <xdr:row>96</xdr:row>
      <xdr:rowOff>87881</xdr:rowOff>
    </xdr:to>
    <xdr:sp macro="" textlink="">
      <xdr:nvSpPr>
        <xdr:cNvPr id="254" name="楕円 253">
          <a:extLst>
            <a:ext uri="{FF2B5EF4-FFF2-40B4-BE49-F238E27FC236}">
              <a16:creationId xmlns:a16="http://schemas.microsoft.com/office/drawing/2014/main" id="{00000000-0008-0000-0700-0000FE000000}"/>
            </a:ext>
          </a:extLst>
        </xdr:cNvPr>
        <xdr:cNvSpPr/>
      </xdr:nvSpPr>
      <xdr:spPr>
        <a:xfrm>
          <a:off x="1079500" y="164454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94</xdr:row>
      <xdr:rowOff>104408</xdr:rowOff>
    </xdr:from>
    <xdr:ext cx="534377" cy="259045"/>
    <xdr:sp macro="" textlink="">
      <xdr:nvSpPr>
        <xdr:cNvPr id="255" name="テキスト ボックス 254">
          <a:extLst>
            <a:ext uri="{FF2B5EF4-FFF2-40B4-BE49-F238E27FC236}">
              <a16:creationId xmlns:a16="http://schemas.microsoft.com/office/drawing/2014/main" id="{00000000-0008-0000-0700-0000FF000000}"/>
            </a:ext>
          </a:extLst>
        </xdr:cNvPr>
        <xdr:cNvSpPr txBox="1"/>
      </xdr:nvSpPr>
      <xdr:spPr>
        <a:xfrm>
          <a:off x="863111" y="162207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68,467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56" name="正方形/長方形 255">
          <a:extLst>
            <a:ext uri="{FF2B5EF4-FFF2-40B4-BE49-F238E27FC236}">
              <a16:creationId xmlns:a16="http://schemas.microsoft.com/office/drawing/2014/main" id="{00000000-0008-0000-0700-000000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57" name="正方形/長方形 256">
          <a:extLst>
            <a:ext uri="{FF2B5EF4-FFF2-40B4-BE49-F238E27FC236}">
              <a16:creationId xmlns:a16="http://schemas.microsoft.com/office/drawing/2014/main" id="{00000000-0008-0000-0700-000001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58" name="正方形/長方形 257">
          <a:extLst>
            <a:ext uri="{FF2B5EF4-FFF2-40B4-BE49-F238E27FC236}">
              <a16:creationId xmlns:a16="http://schemas.microsoft.com/office/drawing/2014/main" id="{00000000-0008-0000-0700-000002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59" name="正方形/長方形 258">
          <a:extLst>
            <a:ext uri="{FF2B5EF4-FFF2-40B4-BE49-F238E27FC236}">
              <a16:creationId xmlns:a16="http://schemas.microsoft.com/office/drawing/2014/main" id="{00000000-0008-0000-0700-000003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0" name="正方形/長方形 259">
          <a:extLst>
            <a:ext uri="{FF2B5EF4-FFF2-40B4-BE49-F238E27FC236}">
              <a16:creationId xmlns:a16="http://schemas.microsoft.com/office/drawing/2014/main" id="{00000000-0008-0000-0700-000004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1" name="正方形/長方形 260">
          <a:extLst>
            <a:ext uri="{FF2B5EF4-FFF2-40B4-BE49-F238E27FC236}">
              <a16:creationId xmlns:a16="http://schemas.microsoft.com/office/drawing/2014/main" id="{00000000-0008-0000-0700-000005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2" name="正方形/長方形 261">
          <a:extLst>
            <a:ext uri="{FF2B5EF4-FFF2-40B4-BE49-F238E27FC236}">
              <a16:creationId xmlns:a16="http://schemas.microsoft.com/office/drawing/2014/main" id="{00000000-0008-0000-0700-000006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4" name="テキスト ボックス 263">
          <a:extLst>
            <a:ext uri="{FF2B5EF4-FFF2-40B4-BE49-F238E27FC236}">
              <a16:creationId xmlns:a16="http://schemas.microsoft.com/office/drawing/2014/main" id="{00000000-0008-0000-0700-000008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5" name="直線コネクタ 264">
          <a:extLst>
            <a:ext uri="{FF2B5EF4-FFF2-40B4-BE49-F238E27FC236}">
              <a16:creationId xmlns:a16="http://schemas.microsoft.com/office/drawing/2014/main" id="{00000000-0008-0000-0700-000009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66" name="直線コネクタ 265">
          <a:extLst>
            <a:ext uri="{FF2B5EF4-FFF2-40B4-BE49-F238E27FC236}">
              <a16:creationId xmlns:a16="http://schemas.microsoft.com/office/drawing/2014/main" id="{00000000-0008-0000-0700-00000A010000}"/>
            </a:ext>
          </a:extLst>
        </xdr:cNvPr>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67" name="テキスト ボックス 266">
          <a:extLst>
            <a:ext uri="{FF2B5EF4-FFF2-40B4-BE49-F238E27FC236}">
              <a16:creationId xmlns:a16="http://schemas.microsoft.com/office/drawing/2014/main" id="{00000000-0008-0000-0700-00000B010000}"/>
            </a:ext>
          </a:extLst>
        </xdr:cNvPr>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68" name="直線コネクタ 267">
          <a:extLst>
            <a:ext uri="{FF2B5EF4-FFF2-40B4-BE49-F238E27FC236}">
              <a16:creationId xmlns:a16="http://schemas.microsoft.com/office/drawing/2014/main" id="{00000000-0008-0000-0700-00000C010000}"/>
            </a:ext>
          </a:extLst>
        </xdr:cNvPr>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54627</xdr:rowOff>
    </xdr:from>
    <xdr:ext cx="467179" cy="259045"/>
    <xdr:sp macro="" textlink="">
      <xdr:nvSpPr>
        <xdr:cNvPr id="269" name="テキスト ボックス 268">
          <a:extLst>
            <a:ext uri="{FF2B5EF4-FFF2-40B4-BE49-F238E27FC236}">
              <a16:creationId xmlns:a16="http://schemas.microsoft.com/office/drawing/2014/main" id="{00000000-0008-0000-0700-00000D010000}"/>
            </a:ext>
          </a:extLst>
        </xdr:cNvPr>
        <xdr:cNvSpPr txBox="1"/>
      </xdr:nvSpPr>
      <xdr:spPr>
        <a:xfrm>
          <a:off x="6136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0" name="直線コネクタ 269">
          <a:extLst>
            <a:ext uri="{FF2B5EF4-FFF2-40B4-BE49-F238E27FC236}">
              <a16:creationId xmlns:a16="http://schemas.microsoft.com/office/drawing/2014/main" id="{00000000-0008-0000-0700-00000E010000}"/>
            </a:ext>
          </a:extLst>
        </xdr:cNvPr>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111777</xdr:rowOff>
    </xdr:from>
    <xdr:ext cx="467179" cy="259045"/>
    <xdr:sp macro="" textlink="">
      <xdr:nvSpPr>
        <xdr:cNvPr id="271" name="テキスト ボックス 270">
          <a:extLst>
            <a:ext uri="{FF2B5EF4-FFF2-40B4-BE49-F238E27FC236}">
              <a16:creationId xmlns:a16="http://schemas.microsoft.com/office/drawing/2014/main" id="{00000000-0008-0000-0700-00000F010000}"/>
            </a:ext>
          </a:extLst>
        </xdr:cNvPr>
        <xdr:cNvSpPr txBox="1"/>
      </xdr:nvSpPr>
      <xdr:spPr>
        <a:xfrm>
          <a:off x="6136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72" name="直線コネクタ 271">
          <a:extLst>
            <a:ext uri="{FF2B5EF4-FFF2-40B4-BE49-F238E27FC236}">
              <a16:creationId xmlns:a16="http://schemas.microsoft.com/office/drawing/2014/main" id="{00000000-0008-0000-0700-000010010000}"/>
            </a:ext>
          </a:extLst>
        </xdr:cNvPr>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168927</xdr:rowOff>
    </xdr:from>
    <xdr:ext cx="467179" cy="259045"/>
    <xdr:sp macro="" textlink="">
      <xdr:nvSpPr>
        <xdr:cNvPr id="273" name="テキスト ボックス 272">
          <a:extLst>
            <a:ext uri="{FF2B5EF4-FFF2-40B4-BE49-F238E27FC236}">
              <a16:creationId xmlns:a16="http://schemas.microsoft.com/office/drawing/2014/main" id="{00000000-0008-0000-0700-000011010000}"/>
            </a:ext>
          </a:extLst>
        </xdr:cNvPr>
        <xdr:cNvSpPr txBox="1"/>
      </xdr:nvSpPr>
      <xdr:spPr>
        <a:xfrm>
          <a:off x="6136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4" name="直線コネクタ 273">
          <a:extLst>
            <a:ext uri="{FF2B5EF4-FFF2-40B4-BE49-F238E27FC236}">
              <a16:creationId xmlns:a16="http://schemas.microsoft.com/office/drawing/2014/main" id="{00000000-0008-0000-0700-000012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75" name="テキスト ボックス 274">
          <a:extLst>
            <a:ext uri="{FF2B5EF4-FFF2-40B4-BE49-F238E27FC236}">
              <a16:creationId xmlns:a16="http://schemas.microsoft.com/office/drawing/2014/main" id="{00000000-0008-0000-0700-000013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76" name="労働費グラフ枠">
          <a:extLst>
            <a:ext uri="{FF2B5EF4-FFF2-40B4-BE49-F238E27FC236}">
              <a16:creationId xmlns:a16="http://schemas.microsoft.com/office/drawing/2014/main" id="{00000000-0008-0000-0700-000014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54661</xdr:rowOff>
    </xdr:from>
    <xdr:to>
      <xdr:col>54</xdr:col>
      <xdr:colOff>189865</xdr:colOff>
      <xdr:row>38</xdr:row>
      <xdr:rowOff>139700</xdr:rowOff>
    </xdr:to>
    <xdr:cxnSp macro="">
      <xdr:nvCxnSpPr>
        <xdr:cNvPr id="277" name="直線コネクタ 276">
          <a:extLst>
            <a:ext uri="{FF2B5EF4-FFF2-40B4-BE49-F238E27FC236}">
              <a16:creationId xmlns:a16="http://schemas.microsoft.com/office/drawing/2014/main" id="{00000000-0008-0000-0700-000015010000}"/>
            </a:ext>
          </a:extLst>
        </xdr:cNvPr>
        <xdr:cNvCxnSpPr/>
      </xdr:nvCxnSpPr>
      <xdr:spPr>
        <a:xfrm flipV="1">
          <a:off x="10475595" y="5198161"/>
          <a:ext cx="1270" cy="14566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143527</xdr:rowOff>
    </xdr:from>
    <xdr:ext cx="249299" cy="259045"/>
    <xdr:sp macro="" textlink="">
      <xdr:nvSpPr>
        <xdr:cNvPr id="278" name="労働費最小値テキスト">
          <a:extLst>
            <a:ext uri="{FF2B5EF4-FFF2-40B4-BE49-F238E27FC236}">
              <a16:creationId xmlns:a16="http://schemas.microsoft.com/office/drawing/2014/main" id="{00000000-0008-0000-0700-000016010000}"/>
            </a:ext>
          </a:extLst>
        </xdr:cNvPr>
        <xdr:cNvSpPr txBox="1"/>
      </xdr:nvSpPr>
      <xdr:spPr>
        <a:xfrm>
          <a:off x="10528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139700</xdr:rowOff>
    </xdr:from>
    <xdr:to>
      <xdr:col>55</xdr:col>
      <xdr:colOff>88900</xdr:colOff>
      <xdr:row>38</xdr:row>
      <xdr:rowOff>139700</xdr:rowOff>
    </xdr:to>
    <xdr:cxnSp macro="">
      <xdr:nvCxnSpPr>
        <xdr:cNvPr id="279" name="直線コネクタ 278">
          <a:extLst>
            <a:ext uri="{FF2B5EF4-FFF2-40B4-BE49-F238E27FC236}">
              <a16:creationId xmlns:a16="http://schemas.microsoft.com/office/drawing/2014/main" id="{00000000-0008-0000-0700-000017010000}"/>
            </a:ext>
          </a:extLst>
        </xdr:cNvPr>
        <xdr:cNvCxnSpPr/>
      </xdr:nvCxnSpPr>
      <xdr:spPr>
        <a:xfrm>
          <a:off x="10388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1338</xdr:rowOff>
    </xdr:from>
    <xdr:ext cx="469744" cy="259045"/>
    <xdr:sp macro="" textlink="">
      <xdr:nvSpPr>
        <xdr:cNvPr id="280" name="労働費最大値テキスト">
          <a:extLst>
            <a:ext uri="{FF2B5EF4-FFF2-40B4-BE49-F238E27FC236}">
              <a16:creationId xmlns:a16="http://schemas.microsoft.com/office/drawing/2014/main" id="{00000000-0008-0000-0700-000018010000}"/>
            </a:ext>
          </a:extLst>
        </xdr:cNvPr>
        <xdr:cNvSpPr txBox="1"/>
      </xdr:nvSpPr>
      <xdr:spPr>
        <a:xfrm>
          <a:off x="10528300" y="49733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3,186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54661</xdr:rowOff>
    </xdr:from>
    <xdr:to>
      <xdr:col>55</xdr:col>
      <xdr:colOff>88900</xdr:colOff>
      <xdr:row>30</xdr:row>
      <xdr:rowOff>54661</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a:off x="10388600" y="51981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35</xdr:row>
      <xdr:rowOff>42316</xdr:rowOff>
    </xdr:from>
    <xdr:to>
      <xdr:col>55</xdr:col>
      <xdr:colOff>0</xdr:colOff>
      <xdr:row>35</xdr:row>
      <xdr:rowOff>70663</xdr:rowOff>
    </xdr:to>
    <xdr:cxnSp macro="">
      <xdr:nvCxnSpPr>
        <xdr:cNvPr id="282" name="直線コネクタ 281">
          <a:extLst>
            <a:ext uri="{FF2B5EF4-FFF2-40B4-BE49-F238E27FC236}">
              <a16:creationId xmlns:a16="http://schemas.microsoft.com/office/drawing/2014/main" id="{00000000-0008-0000-0700-00001A010000}"/>
            </a:ext>
          </a:extLst>
        </xdr:cNvPr>
        <xdr:cNvCxnSpPr/>
      </xdr:nvCxnSpPr>
      <xdr:spPr>
        <a:xfrm>
          <a:off x="9639300" y="6043066"/>
          <a:ext cx="838200" cy="283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66413</xdr:rowOff>
    </xdr:from>
    <xdr:ext cx="378565" cy="259045"/>
    <xdr:sp macro="" textlink="">
      <xdr:nvSpPr>
        <xdr:cNvPr id="283" name="労働費平均値テキスト">
          <a:extLst>
            <a:ext uri="{FF2B5EF4-FFF2-40B4-BE49-F238E27FC236}">
              <a16:creationId xmlns:a16="http://schemas.microsoft.com/office/drawing/2014/main" id="{00000000-0008-0000-0700-00001B010000}"/>
            </a:ext>
          </a:extLst>
        </xdr:cNvPr>
        <xdr:cNvSpPr txBox="1"/>
      </xdr:nvSpPr>
      <xdr:spPr>
        <a:xfrm>
          <a:off x="10528300" y="6410063"/>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87986</xdr:rowOff>
    </xdr:from>
    <xdr:to>
      <xdr:col>55</xdr:col>
      <xdr:colOff>50800</xdr:colOff>
      <xdr:row>38</xdr:row>
      <xdr:rowOff>18135</xdr:rowOff>
    </xdr:to>
    <xdr:sp macro="" textlink="">
      <xdr:nvSpPr>
        <xdr:cNvPr id="284" name="フローチャート: 判断 283">
          <a:extLst>
            <a:ext uri="{FF2B5EF4-FFF2-40B4-BE49-F238E27FC236}">
              <a16:creationId xmlns:a16="http://schemas.microsoft.com/office/drawing/2014/main" id="{00000000-0008-0000-0700-00001C010000}"/>
            </a:ext>
          </a:extLst>
        </xdr:cNvPr>
        <xdr:cNvSpPr/>
      </xdr:nvSpPr>
      <xdr:spPr>
        <a:xfrm>
          <a:off x="10426700" y="6431636"/>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35</xdr:row>
      <xdr:rowOff>42316</xdr:rowOff>
    </xdr:from>
    <xdr:to>
      <xdr:col>50</xdr:col>
      <xdr:colOff>114300</xdr:colOff>
      <xdr:row>35</xdr:row>
      <xdr:rowOff>42774</xdr:rowOff>
    </xdr:to>
    <xdr:cxnSp macro="">
      <xdr:nvCxnSpPr>
        <xdr:cNvPr id="285" name="直線コネクタ 284">
          <a:extLst>
            <a:ext uri="{FF2B5EF4-FFF2-40B4-BE49-F238E27FC236}">
              <a16:creationId xmlns:a16="http://schemas.microsoft.com/office/drawing/2014/main" id="{00000000-0008-0000-0700-00001D010000}"/>
            </a:ext>
          </a:extLst>
        </xdr:cNvPr>
        <xdr:cNvCxnSpPr/>
      </xdr:nvCxnSpPr>
      <xdr:spPr>
        <a:xfrm flipV="1">
          <a:off x="8750300" y="6043066"/>
          <a:ext cx="889000" cy="4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91186</xdr:rowOff>
    </xdr:from>
    <xdr:to>
      <xdr:col>50</xdr:col>
      <xdr:colOff>165100</xdr:colOff>
      <xdr:row>38</xdr:row>
      <xdr:rowOff>21336</xdr:rowOff>
    </xdr:to>
    <xdr:sp macro="" textlink="">
      <xdr:nvSpPr>
        <xdr:cNvPr id="286" name="フローチャート: 判断 285">
          <a:extLst>
            <a:ext uri="{FF2B5EF4-FFF2-40B4-BE49-F238E27FC236}">
              <a16:creationId xmlns:a16="http://schemas.microsoft.com/office/drawing/2014/main" id="{00000000-0008-0000-0700-00001E010000}"/>
            </a:ext>
          </a:extLst>
        </xdr:cNvPr>
        <xdr:cNvSpPr/>
      </xdr:nvSpPr>
      <xdr:spPr>
        <a:xfrm>
          <a:off x="9588500" y="6434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38</xdr:row>
      <xdr:rowOff>12463</xdr:rowOff>
    </xdr:from>
    <xdr:ext cx="378565" cy="259045"/>
    <xdr:sp macro="" textlink="">
      <xdr:nvSpPr>
        <xdr:cNvPr id="287" name="テキスト ボックス 286">
          <a:extLst>
            <a:ext uri="{FF2B5EF4-FFF2-40B4-BE49-F238E27FC236}">
              <a16:creationId xmlns:a16="http://schemas.microsoft.com/office/drawing/2014/main" id="{00000000-0008-0000-0700-00001F010000}"/>
            </a:ext>
          </a:extLst>
        </xdr:cNvPr>
        <xdr:cNvSpPr txBox="1"/>
      </xdr:nvSpPr>
      <xdr:spPr>
        <a:xfrm>
          <a:off x="9450017" y="652756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35</xdr:row>
      <xdr:rowOff>42774</xdr:rowOff>
    </xdr:from>
    <xdr:to>
      <xdr:col>45</xdr:col>
      <xdr:colOff>177800</xdr:colOff>
      <xdr:row>38</xdr:row>
      <xdr:rowOff>139700</xdr:rowOff>
    </xdr:to>
    <xdr:cxnSp macro="">
      <xdr:nvCxnSpPr>
        <xdr:cNvPr id="288" name="直線コネクタ 287">
          <a:extLst>
            <a:ext uri="{FF2B5EF4-FFF2-40B4-BE49-F238E27FC236}">
              <a16:creationId xmlns:a16="http://schemas.microsoft.com/office/drawing/2014/main" id="{00000000-0008-0000-0700-000020010000}"/>
            </a:ext>
          </a:extLst>
        </xdr:cNvPr>
        <xdr:cNvCxnSpPr/>
      </xdr:nvCxnSpPr>
      <xdr:spPr>
        <a:xfrm flipV="1">
          <a:off x="7861300" y="6043524"/>
          <a:ext cx="889000" cy="6112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70612</xdr:rowOff>
    </xdr:from>
    <xdr:to>
      <xdr:col>46</xdr:col>
      <xdr:colOff>38100</xdr:colOff>
      <xdr:row>38</xdr:row>
      <xdr:rowOff>762</xdr:rowOff>
    </xdr:to>
    <xdr:sp macro="" textlink="">
      <xdr:nvSpPr>
        <xdr:cNvPr id="289" name="フローチャート: 判断 288">
          <a:extLst>
            <a:ext uri="{FF2B5EF4-FFF2-40B4-BE49-F238E27FC236}">
              <a16:creationId xmlns:a16="http://schemas.microsoft.com/office/drawing/2014/main" id="{00000000-0008-0000-0700-000021010000}"/>
            </a:ext>
          </a:extLst>
        </xdr:cNvPr>
        <xdr:cNvSpPr/>
      </xdr:nvSpPr>
      <xdr:spPr>
        <a:xfrm>
          <a:off x="8699500" y="64142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37</xdr:row>
      <xdr:rowOff>163339</xdr:rowOff>
    </xdr:from>
    <xdr:ext cx="378565" cy="259045"/>
    <xdr:sp macro="" textlink="">
      <xdr:nvSpPr>
        <xdr:cNvPr id="290" name="テキスト ボックス 289">
          <a:extLst>
            <a:ext uri="{FF2B5EF4-FFF2-40B4-BE49-F238E27FC236}">
              <a16:creationId xmlns:a16="http://schemas.microsoft.com/office/drawing/2014/main" id="{00000000-0008-0000-0700-000022010000}"/>
            </a:ext>
          </a:extLst>
        </xdr:cNvPr>
        <xdr:cNvSpPr txBox="1"/>
      </xdr:nvSpPr>
      <xdr:spPr>
        <a:xfrm>
          <a:off x="8561017" y="650698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139700</xdr:rowOff>
    </xdr:from>
    <xdr:to>
      <xdr:col>41</xdr:col>
      <xdr:colOff>50800</xdr:colOff>
      <xdr:row>38</xdr:row>
      <xdr:rowOff>139700</xdr:rowOff>
    </xdr:to>
    <xdr:cxnSp macro="">
      <xdr:nvCxnSpPr>
        <xdr:cNvPr id="291" name="直線コネクタ 290">
          <a:extLst>
            <a:ext uri="{FF2B5EF4-FFF2-40B4-BE49-F238E27FC236}">
              <a16:creationId xmlns:a16="http://schemas.microsoft.com/office/drawing/2014/main" id="{00000000-0008-0000-0700-000023010000}"/>
            </a:ext>
          </a:extLst>
        </xdr:cNvPr>
        <xdr:cNvCxnSpPr/>
      </xdr:nvCxnSpPr>
      <xdr:spPr>
        <a:xfrm>
          <a:off x="6972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68326</xdr:rowOff>
    </xdr:from>
    <xdr:to>
      <xdr:col>41</xdr:col>
      <xdr:colOff>101600</xdr:colOff>
      <xdr:row>37</xdr:row>
      <xdr:rowOff>169926</xdr:rowOff>
    </xdr:to>
    <xdr:sp macro="" textlink="">
      <xdr:nvSpPr>
        <xdr:cNvPr id="292" name="フローチャート: 判断 291">
          <a:extLst>
            <a:ext uri="{FF2B5EF4-FFF2-40B4-BE49-F238E27FC236}">
              <a16:creationId xmlns:a16="http://schemas.microsoft.com/office/drawing/2014/main" id="{00000000-0008-0000-0700-000024010000}"/>
            </a:ext>
          </a:extLst>
        </xdr:cNvPr>
        <xdr:cNvSpPr/>
      </xdr:nvSpPr>
      <xdr:spPr>
        <a:xfrm>
          <a:off x="7810500" y="6411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36</xdr:row>
      <xdr:rowOff>15003</xdr:rowOff>
    </xdr:from>
    <xdr:ext cx="378565" cy="259045"/>
    <xdr:sp macro="" textlink="">
      <xdr:nvSpPr>
        <xdr:cNvPr id="293" name="テキスト ボックス 292">
          <a:extLst>
            <a:ext uri="{FF2B5EF4-FFF2-40B4-BE49-F238E27FC236}">
              <a16:creationId xmlns:a16="http://schemas.microsoft.com/office/drawing/2014/main" id="{00000000-0008-0000-0700-000025010000}"/>
            </a:ext>
          </a:extLst>
        </xdr:cNvPr>
        <xdr:cNvSpPr txBox="1"/>
      </xdr:nvSpPr>
      <xdr:spPr>
        <a:xfrm>
          <a:off x="7672017" y="618720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84328</xdr:rowOff>
    </xdr:from>
    <xdr:to>
      <xdr:col>36</xdr:col>
      <xdr:colOff>165100</xdr:colOff>
      <xdr:row>38</xdr:row>
      <xdr:rowOff>14478</xdr:rowOff>
    </xdr:to>
    <xdr:sp macro="" textlink="">
      <xdr:nvSpPr>
        <xdr:cNvPr id="294" name="フローチャート: 判断 293">
          <a:extLst>
            <a:ext uri="{FF2B5EF4-FFF2-40B4-BE49-F238E27FC236}">
              <a16:creationId xmlns:a16="http://schemas.microsoft.com/office/drawing/2014/main" id="{00000000-0008-0000-0700-000026010000}"/>
            </a:ext>
          </a:extLst>
        </xdr:cNvPr>
        <xdr:cNvSpPr/>
      </xdr:nvSpPr>
      <xdr:spPr>
        <a:xfrm>
          <a:off x="6921500" y="64279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36</xdr:row>
      <xdr:rowOff>31005</xdr:rowOff>
    </xdr:from>
    <xdr:ext cx="378565" cy="259045"/>
    <xdr:sp macro="" textlink="">
      <xdr:nvSpPr>
        <xdr:cNvPr id="295" name="テキスト ボックス 294">
          <a:extLst>
            <a:ext uri="{FF2B5EF4-FFF2-40B4-BE49-F238E27FC236}">
              <a16:creationId xmlns:a16="http://schemas.microsoft.com/office/drawing/2014/main" id="{00000000-0008-0000-0700-000027010000}"/>
            </a:ext>
          </a:extLst>
        </xdr:cNvPr>
        <xdr:cNvSpPr txBox="1"/>
      </xdr:nvSpPr>
      <xdr:spPr>
        <a:xfrm>
          <a:off x="6783017" y="620320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296" name="テキスト ボックス 295">
          <a:extLst>
            <a:ext uri="{FF2B5EF4-FFF2-40B4-BE49-F238E27FC236}">
              <a16:creationId xmlns:a16="http://schemas.microsoft.com/office/drawing/2014/main" id="{00000000-0008-0000-0700-000028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297" name="テキスト ボックス 296">
          <a:extLst>
            <a:ext uri="{FF2B5EF4-FFF2-40B4-BE49-F238E27FC236}">
              <a16:creationId xmlns:a16="http://schemas.microsoft.com/office/drawing/2014/main" id="{00000000-0008-0000-0700-000029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298" name="テキスト ボックス 297">
          <a:extLst>
            <a:ext uri="{FF2B5EF4-FFF2-40B4-BE49-F238E27FC236}">
              <a16:creationId xmlns:a16="http://schemas.microsoft.com/office/drawing/2014/main" id="{00000000-0008-0000-0700-00002A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299" name="テキスト ボックス 298">
          <a:extLst>
            <a:ext uri="{FF2B5EF4-FFF2-40B4-BE49-F238E27FC236}">
              <a16:creationId xmlns:a16="http://schemas.microsoft.com/office/drawing/2014/main" id="{00000000-0008-0000-0700-00002B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0" name="テキスト ボックス 299">
          <a:extLst>
            <a:ext uri="{FF2B5EF4-FFF2-40B4-BE49-F238E27FC236}">
              <a16:creationId xmlns:a16="http://schemas.microsoft.com/office/drawing/2014/main" id="{00000000-0008-0000-0700-00002C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19863</xdr:rowOff>
    </xdr:from>
    <xdr:to>
      <xdr:col>55</xdr:col>
      <xdr:colOff>50800</xdr:colOff>
      <xdr:row>35</xdr:row>
      <xdr:rowOff>121463</xdr:rowOff>
    </xdr:to>
    <xdr:sp macro="" textlink="">
      <xdr:nvSpPr>
        <xdr:cNvPr id="301" name="楕円 300">
          <a:extLst>
            <a:ext uri="{FF2B5EF4-FFF2-40B4-BE49-F238E27FC236}">
              <a16:creationId xmlns:a16="http://schemas.microsoft.com/office/drawing/2014/main" id="{00000000-0008-0000-0700-00002D010000}"/>
            </a:ext>
          </a:extLst>
        </xdr:cNvPr>
        <xdr:cNvSpPr/>
      </xdr:nvSpPr>
      <xdr:spPr>
        <a:xfrm>
          <a:off x="10426700" y="60206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34</xdr:row>
      <xdr:rowOff>42740</xdr:rowOff>
    </xdr:from>
    <xdr:ext cx="469744" cy="259045"/>
    <xdr:sp macro="" textlink="">
      <xdr:nvSpPr>
        <xdr:cNvPr id="302" name="労働費該当値テキスト">
          <a:extLst>
            <a:ext uri="{FF2B5EF4-FFF2-40B4-BE49-F238E27FC236}">
              <a16:creationId xmlns:a16="http://schemas.microsoft.com/office/drawing/2014/main" id="{00000000-0008-0000-0700-00002E010000}"/>
            </a:ext>
          </a:extLst>
        </xdr:cNvPr>
        <xdr:cNvSpPr txBox="1"/>
      </xdr:nvSpPr>
      <xdr:spPr>
        <a:xfrm>
          <a:off x="10528300" y="58720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34</xdr:row>
      <xdr:rowOff>162966</xdr:rowOff>
    </xdr:from>
    <xdr:to>
      <xdr:col>50</xdr:col>
      <xdr:colOff>165100</xdr:colOff>
      <xdr:row>35</xdr:row>
      <xdr:rowOff>93116</xdr:rowOff>
    </xdr:to>
    <xdr:sp macro="" textlink="">
      <xdr:nvSpPr>
        <xdr:cNvPr id="303" name="楕円 302">
          <a:extLst>
            <a:ext uri="{FF2B5EF4-FFF2-40B4-BE49-F238E27FC236}">
              <a16:creationId xmlns:a16="http://schemas.microsoft.com/office/drawing/2014/main" id="{00000000-0008-0000-0700-00002F010000}"/>
            </a:ext>
          </a:extLst>
        </xdr:cNvPr>
        <xdr:cNvSpPr/>
      </xdr:nvSpPr>
      <xdr:spPr>
        <a:xfrm>
          <a:off x="9588500" y="59922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33</xdr:row>
      <xdr:rowOff>109643</xdr:rowOff>
    </xdr:from>
    <xdr:ext cx="469744"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9404428" y="57674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34</xdr:row>
      <xdr:rowOff>163424</xdr:rowOff>
    </xdr:from>
    <xdr:to>
      <xdr:col>46</xdr:col>
      <xdr:colOff>38100</xdr:colOff>
      <xdr:row>35</xdr:row>
      <xdr:rowOff>93574</xdr:rowOff>
    </xdr:to>
    <xdr:sp macro="" textlink="">
      <xdr:nvSpPr>
        <xdr:cNvPr id="305" name="楕円 304">
          <a:extLst>
            <a:ext uri="{FF2B5EF4-FFF2-40B4-BE49-F238E27FC236}">
              <a16:creationId xmlns:a16="http://schemas.microsoft.com/office/drawing/2014/main" id="{00000000-0008-0000-0700-000031010000}"/>
            </a:ext>
          </a:extLst>
        </xdr:cNvPr>
        <xdr:cNvSpPr/>
      </xdr:nvSpPr>
      <xdr:spPr>
        <a:xfrm>
          <a:off x="8699500" y="59927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33</xdr:row>
      <xdr:rowOff>110101</xdr:rowOff>
    </xdr:from>
    <xdr:ext cx="469744"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8515428" y="57679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88900</xdr:rowOff>
    </xdr:from>
    <xdr:to>
      <xdr:col>41</xdr:col>
      <xdr:colOff>101600</xdr:colOff>
      <xdr:row>39</xdr:row>
      <xdr:rowOff>19050</xdr:rowOff>
    </xdr:to>
    <xdr:sp macro="" textlink="">
      <xdr:nvSpPr>
        <xdr:cNvPr id="307" name="楕円 306">
          <a:extLst>
            <a:ext uri="{FF2B5EF4-FFF2-40B4-BE49-F238E27FC236}">
              <a16:creationId xmlns:a16="http://schemas.microsoft.com/office/drawing/2014/main" id="{00000000-0008-0000-0700-000033010000}"/>
            </a:ext>
          </a:extLst>
        </xdr:cNvPr>
        <xdr:cNvSpPr/>
      </xdr:nvSpPr>
      <xdr:spPr>
        <a:xfrm>
          <a:off x="7810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116650</xdr:colOff>
      <xdr:row>39</xdr:row>
      <xdr:rowOff>10177</xdr:rowOff>
    </xdr:from>
    <xdr:ext cx="249299"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7736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88900</xdr:rowOff>
    </xdr:from>
    <xdr:to>
      <xdr:col>36</xdr:col>
      <xdr:colOff>165100</xdr:colOff>
      <xdr:row>39</xdr:row>
      <xdr:rowOff>19050</xdr:rowOff>
    </xdr:to>
    <xdr:sp macro="" textlink="">
      <xdr:nvSpPr>
        <xdr:cNvPr id="309" name="楕円 308">
          <a:extLst>
            <a:ext uri="{FF2B5EF4-FFF2-40B4-BE49-F238E27FC236}">
              <a16:creationId xmlns:a16="http://schemas.microsoft.com/office/drawing/2014/main" id="{00000000-0008-0000-0700-000035010000}"/>
            </a:ext>
          </a:extLst>
        </xdr:cNvPr>
        <xdr:cNvSpPr/>
      </xdr:nvSpPr>
      <xdr:spPr>
        <a:xfrm>
          <a:off x="6921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180150</xdr:colOff>
      <xdr:row>39</xdr:row>
      <xdr:rowOff>10177</xdr:rowOff>
    </xdr:from>
    <xdr:ext cx="249299"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6847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1" name="正方形/長方形 310">
          <a:extLst>
            <a:ext uri="{FF2B5EF4-FFF2-40B4-BE49-F238E27FC236}">
              <a16:creationId xmlns:a16="http://schemas.microsoft.com/office/drawing/2014/main" id="{00000000-0008-0000-0700-000037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2" name="正方形/長方形 311">
          <a:extLst>
            <a:ext uri="{FF2B5EF4-FFF2-40B4-BE49-F238E27FC236}">
              <a16:creationId xmlns:a16="http://schemas.microsoft.com/office/drawing/2014/main" id="{00000000-0008-0000-0700-000038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3" name="正方形/長方形 312">
          <a:extLst>
            <a:ext uri="{FF2B5EF4-FFF2-40B4-BE49-F238E27FC236}">
              <a16:creationId xmlns:a16="http://schemas.microsoft.com/office/drawing/2014/main" id="{00000000-0008-0000-0700-000039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14" name="正方形/長方形 313">
          <a:extLst>
            <a:ext uri="{FF2B5EF4-FFF2-40B4-BE49-F238E27FC236}">
              <a16:creationId xmlns:a16="http://schemas.microsoft.com/office/drawing/2014/main" id="{00000000-0008-0000-0700-00003A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15" name="正方形/長方形 314">
          <a:extLst>
            <a:ext uri="{FF2B5EF4-FFF2-40B4-BE49-F238E27FC236}">
              <a16:creationId xmlns:a16="http://schemas.microsoft.com/office/drawing/2014/main" id="{00000000-0008-0000-0700-00003B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16" name="正方形/長方形 315">
          <a:extLst>
            <a:ext uri="{FF2B5EF4-FFF2-40B4-BE49-F238E27FC236}">
              <a16:creationId xmlns:a16="http://schemas.microsoft.com/office/drawing/2014/main" id="{00000000-0008-0000-0700-00003C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17" name="正方形/長方形 316">
          <a:extLst>
            <a:ext uri="{FF2B5EF4-FFF2-40B4-BE49-F238E27FC236}">
              <a16:creationId xmlns:a16="http://schemas.microsoft.com/office/drawing/2014/main" id="{00000000-0008-0000-0700-00003D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13,010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18" name="正方形/長方形 317">
          <a:extLst>
            <a:ext uri="{FF2B5EF4-FFF2-40B4-BE49-F238E27FC236}">
              <a16:creationId xmlns:a16="http://schemas.microsoft.com/office/drawing/2014/main" id="{00000000-0008-0000-0700-00003E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19" name="テキスト ボックス 318">
          <a:extLst>
            <a:ext uri="{FF2B5EF4-FFF2-40B4-BE49-F238E27FC236}">
              <a16:creationId xmlns:a16="http://schemas.microsoft.com/office/drawing/2014/main" id="{00000000-0008-0000-0700-00003F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0" name="直線コネクタ 319">
          <a:extLst>
            <a:ext uri="{FF2B5EF4-FFF2-40B4-BE49-F238E27FC236}">
              <a16:creationId xmlns:a16="http://schemas.microsoft.com/office/drawing/2014/main" id="{00000000-0008-0000-0700-000040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1" name="直線コネクタ 320">
          <a:extLst>
            <a:ext uri="{FF2B5EF4-FFF2-40B4-BE49-F238E27FC236}">
              <a16:creationId xmlns:a16="http://schemas.microsoft.com/office/drawing/2014/main" id="{00000000-0008-0000-0700-000041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22" name="テキスト ボックス 321">
          <a:extLst>
            <a:ext uri="{FF2B5EF4-FFF2-40B4-BE49-F238E27FC236}">
              <a16:creationId xmlns:a16="http://schemas.microsoft.com/office/drawing/2014/main" id="{00000000-0008-0000-0700-000042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23" name="直線コネクタ 322">
          <a:extLst>
            <a:ext uri="{FF2B5EF4-FFF2-40B4-BE49-F238E27FC236}">
              <a16:creationId xmlns:a16="http://schemas.microsoft.com/office/drawing/2014/main" id="{00000000-0008-0000-0700-000043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24" name="テキスト ボックス 323">
          <a:extLst>
            <a:ext uri="{FF2B5EF4-FFF2-40B4-BE49-F238E27FC236}">
              <a16:creationId xmlns:a16="http://schemas.microsoft.com/office/drawing/2014/main" id="{00000000-0008-0000-0700-000044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25" name="直線コネクタ 324">
          <a:extLst>
            <a:ext uri="{FF2B5EF4-FFF2-40B4-BE49-F238E27FC236}">
              <a16:creationId xmlns:a16="http://schemas.microsoft.com/office/drawing/2014/main" id="{00000000-0008-0000-0700-000045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26" name="テキスト ボックス 325">
          <a:extLst>
            <a:ext uri="{FF2B5EF4-FFF2-40B4-BE49-F238E27FC236}">
              <a16:creationId xmlns:a16="http://schemas.microsoft.com/office/drawing/2014/main" id="{00000000-0008-0000-0700-000046010000}"/>
            </a:ext>
          </a:extLst>
        </xdr:cNvPr>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27" name="直線コネクタ 326">
          <a:extLst>
            <a:ext uri="{FF2B5EF4-FFF2-40B4-BE49-F238E27FC236}">
              <a16:creationId xmlns:a16="http://schemas.microsoft.com/office/drawing/2014/main" id="{00000000-0008-0000-0700-000047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28" name="テキスト ボックス 327">
          <a:extLst>
            <a:ext uri="{FF2B5EF4-FFF2-40B4-BE49-F238E27FC236}">
              <a16:creationId xmlns:a16="http://schemas.microsoft.com/office/drawing/2014/main" id="{00000000-0008-0000-0700-000048010000}"/>
            </a:ext>
          </a:extLst>
        </xdr:cNvPr>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29" name="直線コネクタ 328">
          <a:extLst>
            <a:ext uri="{FF2B5EF4-FFF2-40B4-BE49-F238E27FC236}">
              <a16:creationId xmlns:a16="http://schemas.microsoft.com/office/drawing/2014/main" id="{00000000-0008-0000-0700-000049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30" name="テキスト ボックス 329">
          <a:extLst>
            <a:ext uri="{FF2B5EF4-FFF2-40B4-BE49-F238E27FC236}">
              <a16:creationId xmlns:a16="http://schemas.microsoft.com/office/drawing/2014/main" id="{00000000-0008-0000-0700-00004A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1" name="直線コネクタ 330">
          <a:extLst>
            <a:ext uri="{FF2B5EF4-FFF2-40B4-BE49-F238E27FC236}">
              <a16:creationId xmlns:a16="http://schemas.microsoft.com/office/drawing/2014/main" id="{00000000-0008-0000-0700-00004B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2" name="テキスト ボックス 331">
          <a:extLst>
            <a:ext uri="{FF2B5EF4-FFF2-40B4-BE49-F238E27FC236}">
              <a16:creationId xmlns:a16="http://schemas.microsoft.com/office/drawing/2014/main" id="{00000000-0008-0000-0700-00004C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3" name="農林水産業費グラフ枠">
          <a:extLst>
            <a:ext uri="{FF2B5EF4-FFF2-40B4-BE49-F238E27FC236}">
              <a16:creationId xmlns:a16="http://schemas.microsoft.com/office/drawing/2014/main" id="{00000000-0008-0000-0700-00004D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117678</xdr:rowOff>
    </xdr:from>
    <xdr:to>
      <xdr:col>54</xdr:col>
      <xdr:colOff>189865</xdr:colOff>
      <xdr:row>58</xdr:row>
      <xdr:rowOff>170919</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flipV="1">
          <a:off x="10475595" y="8861628"/>
          <a:ext cx="1270" cy="12533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3296</xdr:rowOff>
    </xdr:from>
    <xdr:ext cx="469744" cy="259045"/>
    <xdr:sp macro="" textlink="">
      <xdr:nvSpPr>
        <xdr:cNvPr id="335" name="農林水産業費最小値テキスト">
          <a:extLst>
            <a:ext uri="{FF2B5EF4-FFF2-40B4-BE49-F238E27FC236}">
              <a16:creationId xmlns:a16="http://schemas.microsoft.com/office/drawing/2014/main" id="{00000000-0008-0000-0700-00004F010000}"/>
            </a:ext>
          </a:extLst>
        </xdr:cNvPr>
        <xdr:cNvSpPr txBox="1"/>
      </xdr:nvSpPr>
      <xdr:spPr>
        <a:xfrm>
          <a:off x="10528300" y="101188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170919</xdr:rowOff>
    </xdr:from>
    <xdr:to>
      <xdr:col>55</xdr:col>
      <xdr:colOff>88900</xdr:colOff>
      <xdr:row>58</xdr:row>
      <xdr:rowOff>170919</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a:off x="10388600" y="101150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64355</xdr:rowOff>
    </xdr:from>
    <xdr:ext cx="599010" cy="259045"/>
    <xdr:sp macro="" textlink="">
      <xdr:nvSpPr>
        <xdr:cNvPr id="337" name="農林水産業費最大値テキスト">
          <a:extLst>
            <a:ext uri="{FF2B5EF4-FFF2-40B4-BE49-F238E27FC236}">
              <a16:creationId xmlns:a16="http://schemas.microsoft.com/office/drawing/2014/main" id="{00000000-0008-0000-0700-000051010000}"/>
            </a:ext>
          </a:extLst>
        </xdr:cNvPr>
        <xdr:cNvSpPr txBox="1"/>
      </xdr:nvSpPr>
      <xdr:spPr>
        <a:xfrm>
          <a:off x="10528300" y="86368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170,390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117678</xdr:rowOff>
    </xdr:from>
    <xdr:to>
      <xdr:col>55</xdr:col>
      <xdr:colOff>88900</xdr:colOff>
      <xdr:row>51</xdr:row>
      <xdr:rowOff>117678</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a:off x="10388600" y="88616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157393</xdr:rowOff>
    </xdr:from>
    <xdr:to>
      <xdr:col>55</xdr:col>
      <xdr:colOff>0</xdr:colOff>
      <xdr:row>58</xdr:row>
      <xdr:rowOff>21544</xdr:rowOff>
    </xdr:to>
    <xdr:cxnSp macro="">
      <xdr:nvCxnSpPr>
        <xdr:cNvPr id="339" name="直線コネクタ 338">
          <a:extLst>
            <a:ext uri="{FF2B5EF4-FFF2-40B4-BE49-F238E27FC236}">
              <a16:creationId xmlns:a16="http://schemas.microsoft.com/office/drawing/2014/main" id="{00000000-0008-0000-0700-000053010000}"/>
            </a:ext>
          </a:extLst>
        </xdr:cNvPr>
        <xdr:cNvCxnSpPr/>
      </xdr:nvCxnSpPr>
      <xdr:spPr>
        <a:xfrm>
          <a:off x="9639300" y="9930043"/>
          <a:ext cx="838200" cy="356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101315</xdr:rowOff>
    </xdr:from>
    <xdr:ext cx="534377" cy="259045"/>
    <xdr:sp macro="" textlink="">
      <xdr:nvSpPr>
        <xdr:cNvPr id="340" name="農林水産業費平均値テキスト">
          <a:extLst>
            <a:ext uri="{FF2B5EF4-FFF2-40B4-BE49-F238E27FC236}">
              <a16:creationId xmlns:a16="http://schemas.microsoft.com/office/drawing/2014/main" id="{00000000-0008-0000-0700-000054010000}"/>
            </a:ext>
          </a:extLst>
        </xdr:cNvPr>
        <xdr:cNvSpPr txBox="1"/>
      </xdr:nvSpPr>
      <xdr:spPr>
        <a:xfrm>
          <a:off x="10528300" y="953106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56,373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78438</xdr:rowOff>
    </xdr:from>
    <xdr:to>
      <xdr:col>55</xdr:col>
      <xdr:colOff>50800</xdr:colOff>
      <xdr:row>57</xdr:row>
      <xdr:rowOff>8588</xdr:rowOff>
    </xdr:to>
    <xdr:sp macro="" textlink="">
      <xdr:nvSpPr>
        <xdr:cNvPr id="341" name="フローチャート: 判断 340">
          <a:extLst>
            <a:ext uri="{FF2B5EF4-FFF2-40B4-BE49-F238E27FC236}">
              <a16:creationId xmlns:a16="http://schemas.microsoft.com/office/drawing/2014/main" id="{00000000-0008-0000-0700-000055010000}"/>
            </a:ext>
          </a:extLst>
        </xdr:cNvPr>
        <xdr:cNvSpPr/>
      </xdr:nvSpPr>
      <xdr:spPr>
        <a:xfrm>
          <a:off x="10426700" y="96796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99672</xdr:rowOff>
    </xdr:from>
    <xdr:to>
      <xdr:col>50</xdr:col>
      <xdr:colOff>114300</xdr:colOff>
      <xdr:row>57</xdr:row>
      <xdr:rowOff>157393</xdr:rowOff>
    </xdr:to>
    <xdr:cxnSp macro="">
      <xdr:nvCxnSpPr>
        <xdr:cNvPr id="342" name="直線コネクタ 341">
          <a:extLst>
            <a:ext uri="{FF2B5EF4-FFF2-40B4-BE49-F238E27FC236}">
              <a16:creationId xmlns:a16="http://schemas.microsoft.com/office/drawing/2014/main" id="{00000000-0008-0000-0700-000056010000}"/>
            </a:ext>
          </a:extLst>
        </xdr:cNvPr>
        <xdr:cNvCxnSpPr/>
      </xdr:nvCxnSpPr>
      <xdr:spPr>
        <a:xfrm>
          <a:off x="8750300" y="9872322"/>
          <a:ext cx="889000" cy="577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64394</xdr:rowOff>
    </xdr:from>
    <xdr:to>
      <xdr:col>50</xdr:col>
      <xdr:colOff>165100</xdr:colOff>
      <xdr:row>56</xdr:row>
      <xdr:rowOff>165994</xdr:rowOff>
    </xdr:to>
    <xdr:sp macro="" textlink="">
      <xdr:nvSpPr>
        <xdr:cNvPr id="343" name="フローチャート: 判断 342">
          <a:extLst>
            <a:ext uri="{FF2B5EF4-FFF2-40B4-BE49-F238E27FC236}">
              <a16:creationId xmlns:a16="http://schemas.microsoft.com/office/drawing/2014/main" id="{00000000-0008-0000-0700-000057010000}"/>
            </a:ext>
          </a:extLst>
        </xdr:cNvPr>
        <xdr:cNvSpPr/>
      </xdr:nvSpPr>
      <xdr:spPr>
        <a:xfrm>
          <a:off x="9588500" y="9665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11071</xdr:rowOff>
    </xdr:from>
    <xdr:ext cx="534377" cy="259045"/>
    <xdr:sp macro="" textlink="">
      <xdr:nvSpPr>
        <xdr:cNvPr id="344" name="テキスト ボックス 343">
          <a:extLst>
            <a:ext uri="{FF2B5EF4-FFF2-40B4-BE49-F238E27FC236}">
              <a16:creationId xmlns:a16="http://schemas.microsoft.com/office/drawing/2014/main" id="{00000000-0008-0000-0700-000058010000}"/>
            </a:ext>
          </a:extLst>
        </xdr:cNvPr>
        <xdr:cNvSpPr txBox="1"/>
      </xdr:nvSpPr>
      <xdr:spPr>
        <a:xfrm>
          <a:off x="9372111" y="94408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58,216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99672</xdr:rowOff>
    </xdr:from>
    <xdr:to>
      <xdr:col>45</xdr:col>
      <xdr:colOff>177800</xdr:colOff>
      <xdr:row>58</xdr:row>
      <xdr:rowOff>23868</xdr:rowOff>
    </xdr:to>
    <xdr:cxnSp macro="">
      <xdr:nvCxnSpPr>
        <xdr:cNvPr id="345" name="直線コネクタ 344">
          <a:extLst>
            <a:ext uri="{FF2B5EF4-FFF2-40B4-BE49-F238E27FC236}">
              <a16:creationId xmlns:a16="http://schemas.microsoft.com/office/drawing/2014/main" id="{00000000-0008-0000-0700-000059010000}"/>
            </a:ext>
          </a:extLst>
        </xdr:cNvPr>
        <xdr:cNvCxnSpPr/>
      </xdr:nvCxnSpPr>
      <xdr:spPr>
        <a:xfrm flipV="1">
          <a:off x="7861300" y="9872322"/>
          <a:ext cx="889000" cy="956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66916</xdr:rowOff>
    </xdr:from>
    <xdr:to>
      <xdr:col>46</xdr:col>
      <xdr:colOff>38100</xdr:colOff>
      <xdr:row>56</xdr:row>
      <xdr:rowOff>168516</xdr:rowOff>
    </xdr:to>
    <xdr:sp macro="" textlink="">
      <xdr:nvSpPr>
        <xdr:cNvPr id="346" name="フローチャート: 判断 345">
          <a:extLst>
            <a:ext uri="{FF2B5EF4-FFF2-40B4-BE49-F238E27FC236}">
              <a16:creationId xmlns:a16="http://schemas.microsoft.com/office/drawing/2014/main" id="{00000000-0008-0000-0700-00005A010000}"/>
            </a:ext>
          </a:extLst>
        </xdr:cNvPr>
        <xdr:cNvSpPr/>
      </xdr:nvSpPr>
      <xdr:spPr>
        <a:xfrm>
          <a:off x="8699500" y="9668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13593</xdr:rowOff>
    </xdr:from>
    <xdr:ext cx="534377" cy="259045"/>
    <xdr:sp macro="" textlink="">
      <xdr:nvSpPr>
        <xdr:cNvPr id="347" name="テキスト ボックス 346">
          <a:extLst>
            <a:ext uri="{FF2B5EF4-FFF2-40B4-BE49-F238E27FC236}">
              <a16:creationId xmlns:a16="http://schemas.microsoft.com/office/drawing/2014/main" id="{00000000-0008-0000-0700-00005B010000}"/>
            </a:ext>
          </a:extLst>
        </xdr:cNvPr>
        <xdr:cNvSpPr txBox="1"/>
      </xdr:nvSpPr>
      <xdr:spPr>
        <a:xfrm>
          <a:off x="8483111" y="94433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138230</xdr:rowOff>
    </xdr:from>
    <xdr:to>
      <xdr:col>41</xdr:col>
      <xdr:colOff>50800</xdr:colOff>
      <xdr:row>58</xdr:row>
      <xdr:rowOff>23868</xdr:rowOff>
    </xdr:to>
    <xdr:cxnSp macro="">
      <xdr:nvCxnSpPr>
        <xdr:cNvPr id="348" name="直線コネクタ 347">
          <a:extLst>
            <a:ext uri="{FF2B5EF4-FFF2-40B4-BE49-F238E27FC236}">
              <a16:creationId xmlns:a16="http://schemas.microsoft.com/office/drawing/2014/main" id="{00000000-0008-0000-0700-00005C010000}"/>
            </a:ext>
          </a:extLst>
        </xdr:cNvPr>
        <xdr:cNvCxnSpPr/>
      </xdr:nvCxnSpPr>
      <xdr:spPr>
        <a:xfrm>
          <a:off x="6972300" y="9910880"/>
          <a:ext cx="889000" cy="570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95765</xdr:rowOff>
    </xdr:from>
    <xdr:to>
      <xdr:col>41</xdr:col>
      <xdr:colOff>101600</xdr:colOff>
      <xdr:row>57</xdr:row>
      <xdr:rowOff>25915</xdr:rowOff>
    </xdr:to>
    <xdr:sp macro="" textlink="">
      <xdr:nvSpPr>
        <xdr:cNvPr id="349" name="フローチャート: 判断 348">
          <a:extLst>
            <a:ext uri="{FF2B5EF4-FFF2-40B4-BE49-F238E27FC236}">
              <a16:creationId xmlns:a16="http://schemas.microsoft.com/office/drawing/2014/main" id="{00000000-0008-0000-0700-00005D010000}"/>
            </a:ext>
          </a:extLst>
        </xdr:cNvPr>
        <xdr:cNvSpPr/>
      </xdr:nvSpPr>
      <xdr:spPr>
        <a:xfrm>
          <a:off x="7810500" y="9696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42442</xdr:rowOff>
    </xdr:from>
    <xdr:ext cx="534377" cy="259045"/>
    <xdr:sp macro="" textlink="">
      <xdr:nvSpPr>
        <xdr:cNvPr id="350" name="テキスト ボックス 349">
          <a:extLst>
            <a:ext uri="{FF2B5EF4-FFF2-40B4-BE49-F238E27FC236}">
              <a16:creationId xmlns:a16="http://schemas.microsoft.com/office/drawing/2014/main" id="{00000000-0008-0000-0700-00005E010000}"/>
            </a:ext>
          </a:extLst>
        </xdr:cNvPr>
        <xdr:cNvSpPr txBox="1"/>
      </xdr:nvSpPr>
      <xdr:spPr>
        <a:xfrm>
          <a:off x="7594111" y="94721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113757</xdr:rowOff>
    </xdr:from>
    <xdr:to>
      <xdr:col>36</xdr:col>
      <xdr:colOff>165100</xdr:colOff>
      <xdr:row>57</xdr:row>
      <xdr:rowOff>43907</xdr:rowOff>
    </xdr:to>
    <xdr:sp macro="" textlink="">
      <xdr:nvSpPr>
        <xdr:cNvPr id="351" name="フローチャート: 判断 350">
          <a:extLst>
            <a:ext uri="{FF2B5EF4-FFF2-40B4-BE49-F238E27FC236}">
              <a16:creationId xmlns:a16="http://schemas.microsoft.com/office/drawing/2014/main" id="{00000000-0008-0000-0700-00005F010000}"/>
            </a:ext>
          </a:extLst>
        </xdr:cNvPr>
        <xdr:cNvSpPr/>
      </xdr:nvSpPr>
      <xdr:spPr>
        <a:xfrm>
          <a:off x="6921500" y="97149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60434</xdr:rowOff>
    </xdr:from>
    <xdr:ext cx="534377" cy="259045"/>
    <xdr:sp macro="" textlink="">
      <xdr:nvSpPr>
        <xdr:cNvPr id="352" name="テキスト ボックス 351">
          <a:extLst>
            <a:ext uri="{FF2B5EF4-FFF2-40B4-BE49-F238E27FC236}">
              <a16:creationId xmlns:a16="http://schemas.microsoft.com/office/drawing/2014/main" id="{00000000-0008-0000-0700-000060010000}"/>
            </a:ext>
          </a:extLst>
        </xdr:cNvPr>
        <xdr:cNvSpPr txBox="1"/>
      </xdr:nvSpPr>
      <xdr:spPr>
        <a:xfrm>
          <a:off x="6705111" y="94901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51,738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3" name="テキスト ボックス 352">
          <a:extLst>
            <a:ext uri="{FF2B5EF4-FFF2-40B4-BE49-F238E27FC236}">
              <a16:creationId xmlns:a16="http://schemas.microsoft.com/office/drawing/2014/main" id="{00000000-0008-0000-0700-000061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4" name="テキスト ボックス 353">
          <a:extLst>
            <a:ext uri="{FF2B5EF4-FFF2-40B4-BE49-F238E27FC236}">
              <a16:creationId xmlns:a16="http://schemas.microsoft.com/office/drawing/2014/main" id="{00000000-0008-0000-0700-000062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55" name="テキスト ボックス 354">
          <a:extLst>
            <a:ext uri="{FF2B5EF4-FFF2-40B4-BE49-F238E27FC236}">
              <a16:creationId xmlns:a16="http://schemas.microsoft.com/office/drawing/2014/main" id="{00000000-0008-0000-0700-000063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56" name="テキスト ボックス 355">
          <a:extLst>
            <a:ext uri="{FF2B5EF4-FFF2-40B4-BE49-F238E27FC236}">
              <a16:creationId xmlns:a16="http://schemas.microsoft.com/office/drawing/2014/main" id="{00000000-0008-0000-0700-000064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57" name="テキスト ボックス 356">
          <a:extLst>
            <a:ext uri="{FF2B5EF4-FFF2-40B4-BE49-F238E27FC236}">
              <a16:creationId xmlns:a16="http://schemas.microsoft.com/office/drawing/2014/main" id="{00000000-0008-0000-0700-000065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142194</xdr:rowOff>
    </xdr:from>
    <xdr:to>
      <xdr:col>55</xdr:col>
      <xdr:colOff>50800</xdr:colOff>
      <xdr:row>58</xdr:row>
      <xdr:rowOff>72344</xdr:rowOff>
    </xdr:to>
    <xdr:sp macro="" textlink="">
      <xdr:nvSpPr>
        <xdr:cNvPr id="358" name="楕円 357">
          <a:extLst>
            <a:ext uri="{FF2B5EF4-FFF2-40B4-BE49-F238E27FC236}">
              <a16:creationId xmlns:a16="http://schemas.microsoft.com/office/drawing/2014/main" id="{00000000-0008-0000-0700-000066010000}"/>
            </a:ext>
          </a:extLst>
        </xdr:cNvPr>
        <xdr:cNvSpPr/>
      </xdr:nvSpPr>
      <xdr:spPr>
        <a:xfrm>
          <a:off x="10426700" y="9914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120621</xdr:rowOff>
    </xdr:from>
    <xdr:ext cx="534377" cy="259045"/>
    <xdr:sp macro="" textlink="">
      <xdr:nvSpPr>
        <xdr:cNvPr id="359" name="農林水産業費該当値テキスト">
          <a:extLst>
            <a:ext uri="{FF2B5EF4-FFF2-40B4-BE49-F238E27FC236}">
              <a16:creationId xmlns:a16="http://schemas.microsoft.com/office/drawing/2014/main" id="{00000000-0008-0000-0700-000067010000}"/>
            </a:ext>
          </a:extLst>
        </xdr:cNvPr>
        <xdr:cNvSpPr txBox="1"/>
      </xdr:nvSpPr>
      <xdr:spPr>
        <a:xfrm>
          <a:off x="10528300" y="98932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25,506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106593</xdr:rowOff>
    </xdr:from>
    <xdr:to>
      <xdr:col>50</xdr:col>
      <xdr:colOff>165100</xdr:colOff>
      <xdr:row>58</xdr:row>
      <xdr:rowOff>36743</xdr:rowOff>
    </xdr:to>
    <xdr:sp macro="" textlink="">
      <xdr:nvSpPr>
        <xdr:cNvPr id="360" name="楕円 359">
          <a:extLst>
            <a:ext uri="{FF2B5EF4-FFF2-40B4-BE49-F238E27FC236}">
              <a16:creationId xmlns:a16="http://schemas.microsoft.com/office/drawing/2014/main" id="{00000000-0008-0000-0700-000068010000}"/>
            </a:ext>
          </a:extLst>
        </xdr:cNvPr>
        <xdr:cNvSpPr/>
      </xdr:nvSpPr>
      <xdr:spPr>
        <a:xfrm>
          <a:off x="9588500" y="9879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27870</xdr:rowOff>
    </xdr:from>
    <xdr:ext cx="534377"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9372111" y="99719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30,178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48872</xdr:rowOff>
    </xdr:from>
    <xdr:to>
      <xdr:col>46</xdr:col>
      <xdr:colOff>38100</xdr:colOff>
      <xdr:row>57</xdr:row>
      <xdr:rowOff>150472</xdr:rowOff>
    </xdr:to>
    <xdr:sp macro="" textlink="">
      <xdr:nvSpPr>
        <xdr:cNvPr id="362" name="楕円 361">
          <a:extLst>
            <a:ext uri="{FF2B5EF4-FFF2-40B4-BE49-F238E27FC236}">
              <a16:creationId xmlns:a16="http://schemas.microsoft.com/office/drawing/2014/main" id="{00000000-0008-0000-0700-00006A010000}"/>
            </a:ext>
          </a:extLst>
        </xdr:cNvPr>
        <xdr:cNvSpPr/>
      </xdr:nvSpPr>
      <xdr:spPr>
        <a:xfrm>
          <a:off x="8699500" y="98215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141599</xdr:rowOff>
    </xdr:from>
    <xdr:ext cx="534377"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8483111" y="99142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37,753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144518</xdr:rowOff>
    </xdr:from>
    <xdr:to>
      <xdr:col>41</xdr:col>
      <xdr:colOff>101600</xdr:colOff>
      <xdr:row>58</xdr:row>
      <xdr:rowOff>74668</xdr:rowOff>
    </xdr:to>
    <xdr:sp macro="" textlink="">
      <xdr:nvSpPr>
        <xdr:cNvPr id="364" name="楕円 363">
          <a:extLst>
            <a:ext uri="{FF2B5EF4-FFF2-40B4-BE49-F238E27FC236}">
              <a16:creationId xmlns:a16="http://schemas.microsoft.com/office/drawing/2014/main" id="{00000000-0008-0000-0700-00006C010000}"/>
            </a:ext>
          </a:extLst>
        </xdr:cNvPr>
        <xdr:cNvSpPr/>
      </xdr:nvSpPr>
      <xdr:spPr>
        <a:xfrm>
          <a:off x="7810500" y="99171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65795</xdr:rowOff>
    </xdr:from>
    <xdr:ext cx="534377"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7594111" y="100098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25,201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87430</xdr:rowOff>
    </xdr:from>
    <xdr:to>
      <xdr:col>36</xdr:col>
      <xdr:colOff>165100</xdr:colOff>
      <xdr:row>58</xdr:row>
      <xdr:rowOff>17580</xdr:rowOff>
    </xdr:to>
    <xdr:sp macro="" textlink="">
      <xdr:nvSpPr>
        <xdr:cNvPr id="366" name="楕円 365">
          <a:extLst>
            <a:ext uri="{FF2B5EF4-FFF2-40B4-BE49-F238E27FC236}">
              <a16:creationId xmlns:a16="http://schemas.microsoft.com/office/drawing/2014/main" id="{00000000-0008-0000-0700-00006E010000}"/>
            </a:ext>
          </a:extLst>
        </xdr:cNvPr>
        <xdr:cNvSpPr/>
      </xdr:nvSpPr>
      <xdr:spPr>
        <a:xfrm>
          <a:off x="6921500" y="9860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8707</xdr:rowOff>
    </xdr:from>
    <xdr:ext cx="534377"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6705111" y="99528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32,693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68" name="正方形/長方形 367">
          <a:extLst>
            <a:ext uri="{FF2B5EF4-FFF2-40B4-BE49-F238E27FC236}">
              <a16:creationId xmlns:a16="http://schemas.microsoft.com/office/drawing/2014/main" id="{00000000-0008-0000-0700-000070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69" name="正方形/長方形 368">
          <a:extLst>
            <a:ext uri="{FF2B5EF4-FFF2-40B4-BE49-F238E27FC236}">
              <a16:creationId xmlns:a16="http://schemas.microsoft.com/office/drawing/2014/main" id="{00000000-0008-0000-0700-000071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0" name="正方形/長方形 369">
          <a:extLst>
            <a:ext uri="{FF2B5EF4-FFF2-40B4-BE49-F238E27FC236}">
              <a16:creationId xmlns:a16="http://schemas.microsoft.com/office/drawing/2014/main" id="{00000000-0008-0000-0700-000072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1" name="正方形/長方形 370">
          <a:extLst>
            <a:ext uri="{FF2B5EF4-FFF2-40B4-BE49-F238E27FC236}">
              <a16:creationId xmlns:a16="http://schemas.microsoft.com/office/drawing/2014/main" id="{00000000-0008-0000-0700-000073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2" name="正方形/長方形 371">
          <a:extLst>
            <a:ext uri="{FF2B5EF4-FFF2-40B4-BE49-F238E27FC236}">
              <a16:creationId xmlns:a16="http://schemas.microsoft.com/office/drawing/2014/main" id="{00000000-0008-0000-0700-000074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3" name="正方形/長方形 372">
          <a:extLst>
            <a:ext uri="{FF2B5EF4-FFF2-40B4-BE49-F238E27FC236}">
              <a16:creationId xmlns:a16="http://schemas.microsoft.com/office/drawing/2014/main" id="{00000000-0008-0000-0700-000075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4" name="正方形/長方形 373">
          <a:extLst>
            <a:ext uri="{FF2B5EF4-FFF2-40B4-BE49-F238E27FC236}">
              <a16:creationId xmlns:a16="http://schemas.microsoft.com/office/drawing/2014/main" id="{00000000-0008-0000-0700-000076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75" name="正方形/長方形 374">
          <a:extLst>
            <a:ext uri="{FF2B5EF4-FFF2-40B4-BE49-F238E27FC236}">
              <a16:creationId xmlns:a16="http://schemas.microsoft.com/office/drawing/2014/main" id="{00000000-0008-0000-0700-000077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76" name="テキスト ボックス 375">
          <a:extLst>
            <a:ext uri="{FF2B5EF4-FFF2-40B4-BE49-F238E27FC236}">
              <a16:creationId xmlns:a16="http://schemas.microsoft.com/office/drawing/2014/main" id="{00000000-0008-0000-0700-000078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77" name="直線コネクタ 376">
          <a:extLst>
            <a:ext uri="{FF2B5EF4-FFF2-40B4-BE49-F238E27FC236}">
              <a16:creationId xmlns:a16="http://schemas.microsoft.com/office/drawing/2014/main" id="{00000000-0008-0000-0700-000079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78" name="直線コネクタ 377">
          <a:extLst>
            <a:ext uri="{FF2B5EF4-FFF2-40B4-BE49-F238E27FC236}">
              <a16:creationId xmlns:a16="http://schemas.microsoft.com/office/drawing/2014/main" id="{00000000-0008-0000-0700-00007A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79" name="テキスト ボックス 378">
          <a:extLst>
            <a:ext uri="{FF2B5EF4-FFF2-40B4-BE49-F238E27FC236}">
              <a16:creationId xmlns:a16="http://schemas.microsoft.com/office/drawing/2014/main" id="{00000000-0008-0000-0700-00007B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80" name="直線コネクタ 379">
          <a:extLst>
            <a:ext uri="{FF2B5EF4-FFF2-40B4-BE49-F238E27FC236}">
              <a16:creationId xmlns:a16="http://schemas.microsoft.com/office/drawing/2014/main" id="{00000000-0008-0000-0700-00007C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75</xdr:row>
      <xdr:rowOff>54627</xdr:rowOff>
    </xdr:from>
    <xdr:ext cx="531299" cy="259045"/>
    <xdr:sp macro="" textlink="">
      <xdr:nvSpPr>
        <xdr:cNvPr id="381" name="テキスト ボックス 380">
          <a:extLst>
            <a:ext uri="{FF2B5EF4-FFF2-40B4-BE49-F238E27FC236}">
              <a16:creationId xmlns:a16="http://schemas.microsoft.com/office/drawing/2014/main" id="{00000000-0008-0000-0700-00007D010000}"/>
            </a:ext>
          </a:extLst>
        </xdr:cNvPr>
        <xdr:cNvSpPr txBox="1"/>
      </xdr:nvSpPr>
      <xdr:spPr>
        <a:xfrm>
          <a:off x="6072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82" name="直線コネクタ 381">
          <a:extLst>
            <a:ext uri="{FF2B5EF4-FFF2-40B4-BE49-F238E27FC236}">
              <a16:creationId xmlns:a16="http://schemas.microsoft.com/office/drawing/2014/main" id="{00000000-0008-0000-0700-00007E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72</xdr:row>
      <xdr:rowOff>111777</xdr:rowOff>
    </xdr:from>
    <xdr:ext cx="595419" cy="259045"/>
    <xdr:sp macro="" textlink="">
      <xdr:nvSpPr>
        <xdr:cNvPr id="383" name="テキスト ボックス 382">
          <a:extLst>
            <a:ext uri="{FF2B5EF4-FFF2-40B4-BE49-F238E27FC236}">
              <a16:creationId xmlns:a16="http://schemas.microsoft.com/office/drawing/2014/main" id="{00000000-0008-0000-0700-00007F010000}"/>
            </a:ext>
          </a:extLst>
        </xdr:cNvPr>
        <xdr:cNvSpPr txBox="1"/>
      </xdr:nvSpPr>
      <xdr:spPr>
        <a:xfrm>
          <a:off x="6008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84" name="直線コネクタ 383">
          <a:extLst>
            <a:ext uri="{FF2B5EF4-FFF2-40B4-BE49-F238E27FC236}">
              <a16:creationId xmlns:a16="http://schemas.microsoft.com/office/drawing/2014/main" id="{00000000-0008-0000-0700-000080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168927</xdr:rowOff>
    </xdr:from>
    <xdr:ext cx="595419" cy="259045"/>
    <xdr:sp macro="" textlink="">
      <xdr:nvSpPr>
        <xdr:cNvPr id="385" name="テキスト ボックス 384">
          <a:extLst>
            <a:ext uri="{FF2B5EF4-FFF2-40B4-BE49-F238E27FC236}">
              <a16:creationId xmlns:a16="http://schemas.microsoft.com/office/drawing/2014/main" id="{00000000-0008-0000-0700-000081010000}"/>
            </a:ext>
          </a:extLst>
        </xdr:cNvPr>
        <xdr:cNvSpPr txBox="1"/>
      </xdr:nvSpPr>
      <xdr:spPr>
        <a:xfrm>
          <a:off x="6008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86" name="直線コネクタ 385">
          <a:extLst>
            <a:ext uri="{FF2B5EF4-FFF2-40B4-BE49-F238E27FC236}">
              <a16:creationId xmlns:a16="http://schemas.microsoft.com/office/drawing/2014/main" id="{00000000-0008-0000-0700-000082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87" name="テキスト ボックス 386">
          <a:extLst>
            <a:ext uri="{FF2B5EF4-FFF2-40B4-BE49-F238E27FC236}">
              <a16:creationId xmlns:a16="http://schemas.microsoft.com/office/drawing/2014/main" id="{00000000-0008-0000-0700-000083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88" name="商工費グラフ枠">
          <a:extLst>
            <a:ext uri="{FF2B5EF4-FFF2-40B4-BE49-F238E27FC236}">
              <a16:creationId xmlns:a16="http://schemas.microsoft.com/office/drawing/2014/main" id="{00000000-0008-0000-0700-000084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45855</xdr:rowOff>
    </xdr:from>
    <xdr:to>
      <xdr:col>54</xdr:col>
      <xdr:colOff>189865</xdr:colOff>
      <xdr:row>78</xdr:row>
      <xdr:rowOff>129752</xdr:rowOff>
    </xdr:to>
    <xdr:cxnSp macro="">
      <xdr:nvCxnSpPr>
        <xdr:cNvPr id="389" name="直線コネクタ 388">
          <a:extLst>
            <a:ext uri="{FF2B5EF4-FFF2-40B4-BE49-F238E27FC236}">
              <a16:creationId xmlns:a16="http://schemas.microsoft.com/office/drawing/2014/main" id="{00000000-0008-0000-0700-000085010000}"/>
            </a:ext>
          </a:extLst>
        </xdr:cNvPr>
        <xdr:cNvCxnSpPr/>
      </xdr:nvCxnSpPr>
      <xdr:spPr>
        <a:xfrm flipV="1">
          <a:off x="10475595" y="12047355"/>
          <a:ext cx="1270" cy="14554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133579</xdr:rowOff>
    </xdr:from>
    <xdr:ext cx="469744" cy="259045"/>
    <xdr:sp macro="" textlink="">
      <xdr:nvSpPr>
        <xdr:cNvPr id="390" name="商工費最小値テキスト">
          <a:extLst>
            <a:ext uri="{FF2B5EF4-FFF2-40B4-BE49-F238E27FC236}">
              <a16:creationId xmlns:a16="http://schemas.microsoft.com/office/drawing/2014/main" id="{00000000-0008-0000-0700-000086010000}"/>
            </a:ext>
          </a:extLst>
        </xdr:cNvPr>
        <xdr:cNvSpPr txBox="1"/>
      </xdr:nvSpPr>
      <xdr:spPr>
        <a:xfrm>
          <a:off x="10528300" y="135066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129752</xdr:rowOff>
    </xdr:from>
    <xdr:to>
      <xdr:col>55</xdr:col>
      <xdr:colOff>88900</xdr:colOff>
      <xdr:row>78</xdr:row>
      <xdr:rowOff>129752</xdr:rowOff>
    </xdr:to>
    <xdr:cxnSp macro="">
      <xdr:nvCxnSpPr>
        <xdr:cNvPr id="391" name="直線コネクタ 390">
          <a:extLst>
            <a:ext uri="{FF2B5EF4-FFF2-40B4-BE49-F238E27FC236}">
              <a16:creationId xmlns:a16="http://schemas.microsoft.com/office/drawing/2014/main" id="{00000000-0008-0000-0700-000087010000}"/>
            </a:ext>
          </a:extLst>
        </xdr:cNvPr>
        <xdr:cNvCxnSpPr/>
      </xdr:nvCxnSpPr>
      <xdr:spPr>
        <a:xfrm>
          <a:off x="10388600" y="135028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163982</xdr:rowOff>
    </xdr:from>
    <xdr:ext cx="599010" cy="259045"/>
    <xdr:sp macro="" textlink="">
      <xdr:nvSpPr>
        <xdr:cNvPr id="392" name="商工費最大値テキスト">
          <a:extLst>
            <a:ext uri="{FF2B5EF4-FFF2-40B4-BE49-F238E27FC236}">
              <a16:creationId xmlns:a16="http://schemas.microsoft.com/office/drawing/2014/main" id="{00000000-0008-0000-0700-000088010000}"/>
            </a:ext>
          </a:extLst>
        </xdr:cNvPr>
        <xdr:cNvSpPr txBox="1"/>
      </xdr:nvSpPr>
      <xdr:spPr>
        <a:xfrm>
          <a:off x="10528300" y="118225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160,263</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45855</xdr:rowOff>
    </xdr:from>
    <xdr:to>
      <xdr:col>55</xdr:col>
      <xdr:colOff>88900</xdr:colOff>
      <xdr:row>70</xdr:row>
      <xdr:rowOff>45855</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a:off x="10388600" y="120473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153</xdr:rowOff>
    </xdr:from>
    <xdr:to>
      <xdr:col>55</xdr:col>
      <xdr:colOff>0</xdr:colOff>
      <xdr:row>78</xdr:row>
      <xdr:rowOff>57953</xdr:rowOff>
    </xdr:to>
    <xdr:cxnSp macro="">
      <xdr:nvCxnSpPr>
        <xdr:cNvPr id="394" name="直線コネクタ 393">
          <a:extLst>
            <a:ext uri="{FF2B5EF4-FFF2-40B4-BE49-F238E27FC236}">
              <a16:creationId xmlns:a16="http://schemas.microsoft.com/office/drawing/2014/main" id="{00000000-0008-0000-0700-00008A010000}"/>
            </a:ext>
          </a:extLst>
        </xdr:cNvPr>
        <xdr:cNvCxnSpPr/>
      </xdr:nvCxnSpPr>
      <xdr:spPr>
        <a:xfrm>
          <a:off x="9639300" y="13373253"/>
          <a:ext cx="838200" cy="57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75</xdr:row>
      <xdr:rowOff>149514</xdr:rowOff>
    </xdr:from>
    <xdr:ext cx="534377" cy="259045"/>
    <xdr:sp macro="" textlink="">
      <xdr:nvSpPr>
        <xdr:cNvPr id="395" name="商工費平均値テキスト">
          <a:extLst>
            <a:ext uri="{FF2B5EF4-FFF2-40B4-BE49-F238E27FC236}">
              <a16:creationId xmlns:a16="http://schemas.microsoft.com/office/drawing/2014/main" id="{00000000-0008-0000-0700-00008B010000}"/>
            </a:ext>
          </a:extLst>
        </xdr:cNvPr>
        <xdr:cNvSpPr txBox="1"/>
      </xdr:nvSpPr>
      <xdr:spPr>
        <a:xfrm>
          <a:off x="10528300" y="1300826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33,373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126637</xdr:rowOff>
    </xdr:from>
    <xdr:to>
      <xdr:col>55</xdr:col>
      <xdr:colOff>50800</xdr:colOff>
      <xdr:row>77</xdr:row>
      <xdr:rowOff>56787</xdr:rowOff>
    </xdr:to>
    <xdr:sp macro="" textlink="">
      <xdr:nvSpPr>
        <xdr:cNvPr id="396" name="フローチャート: 判断 395">
          <a:extLst>
            <a:ext uri="{FF2B5EF4-FFF2-40B4-BE49-F238E27FC236}">
              <a16:creationId xmlns:a16="http://schemas.microsoft.com/office/drawing/2014/main" id="{00000000-0008-0000-0700-00008C010000}"/>
            </a:ext>
          </a:extLst>
        </xdr:cNvPr>
        <xdr:cNvSpPr/>
      </xdr:nvSpPr>
      <xdr:spPr>
        <a:xfrm>
          <a:off x="10426700" y="131568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72501</xdr:rowOff>
    </xdr:from>
    <xdr:to>
      <xdr:col>50</xdr:col>
      <xdr:colOff>114300</xdr:colOff>
      <xdr:row>78</xdr:row>
      <xdr:rowOff>153</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a:off x="8750300" y="13274151"/>
          <a:ext cx="889000" cy="991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117712</xdr:rowOff>
    </xdr:from>
    <xdr:to>
      <xdr:col>50</xdr:col>
      <xdr:colOff>165100</xdr:colOff>
      <xdr:row>77</xdr:row>
      <xdr:rowOff>47862</xdr:rowOff>
    </xdr:to>
    <xdr:sp macro="" textlink="">
      <xdr:nvSpPr>
        <xdr:cNvPr id="398" name="フローチャート: 判断 397">
          <a:extLst>
            <a:ext uri="{FF2B5EF4-FFF2-40B4-BE49-F238E27FC236}">
              <a16:creationId xmlns:a16="http://schemas.microsoft.com/office/drawing/2014/main" id="{00000000-0008-0000-0700-00008E010000}"/>
            </a:ext>
          </a:extLst>
        </xdr:cNvPr>
        <xdr:cNvSpPr/>
      </xdr:nvSpPr>
      <xdr:spPr>
        <a:xfrm>
          <a:off x="9588500" y="131479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64390</xdr:rowOff>
    </xdr:from>
    <xdr:ext cx="534377" cy="259045"/>
    <xdr:sp macro="" textlink="">
      <xdr:nvSpPr>
        <xdr:cNvPr id="399" name="テキスト ボックス 398">
          <a:extLst>
            <a:ext uri="{FF2B5EF4-FFF2-40B4-BE49-F238E27FC236}">
              <a16:creationId xmlns:a16="http://schemas.microsoft.com/office/drawing/2014/main" id="{00000000-0008-0000-0700-00008F010000}"/>
            </a:ext>
          </a:extLst>
        </xdr:cNvPr>
        <xdr:cNvSpPr txBox="1"/>
      </xdr:nvSpPr>
      <xdr:spPr>
        <a:xfrm>
          <a:off x="9372111" y="129231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34,349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72501</xdr:rowOff>
    </xdr:from>
    <xdr:to>
      <xdr:col>45</xdr:col>
      <xdr:colOff>177800</xdr:colOff>
      <xdr:row>77</xdr:row>
      <xdr:rowOff>141593</xdr:rowOff>
    </xdr:to>
    <xdr:cxnSp macro="">
      <xdr:nvCxnSpPr>
        <xdr:cNvPr id="400" name="直線コネクタ 399">
          <a:extLst>
            <a:ext uri="{FF2B5EF4-FFF2-40B4-BE49-F238E27FC236}">
              <a16:creationId xmlns:a16="http://schemas.microsoft.com/office/drawing/2014/main" id="{00000000-0008-0000-0700-000090010000}"/>
            </a:ext>
          </a:extLst>
        </xdr:cNvPr>
        <xdr:cNvCxnSpPr/>
      </xdr:nvCxnSpPr>
      <xdr:spPr>
        <a:xfrm flipV="1">
          <a:off x="7861300" y="13274151"/>
          <a:ext cx="889000" cy="690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134418</xdr:rowOff>
    </xdr:from>
    <xdr:to>
      <xdr:col>46</xdr:col>
      <xdr:colOff>38100</xdr:colOff>
      <xdr:row>77</xdr:row>
      <xdr:rowOff>64568</xdr:rowOff>
    </xdr:to>
    <xdr:sp macro="" textlink="">
      <xdr:nvSpPr>
        <xdr:cNvPr id="401" name="フローチャート: 判断 400">
          <a:extLst>
            <a:ext uri="{FF2B5EF4-FFF2-40B4-BE49-F238E27FC236}">
              <a16:creationId xmlns:a16="http://schemas.microsoft.com/office/drawing/2014/main" id="{00000000-0008-0000-0700-000091010000}"/>
            </a:ext>
          </a:extLst>
        </xdr:cNvPr>
        <xdr:cNvSpPr/>
      </xdr:nvSpPr>
      <xdr:spPr>
        <a:xfrm>
          <a:off x="8699500" y="131646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81096</xdr:rowOff>
    </xdr:from>
    <xdr:ext cx="534377" cy="259045"/>
    <xdr:sp macro="" textlink="">
      <xdr:nvSpPr>
        <xdr:cNvPr id="402" name="テキスト ボックス 401">
          <a:extLst>
            <a:ext uri="{FF2B5EF4-FFF2-40B4-BE49-F238E27FC236}">
              <a16:creationId xmlns:a16="http://schemas.microsoft.com/office/drawing/2014/main" id="{00000000-0008-0000-0700-000092010000}"/>
            </a:ext>
          </a:extLst>
        </xdr:cNvPr>
        <xdr:cNvSpPr txBox="1"/>
      </xdr:nvSpPr>
      <xdr:spPr>
        <a:xfrm>
          <a:off x="8483111" y="129398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141593</xdr:rowOff>
    </xdr:from>
    <xdr:to>
      <xdr:col>41</xdr:col>
      <xdr:colOff>50800</xdr:colOff>
      <xdr:row>78</xdr:row>
      <xdr:rowOff>66273</xdr:rowOff>
    </xdr:to>
    <xdr:cxnSp macro="">
      <xdr:nvCxnSpPr>
        <xdr:cNvPr id="403" name="直線コネクタ 402">
          <a:extLst>
            <a:ext uri="{FF2B5EF4-FFF2-40B4-BE49-F238E27FC236}">
              <a16:creationId xmlns:a16="http://schemas.microsoft.com/office/drawing/2014/main" id="{00000000-0008-0000-0700-000093010000}"/>
            </a:ext>
          </a:extLst>
        </xdr:cNvPr>
        <xdr:cNvCxnSpPr/>
      </xdr:nvCxnSpPr>
      <xdr:spPr>
        <a:xfrm flipV="1">
          <a:off x="6972300" y="13343243"/>
          <a:ext cx="889000" cy="96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143179</xdr:rowOff>
    </xdr:from>
    <xdr:to>
      <xdr:col>41</xdr:col>
      <xdr:colOff>101600</xdr:colOff>
      <xdr:row>77</xdr:row>
      <xdr:rowOff>73329</xdr:rowOff>
    </xdr:to>
    <xdr:sp macro="" textlink="">
      <xdr:nvSpPr>
        <xdr:cNvPr id="404" name="フローチャート: 判断 403">
          <a:extLst>
            <a:ext uri="{FF2B5EF4-FFF2-40B4-BE49-F238E27FC236}">
              <a16:creationId xmlns:a16="http://schemas.microsoft.com/office/drawing/2014/main" id="{00000000-0008-0000-0700-000094010000}"/>
            </a:ext>
          </a:extLst>
        </xdr:cNvPr>
        <xdr:cNvSpPr/>
      </xdr:nvSpPr>
      <xdr:spPr>
        <a:xfrm>
          <a:off x="7810500" y="131733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89856</xdr:rowOff>
    </xdr:from>
    <xdr:ext cx="534377" cy="259045"/>
    <xdr:sp macro="" textlink="">
      <xdr:nvSpPr>
        <xdr:cNvPr id="405" name="テキスト ボックス 404">
          <a:extLst>
            <a:ext uri="{FF2B5EF4-FFF2-40B4-BE49-F238E27FC236}">
              <a16:creationId xmlns:a16="http://schemas.microsoft.com/office/drawing/2014/main" id="{00000000-0008-0000-0700-000095010000}"/>
            </a:ext>
          </a:extLst>
        </xdr:cNvPr>
        <xdr:cNvSpPr txBox="1"/>
      </xdr:nvSpPr>
      <xdr:spPr>
        <a:xfrm>
          <a:off x="7594111" y="129486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93856</xdr:rowOff>
    </xdr:from>
    <xdr:to>
      <xdr:col>36</xdr:col>
      <xdr:colOff>165100</xdr:colOff>
      <xdr:row>78</xdr:row>
      <xdr:rowOff>24006</xdr:rowOff>
    </xdr:to>
    <xdr:sp macro="" textlink="">
      <xdr:nvSpPr>
        <xdr:cNvPr id="406" name="フローチャート: 判断 405">
          <a:extLst>
            <a:ext uri="{FF2B5EF4-FFF2-40B4-BE49-F238E27FC236}">
              <a16:creationId xmlns:a16="http://schemas.microsoft.com/office/drawing/2014/main" id="{00000000-0008-0000-0700-000096010000}"/>
            </a:ext>
          </a:extLst>
        </xdr:cNvPr>
        <xdr:cNvSpPr/>
      </xdr:nvSpPr>
      <xdr:spPr>
        <a:xfrm>
          <a:off x="6921500" y="132955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40533</xdr:rowOff>
    </xdr:from>
    <xdr:ext cx="534377" cy="259045"/>
    <xdr:sp macro="" textlink="">
      <xdr:nvSpPr>
        <xdr:cNvPr id="407" name="テキスト ボックス 406">
          <a:extLst>
            <a:ext uri="{FF2B5EF4-FFF2-40B4-BE49-F238E27FC236}">
              <a16:creationId xmlns:a16="http://schemas.microsoft.com/office/drawing/2014/main" id="{00000000-0008-0000-0700-000097010000}"/>
            </a:ext>
          </a:extLst>
        </xdr:cNvPr>
        <xdr:cNvSpPr txBox="1"/>
      </xdr:nvSpPr>
      <xdr:spPr>
        <a:xfrm>
          <a:off x="6705111" y="130707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08" name="テキスト ボックス 407">
          <a:extLst>
            <a:ext uri="{FF2B5EF4-FFF2-40B4-BE49-F238E27FC236}">
              <a16:creationId xmlns:a16="http://schemas.microsoft.com/office/drawing/2014/main" id="{00000000-0008-0000-0700-000098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09" name="テキスト ボックス 408">
          <a:extLst>
            <a:ext uri="{FF2B5EF4-FFF2-40B4-BE49-F238E27FC236}">
              <a16:creationId xmlns:a16="http://schemas.microsoft.com/office/drawing/2014/main" id="{00000000-0008-0000-0700-000099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0" name="テキスト ボックス 409">
          <a:extLst>
            <a:ext uri="{FF2B5EF4-FFF2-40B4-BE49-F238E27FC236}">
              <a16:creationId xmlns:a16="http://schemas.microsoft.com/office/drawing/2014/main" id="{00000000-0008-0000-0700-00009A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1" name="テキスト ボックス 410">
          <a:extLst>
            <a:ext uri="{FF2B5EF4-FFF2-40B4-BE49-F238E27FC236}">
              <a16:creationId xmlns:a16="http://schemas.microsoft.com/office/drawing/2014/main" id="{00000000-0008-0000-0700-00009B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2" name="テキスト ボックス 411">
          <a:extLst>
            <a:ext uri="{FF2B5EF4-FFF2-40B4-BE49-F238E27FC236}">
              <a16:creationId xmlns:a16="http://schemas.microsoft.com/office/drawing/2014/main" id="{00000000-0008-0000-0700-00009C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7153</xdr:rowOff>
    </xdr:from>
    <xdr:to>
      <xdr:col>55</xdr:col>
      <xdr:colOff>50800</xdr:colOff>
      <xdr:row>78</xdr:row>
      <xdr:rowOff>108753</xdr:rowOff>
    </xdr:to>
    <xdr:sp macro="" textlink="">
      <xdr:nvSpPr>
        <xdr:cNvPr id="413" name="楕円 412">
          <a:extLst>
            <a:ext uri="{FF2B5EF4-FFF2-40B4-BE49-F238E27FC236}">
              <a16:creationId xmlns:a16="http://schemas.microsoft.com/office/drawing/2014/main" id="{00000000-0008-0000-0700-00009D010000}"/>
            </a:ext>
          </a:extLst>
        </xdr:cNvPr>
        <xdr:cNvSpPr/>
      </xdr:nvSpPr>
      <xdr:spPr>
        <a:xfrm>
          <a:off x="10426700" y="133802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93530</xdr:rowOff>
    </xdr:from>
    <xdr:ext cx="469744" cy="259045"/>
    <xdr:sp macro="" textlink="">
      <xdr:nvSpPr>
        <xdr:cNvPr id="414" name="商工費該当値テキスト">
          <a:extLst>
            <a:ext uri="{FF2B5EF4-FFF2-40B4-BE49-F238E27FC236}">
              <a16:creationId xmlns:a16="http://schemas.microsoft.com/office/drawing/2014/main" id="{00000000-0008-0000-0700-00009E010000}"/>
            </a:ext>
          </a:extLst>
        </xdr:cNvPr>
        <xdr:cNvSpPr txBox="1"/>
      </xdr:nvSpPr>
      <xdr:spPr>
        <a:xfrm>
          <a:off x="10528300" y="132951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8,940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120803</xdr:rowOff>
    </xdr:from>
    <xdr:to>
      <xdr:col>50</xdr:col>
      <xdr:colOff>165100</xdr:colOff>
      <xdr:row>78</xdr:row>
      <xdr:rowOff>50953</xdr:rowOff>
    </xdr:to>
    <xdr:sp macro="" textlink="">
      <xdr:nvSpPr>
        <xdr:cNvPr id="415" name="楕円 414">
          <a:extLst>
            <a:ext uri="{FF2B5EF4-FFF2-40B4-BE49-F238E27FC236}">
              <a16:creationId xmlns:a16="http://schemas.microsoft.com/office/drawing/2014/main" id="{00000000-0008-0000-0700-00009F010000}"/>
            </a:ext>
          </a:extLst>
        </xdr:cNvPr>
        <xdr:cNvSpPr/>
      </xdr:nvSpPr>
      <xdr:spPr>
        <a:xfrm>
          <a:off x="9588500" y="133224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42080</xdr:rowOff>
    </xdr:from>
    <xdr:ext cx="534377"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9372111" y="134151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21701</xdr:rowOff>
    </xdr:from>
    <xdr:to>
      <xdr:col>46</xdr:col>
      <xdr:colOff>38100</xdr:colOff>
      <xdr:row>77</xdr:row>
      <xdr:rowOff>123301</xdr:rowOff>
    </xdr:to>
    <xdr:sp macro="" textlink="">
      <xdr:nvSpPr>
        <xdr:cNvPr id="417" name="楕円 416">
          <a:extLst>
            <a:ext uri="{FF2B5EF4-FFF2-40B4-BE49-F238E27FC236}">
              <a16:creationId xmlns:a16="http://schemas.microsoft.com/office/drawing/2014/main" id="{00000000-0008-0000-0700-0000A1010000}"/>
            </a:ext>
          </a:extLst>
        </xdr:cNvPr>
        <xdr:cNvSpPr/>
      </xdr:nvSpPr>
      <xdr:spPr>
        <a:xfrm>
          <a:off x="8699500" y="132233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114428</xdr:rowOff>
    </xdr:from>
    <xdr:ext cx="534377"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8483111" y="133160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26,099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90793</xdr:rowOff>
    </xdr:from>
    <xdr:to>
      <xdr:col>41</xdr:col>
      <xdr:colOff>101600</xdr:colOff>
      <xdr:row>78</xdr:row>
      <xdr:rowOff>20943</xdr:rowOff>
    </xdr:to>
    <xdr:sp macro="" textlink="">
      <xdr:nvSpPr>
        <xdr:cNvPr id="419" name="楕円 418">
          <a:extLst>
            <a:ext uri="{FF2B5EF4-FFF2-40B4-BE49-F238E27FC236}">
              <a16:creationId xmlns:a16="http://schemas.microsoft.com/office/drawing/2014/main" id="{00000000-0008-0000-0700-0000A3010000}"/>
            </a:ext>
          </a:extLst>
        </xdr:cNvPr>
        <xdr:cNvSpPr/>
      </xdr:nvSpPr>
      <xdr:spPr>
        <a:xfrm>
          <a:off x="7810500" y="13292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12070</xdr:rowOff>
    </xdr:from>
    <xdr:ext cx="534377"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7594111" y="133851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15473</xdr:rowOff>
    </xdr:from>
    <xdr:to>
      <xdr:col>36</xdr:col>
      <xdr:colOff>165100</xdr:colOff>
      <xdr:row>78</xdr:row>
      <xdr:rowOff>117073</xdr:rowOff>
    </xdr:to>
    <xdr:sp macro="" textlink="">
      <xdr:nvSpPr>
        <xdr:cNvPr id="421" name="楕円 420">
          <a:extLst>
            <a:ext uri="{FF2B5EF4-FFF2-40B4-BE49-F238E27FC236}">
              <a16:creationId xmlns:a16="http://schemas.microsoft.com/office/drawing/2014/main" id="{00000000-0008-0000-0700-0000A5010000}"/>
            </a:ext>
          </a:extLst>
        </xdr:cNvPr>
        <xdr:cNvSpPr/>
      </xdr:nvSpPr>
      <xdr:spPr>
        <a:xfrm>
          <a:off x="6921500" y="133885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78</xdr:row>
      <xdr:rowOff>108200</xdr:rowOff>
    </xdr:from>
    <xdr:ext cx="469744"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6737428" y="134813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3" name="正方形/長方形 422">
          <a:extLst>
            <a:ext uri="{FF2B5EF4-FFF2-40B4-BE49-F238E27FC236}">
              <a16:creationId xmlns:a16="http://schemas.microsoft.com/office/drawing/2014/main" id="{00000000-0008-0000-0700-0000A7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24" name="正方形/長方形 423">
          <a:extLst>
            <a:ext uri="{FF2B5EF4-FFF2-40B4-BE49-F238E27FC236}">
              <a16:creationId xmlns:a16="http://schemas.microsoft.com/office/drawing/2014/main" id="{00000000-0008-0000-0700-0000A8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25" name="正方形/長方形 424">
          <a:extLst>
            <a:ext uri="{FF2B5EF4-FFF2-40B4-BE49-F238E27FC236}">
              <a16:creationId xmlns:a16="http://schemas.microsoft.com/office/drawing/2014/main" id="{00000000-0008-0000-0700-0000A9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26" name="正方形/長方形 425">
          <a:extLst>
            <a:ext uri="{FF2B5EF4-FFF2-40B4-BE49-F238E27FC236}">
              <a16:creationId xmlns:a16="http://schemas.microsoft.com/office/drawing/2014/main" id="{00000000-0008-0000-0700-0000AA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27" name="正方形/長方形 426">
          <a:extLst>
            <a:ext uri="{FF2B5EF4-FFF2-40B4-BE49-F238E27FC236}">
              <a16:creationId xmlns:a16="http://schemas.microsoft.com/office/drawing/2014/main" id="{00000000-0008-0000-0700-0000AB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28" name="正方形/長方形 427">
          <a:extLst>
            <a:ext uri="{FF2B5EF4-FFF2-40B4-BE49-F238E27FC236}">
              <a16:creationId xmlns:a16="http://schemas.microsoft.com/office/drawing/2014/main" id="{00000000-0008-0000-0700-0000AC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29" name="正方形/長方形 428">
          <a:extLst>
            <a:ext uri="{FF2B5EF4-FFF2-40B4-BE49-F238E27FC236}">
              <a16:creationId xmlns:a16="http://schemas.microsoft.com/office/drawing/2014/main" id="{00000000-0008-0000-0700-0000AD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63,569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0" name="正方形/長方形 429">
          <a:extLst>
            <a:ext uri="{FF2B5EF4-FFF2-40B4-BE49-F238E27FC236}">
              <a16:creationId xmlns:a16="http://schemas.microsoft.com/office/drawing/2014/main" id="{00000000-0008-0000-0700-0000AE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1" name="テキスト ボックス 430">
          <a:extLst>
            <a:ext uri="{FF2B5EF4-FFF2-40B4-BE49-F238E27FC236}">
              <a16:creationId xmlns:a16="http://schemas.microsoft.com/office/drawing/2014/main" id="{00000000-0008-0000-0700-0000AF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2" name="直線コネクタ 431">
          <a:extLst>
            <a:ext uri="{FF2B5EF4-FFF2-40B4-BE49-F238E27FC236}">
              <a16:creationId xmlns:a16="http://schemas.microsoft.com/office/drawing/2014/main" id="{00000000-0008-0000-0700-0000B0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33" name="直線コネクタ 432">
          <a:extLst>
            <a:ext uri="{FF2B5EF4-FFF2-40B4-BE49-F238E27FC236}">
              <a16:creationId xmlns:a16="http://schemas.microsoft.com/office/drawing/2014/main" id="{00000000-0008-0000-0700-0000B1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34" name="テキスト ボックス 433">
          <a:extLst>
            <a:ext uri="{FF2B5EF4-FFF2-40B4-BE49-F238E27FC236}">
              <a16:creationId xmlns:a16="http://schemas.microsoft.com/office/drawing/2014/main" id="{00000000-0008-0000-0700-0000B2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35" name="直線コネクタ 434">
          <a:extLst>
            <a:ext uri="{FF2B5EF4-FFF2-40B4-BE49-F238E27FC236}">
              <a16:creationId xmlns:a16="http://schemas.microsoft.com/office/drawing/2014/main" id="{00000000-0008-0000-0700-0000B3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35577</xdr:rowOff>
    </xdr:from>
    <xdr:ext cx="595419" cy="259045"/>
    <xdr:sp macro="" textlink="">
      <xdr:nvSpPr>
        <xdr:cNvPr id="436" name="テキスト ボックス 435">
          <a:extLst>
            <a:ext uri="{FF2B5EF4-FFF2-40B4-BE49-F238E27FC236}">
              <a16:creationId xmlns:a16="http://schemas.microsoft.com/office/drawing/2014/main" id="{00000000-0008-0000-0700-0000B4010000}"/>
            </a:ext>
          </a:extLst>
        </xdr:cNvPr>
        <xdr:cNvSpPr txBox="1"/>
      </xdr:nvSpPr>
      <xdr:spPr>
        <a:xfrm>
          <a:off x="6008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37" name="直線コネクタ 436">
          <a:extLst>
            <a:ext uri="{FF2B5EF4-FFF2-40B4-BE49-F238E27FC236}">
              <a16:creationId xmlns:a16="http://schemas.microsoft.com/office/drawing/2014/main" id="{00000000-0008-0000-0700-0000B5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38" name="テキスト ボックス 437">
          <a:extLst>
            <a:ext uri="{FF2B5EF4-FFF2-40B4-BE49-F238E27FC236}">
              <a16:creationId xmlns:a16="http://schemas.microsoft.com/office/drawing/2014/main" id="{00000000-0008-0000-0700-0000B6010000}"/>
            </a:ext>
          </a:extLst>
        </xdr:cNvPr>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39" name="直線コネクタ 438">
          <a:extLst>
            <a:ext uri="{FF2B5EF4-FFF2-40B4-BE49-F238E27FC236}">
              <a16:creationId xmlns:a16="http://schemas.microsoft.com/office/drawing/2014/main" id="{00000000-0008-0000-0700-0000B7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40" name="テキスト ボックス 439">
          <a:extLst>
            <a:ext uri="{FF2B5EF4-FFF2-40B4-BE49-F238E27FC236}">
              <a16:creationId xmlns:a16="http://schemas.microsoft.com/office/drawing/2014/main" id="{00000000-0008-0000-0700-0000B8010000}"/>
            </a:ext>
          </a:extLst>
        </xdr:cNvPr>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41" name="直線コネクタ 440">
          <a:extLst>
            <a:ext uri="{FF2B5EF4-FFF2-40B4-BE49-F238E27FC236}">
              <a16:creationId xmlns:a16="http://schemas.microsoft.com/office/drawing/2014/main" id="{00000000-0008-0000-0700-0000B9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42" name="テキスト ボックス 441">
          <a:extLst>
            <a:ext uri="{FF2B5EF4-FFF2-40B4-BE49-F238E27FC236}">
              <a16:creationId xmlns:a16="http://schemas.microsoft.com/office/drawing/2014/main" id="{00000000-0008-0000-0700-0000BA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3" name="直線コネクタ 442">
          <a:extLst>
            <a:ext uri="{FF2B5EF4-FFF2-40B4-BE49-F238E27FC236}">
              <a16:creationId xmlns:a16="http://schemas.microsoft.com/office/drawing/2014/main" id="{00000000-0008-0000-0700-0000BB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87</xdr:row>
      <xdr:rowOff>54627</xdr:rowOff>
    </xdr:from>
    <xdr:ext cx="685572" cy="259045"/>
    <xdr:sp macro="" textlink="">
      <xdr:nvSpPr>
        <xdr:cNvPr id="444" name="テキスト ボックス 443">
          <a:extLst>
            <a:ext uri="{FF2B5EF4-FFF2-40B4-BE49-F238E27FC236}">
              <a16:creationId xmlns:a16="http://schemas.microsoft.com/office/drawing/2014/main" id="{00000000-0008-0000-0700-0000BC010000}"/>
            </a:ext>
          </a:extLst>
        </xdr:cNvPr>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45" name="土木費グラフ枠">
          <a:extLst>
            <a:ext uri="{FF2B5EF4-FFF2-40B4-BE49-F238E27FC236}">
              <a16:creationId xmlns:a16="http://schemas.microsoft.com/office/drawing/2014/main" id="{00000000-0008-0000-0700-0000BD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14252</xdr:rowOff>
    </xdr:from>
    <xdr:to>
      <xdr:col>54</xdr:col>
      <xdr:colOff>189865</xdr:colOff>
      <xdr:row>98</xdr:row>
      <xdr:rowOff>157742</xdr:rowOff>
    </xdr:to>
    <xdr:cxnSp macro="">
      <xdr:nvCxnSpPr>
        <xdr:cNvPr id="446" name="直線コネクタ 445">
          <a:extLst>
            <a:ext uri="{FF2B5EF4-FFF2-40B4-BE49-F238E27FC236}">
              <a16:creationId xmlns:a16="http://schemas.microsoft.com/office/drawing/2014/main" id="{00000000-0008-0000-0700-0000BE010000}"/>
            </a:ext>
          </a:extLst>
        </xdr:cNvPr>
        <xdr:cNvCxnSpPr/>
      </xdr:nvCxnSpPr>
      <xdr:spPr>
        <a:xfrm flipV="1">
          <a:off x="10475595" y="15616202"/>
          <a:ext cx="1270" cy="13436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161569</xdr:rowOff>
    </xdr:from>
    <xdr:ext cx="534377" cy="259045"/>
    <xdr:sp macro="" textlink="">
      <xdr:nvSpPr>
        <xdr:cNvPr id="447" name="土木費最小値テキスト">
          <a:extLst>
            <a:ext uri="{FF2B5EF4-FFF2-40B4-BE49-F238E27FC236}">
              <a16:creationId xmlns:a16="http://schemas.microsoft.com/office/drawing/2014/main" id="{00000000-0008-0000-0700-0000BF010000}"/>
            </a:ext>
          </a:extLst>
        </xdr:cNvPr>
        <xdr:cNvSpPr txBox="1"/>
      </xdr:nvSpPr>
      <xdr:spPr>
        <a:xfrm>
          <a:off x="10528300" y="169636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30,529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157742</xdr:rowOff>
    </xdr:from>
    <xdr:to>
      <xdr:col>55</xdr:col>
      <xdr:colOff>88900</xdr:colOff>
      <xdr:row>98</xdr:row>
      <xdr:rowOff>157742</xdr:rowOff>
    </xdr:to>
    <xdr:cxnSp macro="">
      <xdr:nvCxnSpPr>
        <xdr:cNvPr id="448" name="直線コネクタ 447">
          <a:extLst>
            <a:ext uri="{FF2B5EF4-FFF2-40B4-BE49-F238E27FC236}">
              <a16:creationId xmlns:a16="http://schemas.microsoft.com/office/drawing/2014/main" id="{00000000-0008-0000-0700-0000C0010000}"/>
            </a:ext>
          </a:extLst>
        </xdr:cNvPr>
        <xdr:cNvCxnSpPr/>
      </xdr:nvCxnSpPr>
      <xdr:spPr>
        <a:xfrm>
          <a:off x="10388600" y="169598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132379</xdr:rowOff>
    </xdr:from>
    <xdr:ext cx="599010" cy="259045"/>
    <xdr:sp macro="" textlink="">
      <xdr:nvSpPr>
        <xdr:cNvPr id="449" name="土木費最大値テキスト">
          <a:extLst>
            <a:ext uri="{FF2B5EF4-FFF2-40B4-BE49-F238E27FC236}">
              <a16:creationId xmlns:a16="http://schemas.microsoft.com/office/drawing/2014/main" id="{00000000-0008-0000-0700-0000C1010000}"/>
            </a:ext>
          </a:extLst>
        </xdr:cNvPr>
        <xdr:cNvSpPr txBox="1"/>
      </xdr:nvSpPr>
      <xdr:spPr>
        <a:xfrm>
          <a:off x="10528300" y="153914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735,852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91</xdr:row>
      <xdr:rowOff>14252</xdr:rowOff>
    </xdr:from>
    <xdr:to>
      <xdr:col>55</xdr:col>
      <xdr:colOff>88900</xdr:colOff>
      <xdr:row>91</xdr:row>
      <xdr:rowOff>14252</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a:off x="10388600" y="156162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9471</xdr:rowOff>
    </xdr:from>
    <xdr:to>
      <xdr:col>55</xdr:col>
      <xdr:colOff>0</xdr:colOff>
      <xdr:row>98</xdr:row>
      <xdr:rowOff>105291</xdr:rowOff>
    </xdr:to>
    <xdr:cxnSp macro="">
      <xdr:nvCxnSpPr>
        <xdr:cNvPr id="451" name="直線コネクタ 450">
          <a:extLst>
            <a:ext uri="{FF2B5EF4-FFF2-40B4-BE49-F238E27FC236}">
              <a16:creationId xmlns:a16="http://schemas.microsoft.com/office/drawing/2014/main" id="{00000000-0008-0000-0700-0000C3010000}"/>
            </a:ext>
          </a:extLst>
        </xdr:cNvPr>
        <xdr:cNvCxnSpPr/>
      </xdr:nvCxnSpPr>
      <xdr:spPr>
        <a:xfrm flipV="1">
          <a:off x="9639300" y="16811571"/>
          <a:ext cx="838200" cy="95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131656</xdr:rowOff>
    </xdr:from>
    <xdr:ext cx="534377" cy="259045"/>
    <xdr:sp macro="" textlink="">
      <xdr:nvSpPr>
        <xdr:cNvPr id="452" name="土木費平均値テキスト">
          <a:extLst>
            <a:ext uri="{FF2B5EF4-FFF2-40B4-BE49-F238E27FC236}">
              <a16:creationId xmlns:a16="http://schemas.microsoft.com/office/drawing/2014/main" id="{00000000-0008-0000-0700-0000C4010000}"/>
            </a:ext>
          </a:extLst>
        </xdr:cNvPr>
        <xdr:cNvSpPr txBox="1"/>
      </xdr:nvSpPr>
      <xdr:spPr>
        <a:xfrm>
          <a:off x="10528300" y="1676230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96,231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153229</xdr:rowOff>
    </xdr:from>
    <xdr:to>
      <xdr:col>55</xdr:col>
      <xdr:colOff>50800</xdr:colOff>
      <xdr:row>98</xdr:row>
      <xdr:rowOff>83379</xdr:rowOff>
    </xdr:to>
    <xdr:sp macro="" textlink="">
      <xdr:nvSpPr>
        <xdr:cNvPr id="453" name="フローチャート: 判断 452">
          <a:extLst>
            <a:ext uri="{FF2B5EF4-FFF2-40B4-BE49-F238E27FC236}">
              <a16:creationId xmlns:a16="http://schemas.microsoft.com/office/drawing/2014/main" id="{00000000-0008-0000-0700-0000C5010000}"/>
            </a:ext>
          </a:extLst>
        </xdr:cNvPr>
        <xdr:cNvSpPr/>
      </xdr:nvSpPr>
      <xdr:spPr>
        <a:xfrm>
          <a:off x="10426700" y="167838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105291</xdr:rowOff>
    </xdr:from>
    <xdr:to>
      <xdr:col>50</xdr:col>
      <xdr:colOff>114300</xdr:colOff>
      <xdr:row>98</xdr:row>
      <xdr:rowOff>127347</xdr:rowOff>
    </xdr:to>
    <xdr:cxnSp macro="">
      <xdr:nvCxnSpPr>
        <xdr:cNvPr id="454" name="直線コネクタ 453">
          <a:extLst>
            <a:ext uri="{FF2B5EF4-FFF2-40B4-BE49-F238E27FC236}">
              <a16:creationId xmlns:a16="http://schemas.microsoft.com/office/drawing/2014/main" id="{00000000-0008-0000-0700-0000C6010000}"/>
            </a:ext>
          </a:extLst>
        </xdr:cNvPr>
        <xdr:cNvCxnSpPr/>
      </xdr:nvCxnSpPr>
      <xdr:spPr>
        <a:xfrm flipV="1">
          <a:off x="8750300" y="16907391"/>
          <a:ext cx="889000" cy="220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163953</xdr:rowOff>
    </xdr:from>
    <xdr:to>
      <xdr:col>50</xdr:col>
      <xdr:colOff>165100</xdr:colOff>
      <xdr:row>98</xdr:row>
      <xdr:rowOff>94103</xdr:rowOff>
    </xdr:to>
    <xdr:sp macro="" textlink="">
      <xdr:nvSpPr>
        <xdr:cNvPr id="455" name="フローチャート: 判断 454">
          <a:extLst>
            <a:ext uri="{FF2B5EF4-FFF2-40B4-BE49-F238E27FC236}">
              <a16:creationId xmlns:a16="http://schemas.microsoft.com/office/drawing/2014/main" id="{00000000-0008-0000-0700-0000C7010000}"/>
            </a:ext>
          </a:extLst>
        </xdr:cNvPr>
        <xdr:cNvSpPr/>
      </xdr:nvSpPr>
      <xdr:spPr>
        <a:xfrm>
          <a:off x="9588500" y="167946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110630</xdr:rowOff>
    </xdr:from>
    <xdr:ext cx="534377" cy="259045"/>
    <xdr:sp macro="" textlink="">
      <xdr:nvSpPr>
        <xdr:cNvPr id="456" name="テキスト ボックス 455">
          <a:extLst>
            <a:ext uri="{FF2B5EF4-FFF2-40B4-BE49-F238E27FC236}">
              <a16:creationId xmlns:a16="http://schemas.microsoft.com/office/drawing/2014/main" id="{00000000-0008-0000-0700-0000C8010000}"/>
            </a:ext>
          </a:extLst>
        </xdr:cNvPr>
        <xdr:cNvSpPr txBox="1"/>
      </xdr:nvSpPr>
      <xdr:spPr>
        <a:xfrm>
          <a:off x="9372111" y="165698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115753</xdr:rowOff>
    </xdr:from>
    <xdr:to>
      <xdr:col>45</xdr:col>
      <xdr:colOff>177800</xdr:colOff>
      <xdr:row>98</xdr:row>
      <xdr:rowOff>127347</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a:off x="7861300" y="16917853"/>
          <a:ext cx="889000" cy="11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156780</xdr:rowOff>
    </xdr:from>
    <xdr:to>
      <xdr:col>46</xdr:col>
      <xdr:colOff>38100</xdr:colOff>
      <xdr:row>98</xdr:row>
      <xdr:rowOff>86930</xdr:rowOff>
    </xdr:to>
    <xdr:sp macro="" textlink="">
      <xdr:nvSpPr>
        <xdr:cNvPr id="458" name="フローチャート: 判断 457">
          <a:extLst>
            <a:ext uri="{FF2B5EF4-FFF2-40B4-BE49-F238E27FC236}">
              <a16:creationId xmlns:a16="http://schemas.microsoft.com/office/drawing/2014/main" id="{00000000-0008-0000-0700-0000CA010000}"/>
            </a:ext>
          </a:extLst>
        </xdr:cNvPr>
        <xdr:cNvSpPr/>
      </xdr:nvSpPr>
      <xdr:spPr>
        <a:xfrm>
          <a:off x="8699500" y="16787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103457</xdr:rowOff>
    </xdr:from>
    <xdr:ext cx="534377" cy="259045"/>
    <xdr:sp macro="" textlink="">
      <xdr:nvSpPr>
        <xdr:cNvPr id="459" name="テキスト ボックス 458">
          <a:extLst>
            <a:ext uri="{FF2B5EF4-FFF2-40B4-BE49-F238E27FC236}">
              <a16:creationId xmlns:a16="http://schemas.microsoft.com/office/drawing/2014/main" id="{00000000-0008-0000-0700-0000CB010000}"/>
            </a:ext>
          </a:extLst>
        </xdr:cNvPr>
        <xdr:cNvSpPr txBox="1"/>
      </xdr:nvSpPr>
      <xdr:spPr>
        <a:xfrm>
          <a:off x="8483111" y="165626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94,368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115753</xdr:rowOff>
    </xdr:from>
    <xdr:to>
      <xdr:col>41</xdr:col>
      <xdr:colOff>50800</xdr:colOff>
      <xdr:row>98</xdr:row>
      <xdr:rowOff>131931</xdr:rowOff>
    </xdr:to>
    <xdr:cxnSp macro="">
      <xdr:nvCxnSpPr>
        <xdr:cNvPr id="460" name="直線コネクタ 459">
          <a:extLst>
            <a:ext uri="{FF2B5EF4-FFF2-40B4-BE49-F238E27FC236}">
              <a16:creationId xmlns:a16="http://schemas.microsoft.com/office/drawing/2014/main" id="{00000000-0008-0000-0700-0000CC010000}"/>
            </a:ext>
          </a:extLst>
        </xdr:cNvPr>
        <xdr:cNvCxnSpPr/>
      </xdr:nvCxnSpPr>
      <xdr:spPr>
        <a:xfrm flipV="1">
          <a:off x="6972300" y="16917853"/>
          <a:ext cx="889000" cy="161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162903</xdr:rowOff>
    </xdr:from>
    <xdr:to>
      <xdr:col>41</xdr:col>
      <xdr:colOff>101600</xdr:colOff>
      <xdr:row>98</xdr:row>
      <xdr:rowOff>93053</xdr:rowOff>
    </xdr:to>
    <xdr:sp macro="" textlink="">
      <xdr:nvSpPr>
        <xdr:cNvPr id="461" name="フローチャート: 判断 460">
          <a:extLst>
            <a:ext uri="{FF2B5EF4-FFF2-40B4-BE49-F238E27FC236}">
              <a16:creationId xmlns:a16="http://schemas.microsoft.com/office/drawing/2014/main" id="{00000000-0008-0000-0700-0000CD010000}"/>
            </a:ext>
          </a:extLst>
        </xdr:cNvPr>
        <xdr:cNvSpPr/>
      </xdr:nvSpPr>
      <xdr:spPr>
        <a:xfrm>
          <a:off x="7810500" y="167935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109580</xdr:rowOff>
    </xdr:from>
    <xdr:ext cx="534377" cy="259045"/>
    <xdr:sp macro="" textlink="">
      <xdr:nvSpPr>
        <xdr:cNvPr id="462" name="テキスト ボックス 461">
          <a:extLst>
            <a:ext uri="{FF2B5EF4-FFF2-40B4-BE49-F238E27FC236}">
              <a16:creationId xmlns:a16="http://schemas.microsoft.com/office/drawing/2014/main" id="{00000000-0008-0000-0700-0000CE010000}"/>
            </a:ext>
          </a:extLst>
        </xdr:cNvPr>
        <xdr:cNvSpPr txBox="1"/>
      </xdr:nvSpPr>
      <xdr:spPr>
        <a:xfrm>
          <a:off x="7594111" y="165687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169481</xdr:rowOff>
    </xdr:from>
    <xdr:to>
      <xdr:col>36</xdr:col>
      <xdr:colOff>165100</xdr:colOff>
      <xdr:row>98</xdr:row>
      <xdr:rowOff>99631</xdr:rowOff>
    </xdr:to>
    <xdr:sp macro="" textlink="">
      <xdr:nvSpPr>
        <xdr:cNvPr id="463" name="フローチャート: 判断 462">
          <a:extLst>
            <a:ext uri="{FF2B5EF4-FFF2-40B4-BE49-F238E27FC236}">
              <a16:creationId xmlns:a16="http://schemas.microsoft.com/office/drawing/2014/main" id="{00000000-0008-0000-0700-0000CF010000}"/>
            </a:ext>
          </a:extLst>
        </xdr:cNvPr>
        <xdr:cNvSpPr/>
      </xdr:nvSpPr>
      <xdr:spPr>
        <a:xfrm>
          <a:off x="6921500" y="168001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116158</xdr:rowOff>
    </xdr:from>
    <xdr:ext cx="534377" cy="259045"/>
    <xdr:sp macro="" textlink="">
      <xdr:nvSpPr>
        <xdr:cNvPr id="464" name="テキスト ボックス 463">
          <a:extLst>
            <a:ext uri="{FF2B5EF4-FFF2-40B4-BE49-F238E27FC236}">
              <a16:creationId xmlns:a16="http://schemas.microsoft.com/office/drawing/2014/main" id="{00000000-0008-0000-0700-0000D0010000}"/>
            </a:ext>
          </a:extLst>
        </xdr:cNvPr>
        <xdr:cNvSpPr txBox="1"/>
      </xdr:nvSpPr>
      <xdr:spPr>
        <a:xfrm>
          <a:off x="6705111" y="165753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87,700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65" name="テキスト ボックス 464">
          <a:extLst>
            <a:ext uri="{FF2B5EF4-FFF2-40B4-BE49-F238E27FC236}">
              <a16:creationId xmlns:a16="http://schemas.microsoft.com/office/drawing/2014/main" id="{00000000-0008-0000-0700-0000D1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66" name="テキスト ボックス 465">
          <a:extLst>
            <a:ext uri="{FF2B5EF4-FFF2-40B4-BE49-F238E27FC236}">
              <a16:creationId xmlns:a16="http://schemas.microsoft.com/office/drawing/2014/main" id="{00000000-0008-0000-0700-0000D2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67" name="テキスト ボックス 466">
          <a:extLst>
            <a:ext uri="{FF2B5EF4-FFF2-40B4-BE49-F238E27FC236}">
              <a16:creationId xmlns:a16="http://schemas.microsoft.com/office/drawing/2014/main" id="{00000000-0008-0000-0700-0000D3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68" name="テキスト ボックス 467">
          <a:extLst>
            <a:ext uri="{FF2B5EF4-FFF2-40B4-BE49-F238E27FC236}">
              <a16:creationId xmlns:a16="http://schemas.microsoft.com/office/drawing/2014/main" id="{00000000-0008-0000-0700-0000D4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69" name="テキスト ボックス 468">
          <a:extLst>
            <a:ext uri="{FF2B5EF4-FFF2-40B4-BE49-F238E27FC236}">
              <a16:creationId xmlns:a16="http://schemas.microsoft.com/office/drawing/2014/main" id="{00000000-0008-0000-0700-0000D5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130121</xdr:rowOff>
    </xdr:from>
    <xdr:to>
      <xdr:col>55</xdr:col>
      <xdr:colOff>50800</xdr:colOff>
      <xdr:row>98</xdr:row>
      <xdr:rowOff>60271</xdr:rowOff>
    </xdr:to>
    <xdr:sp macro="" textlink="">
      <xdr:nvSpPr>
        <xdr:cNvPr id="470" name="楕円 469">
          <a:extLst>
            <a:ext uri="{FF2B5EF4-FFF2-40B4-BE49-F238E27FC236}">
              <a16:creationId xmlns:a16="http://schemas.microsoft.com/office/drawing/2014/main" id="{00000000-0008-0000-0700-0000D6010000}"/>
            </a:ext>
          </a:extLst>
        </xdr:cNvPr>
        <xdr:cNvSpPr/>
      </xdr:nvSpPr>
      <xdr:spPr>
        <a:xfrm>
          <a:off x="10426700" y="167607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152998</xdr:rowOff>
    </xdr:from>
    <xdr:ext cx="599010" cy="259045"/>
    <xdr:sp macro="" textlink="">
      <xdr:nvSpPr>
        <xdr:cNvPr id="471" name="土木費該当値テキスト">
          <a:extLst>
            <a:ext uri="{FF2B5EF4-FFF2-40B4-BE49-F238E27FC236}">
              <a16:creationId xmlns:a16="http://schemas.microsoft.com/office/drawing/2014/main" id="{00000000-0008-0000-0700-0000D7010000}"/>
            </a:ext>
          </a:extLst>
        </xdr:cNvPr>
        <xdr:cNvSpPr txBox="1"/>
      </xdr:nvSpPr>
      <xdr:spPr>
        <a:xfrm>
          <a:off x="10528300" y="166121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108,362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54491</xdr:rowOff>
    </xdr:from>
    <xdr:to>
      <xdr:col>50</xdr:col>
      <xdr:colOff>165100</xdr:colOff>
      <xdr:row>98</xdr:row>
      <xdr:rowOff>156091</xdr:rowOff>
    </xdr:to>
    <xdr:sp macro="" textlink="">
      <xdr:nvSpPr>
        <xdr:cNvPr id="472" name="楕円 471">
          <a:extLst>
            <a:ext uri="{FF2B5EF4-FFF2-40B4-BE49-F238E27FC236}">
              <a16:creationId xmlns:a16="http://schemas.microsoft.com/office/drawing/2014/main" id="{00000000-0008-0000-0700-0000D8010000}"/>
            </a:ext>
          </a:extLst>
        </xdr:cNvPr>
        <xdr:cNvSpPr/>
      </xdr:nvSpPr>
      <xdr:spPr>
        <a:xfrm>
          <a:off x="9588500" y="168565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147218</xdr:rowOff>
    </xdr:from>
    <xdr:ext cx="534377"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9372111" y="169493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58,062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76547</xdr:rowOff>
    </xdr:from>
    <xdr:to>
      <xdr:col>46</xdr:col>
      <xdr:colOff>38100</xdr:colOff>
      <xdr:row>99</xdr:row>
      <xdr:rowOff>6697</xdr:rowOff>
    </xdr:to>
    <xdr:sp macro="" textlink="">
      <xdr:nvSpPr>
        <xdr:cNvPr id="474" name="楕円 473">
          <a:extLst>
            <a:ext uri="{FF2B5EF4-FFF2-40B4-BE49-F238E27FC236}">
              <a16:creationId xmlns:a16="http://schemas.microsoft.com/office/drawing/2014/main" id="{00000000-0008-0000-0700-0000DA010000}"/>
            </a:ext>
          </a:extLst>
        </xdr:cNvPr>
        <xdr:cNvSpPr/>
      </xdr:nvSpPr>
      <xdr:spPr>
        <a:xfrm>
          <a:off x="8699500" y="168786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169274</xdr:rowOff>
    </xdr:from>
    <xdr:ext cx="534377"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8483111" y="169713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46,484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64953</xdr:rowOff>
    </xdr:from>
    <xdr:to>
      <xdr:col>41</xdr:col>
      <xdr:colOff>101600</xdr:colOff>
      <xdr:row>98</xdr:row>
      <xdr:rowOff>166553</xdr:rowOff>
    </xdr:to>
    <xdr:sp macro="" textlink="">
      <xdr:nvSpPr>
        <xdr:cNvPr id="476" name="楕円 475">
          <a:extLst>
            <a:ext uri="{FF2B5EF4-FFF2-40B4-BE49-F238E27FC236}">
              <a16:creationId xmlns:a16="http://schemas.microsoft.com/office/drawing/2014/main" id="{00000000-0008-0000-0700-0000DC010000}"/>
            </a:ext>
          </a:extLst>
        </xdr:cNvPr>
        <xdr:cNvSpPr/>
      </xdr:nvSpPr>
      <xdr:spPr>
        <a:xfrm>
          <a:off x="7810500" y="168670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157680</xdr:rowOff>
    </xdr:from>
    <xdr:ext cx="534377"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7594111" y="169597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52,571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81131</xdr:rowOff>
    </xdr:from>
    <xdr:to>
      <xdr:col>36</xdr:col>
      <xdr:colOff>165100</xdr:colOff>
      <xdr:row>99</xdr:row>
      <xdr:rowOff>11281</xdr:rowOff>
    </xdr:to>
    <xdr:sp macro="" textlink="">
      <xdr:nvSpPr>
        <xdr:cNvPr id="478" name="楕円 477">
          <a:extLst>
            <a:ext uri="{FF2B5EF4-FFF2-40B4-BE49-F238E27FC236}">
              <a16:creationId xmlns:a16="http://schemas.microsoft.com/office/drawing/2014/main" id="{00000000-0008-0000-0700-0000DE010000}"/>
            </a:ext>
          </a:extLst>
        </xdr:cNvPr>
        <xdr:cNvSpPr/>
      </xdr:nvSpPr>
      <xdr:spPr>
        <a:xfrm>
          <a:off x="6921500" y="168832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99</xdr:row>
      <xdr:rowOff>2408</xdr:rowOff>
    </xdr:from>
    <xdr:ext cx="534377"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6705111" y="169759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44,078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0" name="正方形/長方形 479">
          <a:extLst>
            <a:ext uri="{FF2B5EF4-FFF2-40B4-BE49-F238E27FC236}">
              <a16:creationId xmlns:a16="http://schemas.microsoft.com/office/drawing/2014/main" id="{00000000-0008-0000-0700-0000E0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1" name="正方形/長方形 480">
          <a:extLst>
            <a:ext uri="{FF2B5EF4-FFF2-40B4-BE49-F238E27FC236}">
              <a16:creationId xmlns:a16="http://schemas.microsoft.com/office/drawing/2014/main" id="{00000000-0008-0000-0700-0000E1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2" name="正方形/長方形 481">
          <a:extLst>
            <a:ext uri="{FF2B5EF4-FFF2-40B4-BE49-F238E27FC236}">
              <a16:creationId xmlns:a16="http://schemas.microsoft.com/office/drawing/2014/main" id="{00000000-0008-0000-0700-0000E2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3" name="正方形/長方形 482">
          <a:extLst>
            <a:ext uri="{FF2B5EF4-FFF2-40B4-BE49-F238E27FC236}">
              <a16:creationId xmlns:a16="http://schemas.microsoft.com/office/drawing/2014/main" id="{00000000-0008-0000-0700-0000E3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4" name="正方形/長方形 483">
          <a:extLst>
            <a:ext uri="{FF2B5EF4-FFF2-40B4-BE49-F238E27FC236}">
              <a16:creationId xmlns:a16="http://schemas.microsoft.com/office/drawing/2014/main" id="{00000000-0008-0000-0700-0000E4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85" name="正方形/長方形 484">
          <a:extLst>
            <a:ext uri="{FF2B5EF4-FFF2-40B4-BE49-F238E27FC236}">
              <a16:creationId xmlns:a16="http://schemas.microsoft.com/office/drawing/2014/main" id="{00000000-0008-0000-0700-0000E5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86" name="正方形/長方形 485">
          <a:extLst>
            <a:ext uri="{FF2B5EF4-FFF2-40B4-BE49-F238E27FC236}">
              <a16:creationId xmlns:a16="http://schemas.microsoft.com/office/drawing/2014/main" id="{00000000-0008-0000-0700-0000E6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17,599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87" name="正方形/長方形 486">
          <a:extLst>
            <a:ext uri="{FF2B5EF4-FFF2-40B4-BE49-F238E27FC236}">
              <a16:creationId xmlns:a16="http://schemas.microsoft.com/office/drawing/2014/main" id="{00000000-0008-0000-0700-0000E7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88" name="テキスト ボックス 487">
          <a:extLst>
            <a:ext uri="{FF2B5EF4-FFF2-40B4-BE49-F238E27FC236}">
              <a16:creationId xmlns:a16="http://schemas.microsoft.com/office/drawing/2014/main" id="{00000000-0008-0000-0700-0000E8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89" name="直線コネクタ 488">
          <a:extLst>
            <a:ext uri="{FF2B5EF4-FFF2-40B4-BE49-F238E27FC236}">
              <a16:creationId xmlns:a16="http://schemas.microsoft.com/office/drawing/2014/main" id="{00000000-0008-0000-0700-0000E9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490" name="テキスト ボックス 489">
          <a:extLst>
            <a:ext uri="{FF2B5EF4-FFF2-40B4-BE49-F238E27FC236}">
              <a16:creationId xmlns:a16="http://schemas.microsoft.com/office/drawing/2014/main" id="{00000000-0008-0000-0700-0000EA010000}"/>
            </a:ext>
          </a:extLst>
        </xdr:cNvPr>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98878</xdr:rowOff>
    </xdr:from>
    <xdr:to>
      <xdr:col>89</xdr:col>
      <xdr:colOff>177800</xdr:colOff>
      <xdr:row>39</xdr:row>
      <xdr:rowOff>98878</xdr:rowOff>
    </xdr:to>
    <xdr:cxnSp macro="">
      <xdr:nvCxnSpPr>
        <xdr:cNvPr id="491" name="直線コネクタ 490">
          <a:extLst>
            <a:ext uri="{FF2B5EF4-FFF2-40B4-BE49-F238E27FC236}">
              <a16:creationId xmlns:a16="http://schemas.microsoft.com/office/drawing/2014/main" id="{00000000-0008-0000-0700-0000EB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38</xdr:row>
      <xdr:rowOff>128105</xdr:rowOff>
    </xdr:from>
    <xdr:ext cx="531299" cy="259045"/>
    <xdr:sp macro="" textlink="">
      <xdr:nvSpPr>
        <xdr:cNvPr id="492" name="テキスト ボックス 491">
          <a:extLst>
            <a:ext uri="{FF2B5EF4-FFF2-40B4-BE49-F238E27FC236}">
              <a16:creationId xmlns:a16="http://schemas.microsoft.com/office/drawing/2014/main" id="{00000000-0008-0000-0700-0000EC010000}"/>
            </a:ext>
          </a:extLst>
        </xdr:cNvPr>
        <xdr:cNvSpPr txBox="1"/>
      </xdr:nvSpPr>
      <xdr:spPr>
        <a:xfrm>
          <a:off x="11914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493" name="直線コネクタ 492">
          <a:extLst>
            <a:ext uri="{FF2B5EF4-FFF2-40B4-BE49-F238E27FC236}">
              <a16:creationId xmlns:a16="http://schemas.microsoft.com/office/drawing/2014/main" id="{00000000-0008-0000-0700-0000ED01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494" name="テキスト ボックス 493">
          <a:extLst>
            <a:ext uri="{FF2B5EF4-FFF2-40B4-BE49-F238E27FC236}">
              <a16:creationId xmlns:a16="http://schemas.microsoft.com/office/drawing/2014/main" id="{00000000-0008-0000-0700-0000EE010000}"/>
            </a:ext>
          </a:extLst>
        </xdr:cNvPr>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495" name="直線コネクタ 494">
          <a:extLst>
            <a:ext uri="{FF2B5EF4-FFF2-40B4-BE49-F238E27FC236}">
              <a16:creationId xmlns:a16="http://schemas.microsoft.com/office/drawing/2014/main" id="{00000000-0008-0000-0700-0000EF01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496" name="テキスト ボックス 495">
          <a:extLst>
            <a:ext uri="{FF2B5EF4-FFF2-40B4-BE49-F238E27FC236}">
              <a16:creationId xmlns:a16="http://schemas.microsoft.com/office/drawing/2014/main" id="{00000000-0008-0000-0700-0000F0010000}"/>
            </a:ext>
          </a:extLst>
        </xdr:cNvPr>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497" name="直線コネクタ 496">
          <a:extLst>
            <a:ext uri="{FF2B5EF4-FFF2-40B4-BE49-F238E27FC236}">
              <a16:creationId xmlns:a16="http://schemas.microsoft.com/office/drawing/2014/main" id="{00000000-0008-0000-0700-0000F101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498" name="テキスト ボックス 497">
          <a:extLst>
            <a:ext uri="{FF2B5EF4-FFF2-40B4-BE49-F238E27FC236}">
              <a16:creationId xmlns:a16="http://schemas.microsoft.com/office/drawing/2014/main" id="{00000000-0008-0000-0700-0000F2010000}"/>
            </a:ext>
          </a:extLst>
        </xdr:cNvPr>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499" name="直線コネクタ 498">
          <a:extLst>
            <a:ext uri="{FF2B5EF4-FFF2-40B4-BE49-F238E27FC236}">
              <a16:creationId xmlns:a16="http://schemas.microsoft.com/office/drawing/2014/main" id="{00000000-0008-0000-0700-0000F301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21970</xdr:rowOff>
    </xdr:from>
    <xdr:ext cx="595419" cy="259045"/>
    <xdr:sp macro="" textlink="">
      <xdr:nvSpPr>
        <xdr:cNvPr id="500" name="テキスト ボックス 499">
          <a:extLst>
            <a:ext uri="{FF2B5EF4-FFF2-40B4-BE49-F238E27FC236}">
              <a16:creationId xmlns:a16="http://schemas.microsoft.com/office/drawing/2014/main" id="{00000000-0008-0000-0700-0000F4010000}"/>
            </a:ext>
          </a:extLst>
        </xdr:cNvPr>
        <xdr:cNvSpPr txBox="1"/>
      </xdr:nvSpPr>
      <xdr:spPr>
        <a:xfrm>
          <a:off x="11850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01" name="直線コネクタ 500">
          <a:extLst>
            <a:ext uri="{FF2B5EF4-FFF2-40B4-BE49-F238E27FC236}">
              <a16:creationId xmlns:a16="http://schemas.microsoft.com/office/drawing/2014/main" id="{00000000-0008-0000-0700-0000F501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38299</xdr:rowOff>
    </xdr:from>
    <xdr:ext cx="595419" cy="259045"/>
    <xdr:sp macro="" textlink="">
      <xdr:nvSpPr>
        <xdr:cNvPr id="502" name="テキスト ボックス 501">
          <a:extLst>
            <a:ext uri="{FF2B5EF4-FFF2-40B4-BE49-F238E27FC236}">
              <a16:creationId xmlns:a16="http://schemas.microsoft.com/office/drawing/2014/main" id="{00000000-0008-0000-0700-0000F6010000}"/>
            </a:ext>
          </a:extLst>
        </xdr:cNvPr>
        <xdr:cNvSpPr txBox="1"/>
      </xdr:nvSpPr>
      <xdr:spPr>
        <a:xfrm>
          <a:off x="11850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3" name="直線コネクタ 502">
          <a:extLst>
            <a:ext uri="{FF2B5EF4-FFF2-40B4-BE49-F238E27FC236}">
              <a16:creationId xmlns:a16="http://schemas.microsoft.com/office/drawing/2014/main" id="{00000000-0008-0000-0700-0000F7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4" name="テキスト ボックス 503">
          <a:extLst>
            <a:ext uri="{FF2B5EF4-FFF2-40B4-BE49-F238E27FC236}">
              <a16:creationId xmlns:a16="http://schemas.microsoft.com/office/drawing/2014/main" id="{00000000-0008-0000-0700-0000F8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5" name="消防費グラフ枠">
          <a:extLst>
            <a:ext uri="{FF2B5EF4-FFF2-40B4-BE49-F238E27FC236}">
              <a16:creationId xmlns:a16="http://schemas.microsoft.com/office/drawing/2014/main" id="{00000000-0008-0000-0700-0000F9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46464</xdr:rowOff>
    </xdr:from>
    <xdr:to>
      <xdr:col>85</xdr:col>
      <xdr:colOff>126364</xdr:colOff>
      <xdr:row>39</xdr:row>
      <xdr:rowOff>118244</xdr:rowOff>
    </xdr:to>
    <xdr:cxnSp macro="">
      <xdr:nvCxnSpPr>
        <xdr:cNvPr id="506" name="直線コネクタ 505">
          <a:extLst>
            <a:ext uri="{FF2B5EF4-FFF2-40B4-BE49-F238E27FC236}">
              <a16:creationId xmlns:a16="http://schemas.microsoft.com/office/drawing/2014/main" id="{00000000-0008-0000-0700-0000FA010000}"/>
            </a:ext>
          </a:extLst>
        </xdr:cNvPr>
        <xdr:cNvCxnSpPr/>
      </xdr:nvCxnSpPr>
      <xdr:spPr>
        <a:xfrm flipV="1">
          <a:off x="16317595" y="5189964"/>
          <a:ext cx="1269" cy="16148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122071</xdr:rowOff>
    </xdr:from>
    <xdr:ext cx="534377" cy="259045"/>
    <xdr:sp macro="" textlink="">
      <xdr:nvSpPr>
        <xdr:cNvPr id="507" name="消防費最小値テキスト">
          <a:extLst>
            <a:ext uri="{FF2B5EF4-FFF2-40B4-BE49-F238E27FC236}">
              <a16:creationId xmlns:a16="http://schemas.microsoft.com/office/drawing/2014/main" id="{00000000-0008-0000-0700-0000FB010000}"/>
            </a:ext>
          </a:extLst>
        </xdr:cNvPr>
        <xdr:cNvSpPr txBox="1"/>
      </xdr:nvSpPr>
      <xdr:spPr>
        <a:xfrm>
          <a:off x="16370300" y="68086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18,814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118244</xdr:rowOff>
    </xdr:from>
    <xdr:to>
      <xdr:col>86</xdr:col>
      <xdr:colOff>25400</xdr:colOff>
      <xdr:row>39</xdr:row>
      <xdr:rowOff>118244</xdr:rowOff>
    </xdr:to>
    <xdr:cxnSp macro="">
      <xdr:nvCxnSpPr>
        <xdr:cNvPr id="508" name="直線コネクタ 507">
          <a:extLst>
            <a:ext uri="{FF2B5EF4-FFF2-40B4-BE49-F238E27FC236}">
              <a16:creationId xmlns:a16="http://schemas.microsoft.com/office/drawing/2014/main" id="{00000000-0008-0000-0700-0000FC010000}"/>
            </a:ext>
          </a:extLst>
        </xdr:cNvPr>
        <xdr:cNvCxnSpPr/>
      </xdr:nvCxnSpPr>
      <xdr:spPr>
        <a:xfrm>
          <a:off x="16230600" y="68047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164591</xdr:rowOff>
    </xdr:from>
    <xdr:ext cx="599010" cy="259045"/>
    <xdr:sp macro="" textlink="">
      <xdr:nvSpPr>
        <xdr:cNvPr id="509" name="消防費最大値テキスト">
          <a:extLst>
            <a:ext uri="{FF2B5EF4-FFF2-40B4-BE49-F238E27FC236}">
              <a16:creationId xmlns:a16="http://schemas.microsoft.com/office/drawing/2014/main" id="{00000000-0008-0000-0700-0000FD010000}"/>
            </a:ext>
          </a:extLst>
        </xdr:cNvPr>
        <xdr:cNvSpPr txBox="1"/>
      </xdr:nvSpPr>
      <xdr:spPr>
        <a:xfrm>
          <a:off x="16370300" y="49651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117,710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46464</xdr:rowOff>
    </xdr:from>
    <xdr:to>
      <xdr:col>86</xdr:col>
      <xdr:colOff>25400</xdr:colOff>
      <xdr:row>30</xdr:row>
      <xdr:rowOff>46464</xdr:rowOff>
    </xdr:to>
    <xdr:cxnSp macro="">
      <xdr:nvCxnSpPr>
        <xdr:cNvPr id="510" name="直線コネクタ 509">
          <a:extLst>
            <a:ext uri="{FF2B5EF4-FFF2-40B4-BE49-F238E27FC236}">
              <a16:creationId xmlns:a16="http://schemas.microsoft.com/office/drawing/2014/main" id="{00000000-0008-0000-0700-0000FE010000}"/>
            </a:ext>
          </a:extLst>
        </xdr:cNvPr>
        <xdr:cNvCxnSpPr/>
      </xdr:nvCxnSpPr>
      <xdr:spPr>
        <a:xfrm>
          <a:off x="16230600" y="51899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57583</xdr:rowOff>
    </xdr:from>
    <xdr:to>
      <xdr:col>85</xdr:col>
      <xdr:colOff>127000</xdr:colOff>
      <xdr:row>38</xdr:row>
      <xdr:rowOff>118669</xdr:rowOff>
    </xdr:to>
    <xdr:cxnSp macro="">
      <xdr:nvCxnSpPr>
        <xdr:cNvPr id="511" name="直線コネクタ 510">
          <a:extLst>
            <a:ext uri="{FF2B5EF4-FFF2-40B4-BE49-F238E27FC236}">
              <a16:creationId xmlns:a16="http://schemas.microsoft.com/office/drawing/2014/main" id="{00000000-0008-0000-0700-0000FF010000}"/>
            </a:ext>
          </a:extLst>
        </xdr:cNvPr>
        <xdr:cNvCxnSpPr/>
      </xdr:nvCxnSpPr>
      <xdr:spPr>
        <a:xfrm>
          <a:off x="15481300" y="6572683"/>
          <a:ext cx="838200" cy="61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159032</xdr:rowOff>
    </xdr:from>
    <xdr:ext cx="534377" cy="259045"/>
    <xdr:sp macro="" textlink="">
      <xdr:nvSpPr>
        <xdr:cNvPr id="512" name="消防費平均値テキスト">
          <a:extLst>
            <a:ext uri="{FF2B5EF4-FFF2-40B4-BE49-F238E27FC236}">
              <a16:creationId xmlns:a16="http://schemas.microsoft.com/office/drawing/2014/main" id="{00000000-0008-0000-0700-000000020000}"/>
            </a:ext>
          </a:extLst>
        </xdr:cNvPr>
        <xdr:cNvSpPr txBox="1"/>
      </xdr:nvSpPr>
      <xdr:spPr>
        <a:xfrm>
          <a:off x="16370300" y="633123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136155</xdr:rowOff>
    </xdr:from>
    <xdr:to>
      <xdr:col>85</xdr:col>
      <xdr:colOff>177800</xdr:colOff>
      <xdr:row>38</xdr:row>
      <xdr:rowOff>66304</xdr:rowOff>
    </xdr:to>
    <xdr:sp macro="" textlink="">
      <xdr:nvSpPr>
        <xdr:cNvPr id="513" name="フローチャート: 判断 512">
          <a:extLst>
            <a:ext uri="{FF2B5EF4-FFF2-40B4-BE49-F238E27FC236}">
              <a16:creationId xmlns:a16="http://schemas.microsoft.com/office/drawing/2014/main" id="{00000000-0008-0000-0700-000001020000}"/>
            </a:ext>
          </a:extLst>
        </xdr:cNvPr>
        <xdr:cNvSpPr/>
      </xdr:nvSpPr>
      <xdr:spPr>
        <a:xfrm>
          <a:off x="16268700" y="6479805"/>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57583</xdr:rowOff>
    </xdr:from>
    <xdr:to>
      <xdr:col>81</xdr:col>
      <xdr:colOff>50800</xdr:colOff>
      <xdr:row>39</xdr:row>
      <xdr:rowOff>2932</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flipV="1">
          <a:off x="14592300" y="6572683"/>
          <a:ext cx="889000" cy="1167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149251</xdr:rowOff>
    </xdr:from>
    <xdr:to>
      <xdr:col>81</xdr:col>
      <xdr:colOff>101600</xdr:colOff>
      <xdr:row>38</xdr:row>
      <xdr:rowOff>79401</xdr:rowOff>
    </xdr:to>
    <xdr:sp macro="" textlink="">
      <xdr:nvSpPr>
        <xdr:cNvPr id="515" name="フローチャート: 判断 514">
          <a:extLst>
            <a:ext uri="{FF2B5EF4-FFF2-40B4-BE49-F238E27FC236}">
              <a16:creationId xmlns:a16="http://schemas.microsoft.com/office/drawing/2014/main" id="{00000000-0008-0000-0700-000003020000}"/>
            </a:ext>
          </a:extLst>
        </xdr:cNvPr>
        <xdr:cNvSpPr/>
      </xdr:nvSpPr>
      <xdr:spPr>
        <a:xfrm>
          <a:off x="15430500" y="64929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95928</xdr:rowOff>
    </xdr:from>
    <xdr:ext cx="534377" cy="259045"/>
    <xdr:sp macro="" textlink="">
      <xdr:nvSpPr>
        <xdr:cNvPr id="516" name="テキスト ボックス 515">
          <a:extLst>
            <a:ext uri="{FF2B5EF4-FFF2-40B4-BE49-F238E27FC236}">
              <a16:creationId xmlns:a16="http://schemas.microsoft.com/office/drawing/2014/main" id="{00000000-0008-0000-0700-000004020000}"/>
            </a:ext>
          </a:extLst>
        </xdr:cNvPr>
        <xdr:cNvSpPr txBox="1"/>
      </xdr:nvSpPr>
      <xdr:spPr>
        <a:xfrm>
          <a:off x="15214111" y="62681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34,804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2932</xdr:rowOff>
    </xdr:from>
    <xdr:to>
      <xdr:col>76</xdr:col>
      <xdr:colOff>114300</xdr:colOff>
      <xdr:row>39</xdr:row>
      <xdr:rowOff>24894</xdr:rowOff>
    </xdr:to>
    <xdr:cxnSp macro="">
      <xdr:nvCxnSpPr>
        <xdr:cNvPr id="517" name="直線コネクタ 516">
          <a:extLst>
            <a:ext uri="{FF2B5EF4-FFF2-40B4-BE49-F238E27FC236}">
              <a16:creationId xmlns:a16="http://schemas.microsoft.com/office/drawing/2014/main" id="{00000000-0008-0000-0700-000005020000}"/>
            </a:ext>
          </a:extLst>
        </xdr:cNvPr>
        <xdr:cNvCxnSpPr/>
      </xdr:nvCxnSpPr>
      <xdr:spPr>
        <a:xfrm flipV="1">
          <a:off x="13703300" y="6689482"/>
          <a:ext cx="889000" cy="219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9510</xdr:rowOff>
    </xdr:from>
    <xdr:to>
      <xdr:col>76</xdr:col>
      <xdr:colOff>165100</xdr:colOff>
      <xdr:row>38</xdr:row>
      <xdr:rowOff>111110</xdr:rowOff>
    </xdr:to>
    <xdr:sp macro="" textlink="">
      <xdr:nvSpPr>
        <xdr:cNvPr id="518" name="フローチャート: 判断 517">
          <a:extLst>
            <a:ext uri="{FF2B5EF4-FFF2-40B4-BE49-F238E27FC236}">
              <a16:creationId xmlns:a16="http://schemas.microsoft.com/office/drawing/2014/main" id="{00000000-0008-0000-0700-000006020000}"/>
            </a:ext>
          </a:extLst>
        </xdr:cNvPr>
        <xdr:cNvSpPr/>
      </xdr:nvSpPr>
      <xdr:spPr>
        <a:xfrm>
          <a:off x="14541500" y="65246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127638</xdr:rowOff>
    </xdr:from>
    <xdr:ext cx="534377" cy="259045"/>
    <xdr:sp macro="" textlink="">
      <xdr:nvSpPr>
        <xdr:cNvPr id="519" name="テキスト ボックス 518">
          <a:extLst>
            <a:ext uri="{FF2B5EF4-FFF2-40B4-BE49-F238E27FC236}">
              <a16:creationId xmlns:a16="http://schemas.microsoft.com/office/drawing/2014/main" id="{00000000-0008-0000-0700-000007020000}"/>
            </a:ext>
          </a:extLst>
        </xdr:cNvPr>
        <xdr:cNvSpPr txBox="1"/>
      </xdr:nvSpPr>
      <xdr:spPr>
        <a:xfrm>
          <a:off x="14325111" y="62998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32,862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115599</xdr:rowOff>
    </xdr:from>
    <xdr:to>
      <xdr:col>71</xdr:col>
      <xdr:colOff>177800</xdr:colOff>
      <xdr:row>39</xdr:row>
      <xdr:rowOff>24894</xdr:rowOff>
    </xdr:to>
    <xdr:cxnSp macro="">
      <xdr:nvCxnSpPr>
        <xdr:cNvPr id="520" name="直線コネクタ 519">
          <a:extLst>
            <a:ext uri="{FF2B5EF4-FFF2-40B4-BE49-F238E27FC236}">
              <a16:creationId xmlns:a16="http://schemas.microsoft.com/office/drawing/2014/main" id="{00000000-0008-0000-0700-000008020000}"/>
            </a:ext>
          </a:extLst>
        </xdr:cNvPr>
        <xdr:cNvCxnSpPr/>
      </xdr:nvCxnSpPr>
      <xdr:spPr>
        <a:xfrm>
          <a:off x="12814300" y="6630699"/>
          <a:ext cx="889000" cy="807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51475</xdr:rowOff>
    </xdr:from>
    <xdr:to>
      <xdr:col>72</xdr:col>
      <xdr:colOff>38100</xdr:colOff>
      <xdr:row>37</xdr:row>
      <xdr:rowOff>153075</xdr:rowOff>
    </xdr:to>
    <xdr:sp macro="" textlink="">
      <xdr:nvSpPr>
        <xdr:cNvPr id="521" name="フローチャート: 判断 520">
          <a:extLst>
            <a:ext uri="{FF2B5EF4-FFF2-40B4-BE49-F238E27FC236}">
              <a16:creationId xmlns:a16="http://schemas.microsoft.com/office/drawing/2014/main" id="{00000000-0008-0000-0700-000009020000}"/>
            </a:ext>
          </a:extLst>
        </xdr:cNvPr>
        <xdr:cNvSpPr/>
      </xdr:nvSpPr>
      <xdr:spPr>
        <a:xfrm>
          <a:off x="13652500" y="63951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169602</xdr:rowOff>
    </xdr:from>
    <xdr:ext cx="534377" cy="259045"/>
    <xdr:sp macro="" textlink="">
      <xdr:nvSpPr>
        <xdr:cNvPr id="522" name="テキスト ボックス 521">
          <a:extLst>
            <a:ext uri="{FF2B5EF4-FFF2-40B4-BE49-F238E27FC236}">
              <a16:creationId xmlns:a16="http://schemas.microsoft.com/office/drawing/2014/main" id="{00000000-0008-0000-0700-00000A020000}"/>
            </a:ext>
          </a:extLst>
        </xdr:cNvPr>
        <xdr:cNvSpPr txBox="1"/>
      </xdr:nvSpPr>
      <xdr:spPr>
        <a:xfrm>
          <a:off x="13436111" y="61703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40,792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136465</xdr:rowOff>
    </xdr:from>
    <xdr:to>
      <xdr:col>67</xdr:col>
      <xdr:colOff>101600</xdr:colOff>
      <xdr:row>38</xdr:row>
      <xdr:rowOff>66615</xdr:rowOff>
    </xdr:to>
    <xdr:sp macro="" textlink="">
      <xdr:nvSpPr>
        <xdr:cNvPr id="523" name="フローチャート: 判断 522">
          <a:extLst>
            <a:ext uri="{FF2B5EF4-FFF2-40B4-BE49-F238E27FC236}">
              <a16:creationId xmlns:a16="http://schemas.microsoft.com/office/drawing/2014/main" id="{00000000-0008-0000-0700-00000B020000}"/>
            </a:ext>
          </a:extLst>
        </xdr:cNvPr>
        <xdr:cNvSpPr/>
      </xdr:nvSpPr>
      <xdr:spPr>
        <a:xfrm>
          <a:off x="12763500" y="6480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83142</xdr:rowOff>
    </xdr:from>
    <xdr:ext cx="534377" cy="259045"/>
    <xdr:sp macro="" textlink="">
      <xdr:nvSpPr>
        <xdr:cNvPr id="524" name="テキスト ボックス 523">
          <a:extLst>
            <a:ext uri="{FF2B5EF4-FFF2-40B4-BE49-F238E27FC236}">
              <a16:creationId xmlns:a16="http://schemas.microsoft.com/office/drawing/2014/main" id="{00000000-0008-0000-0700-00000C020000}"/>
            </a:ext>
          </a:extLst>
        </xdr:cNvPr>
        <xdr:cNvSpPr txBox="1"/>
      </xdr:nvSpPr>
      <xdr:spPr>
        <a:xfrm>
          <a:off x="12547111" y="62553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5" name="テキスト ボックス 524">
          <a:extLst>
            <a:ext uri="{FF2B5EF4-FFF2-40B4-BE49-F238E27FC236}">
              <a16:creationId xmlns:a16="http://schemas.microsoft.com/office/drawing/2014/main" id="{00000000-0008-0000-0700-00000D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6" name="テキスト ボックス 525">
          <a:extLst>
            <a:ext uri="{FF2B5EF4-FFF2-40B4-BE49-F238E27FC236}">
              <a16:creationId xmlns:a16="http://schemas.microsoft.com/office/drawing/2014/main" id="{00000000-0008-0000-0700-00000E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7" name="テキスト ボックス 526">
          <a:extLst>
            <a:ext uri="{FF2B5EF4-FFF2-40B4-BE49-F238E27FC236}">
              <a16:creationId xmlns:a16="http://schemas.microsoft.com/office/drawing/2014/main" id="{00000000-0008-0000-0700-00000F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28" name="テキスト ボックス 527">
          <a:extLst>
            <a:ext uri="{FF2B5EF4-FFF2-40B4-BE49-F238E27FC236}">
              <a16:creationId xmlns:a16="http://schemas.microsoft.com/office/drawing/2014/main" id="{00000000-0008-0000-0700-000010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29" name="テキスト ボックス 528">
          <a:extLst>
            <a:ext uri="{FF2B5EF4-FFF2-40B4-BE49-F238E27FC236}">
              <a16:creationId xmlns:a16="http://schemas.microsoft.com/office/drawing/2014/main" id="{00000000-0008-0000-0700-000011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67869</xdr:rowOff>
    </xdr:from>
    <xdr:to>
      <xdr:col>85</xdr:col>
      <xdr:colOff>177800</xdr:colOff>
      <xdr:row>38</xdr:row>
      <xdr:rowOff>169469</xdr:rowOff>
    </xdr:to>
    <xdr:sp macro="" textlink="">
      <xdr:nvSpPr>
        <xdr:cNvPr id="530" name="楕円 529">
          <a:extLst>
            <a:ext uri="{FF2B5EF4-FFF2-40B4-BE49-F238E27FC236}">
              <a16:creationId xmlns:a16="http://schemas.microsoft.com/office/drawing/2014/main" id="{00000000-0008-0000-0700-000012020000}"/>
            </a:ext>
          </a:extLst>
        </xdr:cNvPr>
        <xdr:cNvSpPr/>
      </xdr:nvSpPr>
      <xdr:spPr>
        <a:xfrm>
          <a:off x="16268700" y="65829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46296</xdr:rowOff>
    </xdr:from>
    <xdr:ext cx="534377" cy="259045"/>
    <xdr:sp macro="" textlink="">
      <xdr:nvSpPr>
        <xdr:cNvPr id="531" name="消防費該当値テキスト">
          <a:extLst>
            <a:ext uri="{FF2B5EF4-FFF2-40B4-BE49-F238E27FC236}">
              <a16:creationId xmlns:a16="http://schemas.microsoft.com/office/drawing/2014/main" id="{00000000-0008-0000-0700-000013020000}"/>
            </a:ext>
          </a:extLst>
        </xdr:cNvPr>
        <xdr:cNvSpPr txBox="1"/>
      </xdr:nvSpPr>
      <xdr:spPr>
        <a:xfrm>
          <a:off x="16370300" y="65613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29,288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6783</xdr:rowOff>
    </xdr:from>
    <xdr:to>
      <xdr:col>81</xdr:col>
      <xdr:colOff>101600</xdr:colOff>
      <xdr:row>38</xdr:row>
      <xdr:rowOff>108383</xdr:rowOff>
    </xdr:to>
    <xdr:sp macro="" textlink="">
      <xdr:nvSpPr>
        <xdr:cNvPr id="532" name="楕円 531">
          <a:extLst>
            <a:ext uri="{FF2B5EF4-FFF2-40B4-BE49-F238E27FC236}">
              <a16:creationId xmlns:a16="http://schemas.microsoft.com/office/drawing/2014/main" id="{00000000-0008-0000-0700-000014020000}"/>
            </a:ext>
          </a:extLst>
        </xdr:cNvPr>
        <xdr:cNvSpPr/>
      </xdr:nvSpPr>
      <xdr:spPr>
        <a:xfrm>
          <a:off x="15430500" y="65218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99510</xdr:rowOff>
    </xdr:from>
    <xdr:ext cx="534377"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5214111" y="66146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123582</xdr:rowOff>
    </xdr:from>
    <xdr:to>
      <xdr:col>76</xdr:col>
      <xdr:colOff>165100</xdr:colOff>
      <xdr:row>39</xdr:row>
      <xdr:rowOff>53732</xdr:rowOff>
    </xdr:to>
    <xdr:sp macro="" textlink="">
      <xdr:nvSpPr>
        <xdr:cNvPr id="534" name="楕円 533">
          <a:extLst>
            <a:ext uri="{FF2B5EF4-FFF2-40B4-BE49-F238E27FC236}">
              <a16:creationId xmlns:a16="http://schemas.microsoft.com/office/drawing/2014/main" id="{00000000-0008-0000-0700-000016020000}"/>
            </a:ext>
          </a:extLst>
        </xdr:cNvPr>
        <xdr:cNvSpPr/>
      </xdr:nvSpPr>
      <xdr:spPr>
        <a:xfrm>
          <a:off x="14541500" y="66386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39</xdr:row>
      <xdr:rowOff>44859</xdr:rowOff>
    </xdr:from>
    <xdr:ext cx="534377"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4325111" y="67314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25,876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145544</xdr:rowOff>
    </xdr:from>
    <xdr:to>
      <xdr:col>72</xdr:col>
      <xdr:colOff>38100</xdr:colOff>
      <xdr:row>39</xdr:row>
      <xdr:rowOff>75694</xdr:rowOff>
    </xdr:to>
    <xdr:sp macro="" textlink="">
      <xdr:nvSpPr>
        <xdr:cNvPr id="536" name="楕円 535">
          <a:extLst>
            <a:ext uri="{FF2B5EF4-FFF2-40B4-BE49-F238E27FC236}">
              <a16:creationId xmlns:a16="http://schemas.microsoft.com/office/drawing/2014/main" id="{00000000-0008-0000-0700-000018020000}"/>
            </a:ext>
          </a:extLst>
        </xdr:cNvPr>
        <xdr:cNvSpPr/>
      </xdr:nvSpPr>
      <xdr:spPr>
        <a:xfrm>
          <a:off x="13652500" y="66606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39</xdr:row>
      <xdr:rowOff>66821</xdr:rowOff>
    </xdr:from>
    <xdr:ext cx="534377"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3436111" y="67533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24,531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64799</xdr:rowOff>
    </xdr:from>
    <xdr:to>
      <xdr:col>67</xdr:col>
      <xdr:colOff>101600</xdr:colOff>
      <xdr:row>38</xdr:row>
      <xdr:rowOff>166399</xdr:rowOff>
    </xdr:to>
    <xdr:sp macro="" textlink="">
      <xdr:nvSpPr>
        <xdr:cNvPr id="538" name="楕円 537">
          <a:extLst>
            <a:ext uri="{FF2B5EF4-FFF2-40B4-BE49-F238E27FC236}">
              <a16:creationId xmlns:a16="http://schemas.microsoft.com/office/drawing/2014/main" id="{00000000-0008-0000-0700-00001A020000}"/>
            </a:ext>
          </a:extLst>
        </xdr:cNvPr>
        <xdr:cNvSpPr/>
      </xdr:nvSpPr>
      <xdr:spPr>
        <a:xfrm>
          <a:off x="12763500" y="65798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157526</xdr:rowOff>
    </xdr:from>
    <xdr:ext cx="534377"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2547111" y="66726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29,476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0" name="正方形/長方形 539">
          <a:extLst>
            <a:ext uri="{FF2B5EF4-FFF2-40B4-BE49-F238E27FC236}">
              <a16:creationId xmlns:a16="http://schemas.microsoft.com/office/drawing/2014/main" id="{00000000-0008-0000-0700-00001C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1" name="正方形/長方形 540">
          <a:extLst>
            <a:ext uri="{FF2B5EF4-FFF2-40B4-BE49-F238E27FC236}">
              <a16:creationId xmlns:a16="http://schemas.microsoft.com/office/drawing/2014/main" id="{00000000-0008-0000-0700-00001D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2" name="正方形/長方形 541">
          <a:extLst>
            <a:ext uri="{FF2B5EF4-FFF2-40B4-BE49-F238E27FC236}">
              <a16:creationId xmlns:a16="http://schemas.microsoft.com/office/drawing/2014/main" id="{00000000-0008-0000-0700-00001E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3" name="正方形/長方形 542">
          <a:extLst>
            <a:ext uri="{FF2B5EF4-FFF2-40B4-BE49-F238E27FC236}">
              <a16:creationId xmlns:a16="http://schemas.microsoft.com/office/drawing/2014/main" id="{00000000-0008-0000-0700-00001F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4" name="正方形/長方形 543">
          <a:extLst>
            <a:ext uri="{FF2B5EF4-FFF2-40B4-BE49-F238E27FC236}">
              <a16:creationId xmlns:a16="http://schemas.microsoft.com/office/drawing/2014/main" id="{00000000-0008-0000-0700-000020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65,502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5" name="正方形/長方形 544">
          <a:extLst>
            <a:ext uri="{FF2B5EF4-FFF2-40B4-BE49-F238E27FC236}">
              <a16:creationId xmlns:a16="http://schemas.microsoft.com/office/drawing/2014/main" id="{00000000-0008-0000-0700-000021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6" name="正方形/長方形 545">
          <a:extLst>
            <a:ext uri="{FF2B5EF4-FFF2-40B4-BE49-F238E27FC236}">
              <a16:creationId xmlns:a16="http://schemas.microsoft.com/office/drawing/2014/main" id="{00000000-0008-0000-0700-000022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69,446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7" name="正方形/長方形 546">
          <a:extLst>
            <a:ext uri="{FF2B5EF4-FFF2-40B4-BE49-F238E27FC236}">
              <a16:creationId xmlns:a16="http://schemas.microsoft.com/office/drawing/2014/main" id="{00000000-0008-0000-0700-000023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8" name="テキスト ボックス 547">
          <a:extLst>
            <a:ext uri="{FF2B5EF4-FFF2-40B4-BE49-F238E27FC236}">
              <a16:creationId xmlns:a16="http://schemas.microsoft.com/office/drawing/2014/main" id="{00000000-0008-0000-0700-000024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49" name="直線コネクタ 548">
          <a:extLst>
            <a:ext uri="{FF2B5EF4-FFF2-40B4-BE49-F238E27FC236}">
              <a16:creationId xmlns:a16="http://schemas.microsoft.com/office/drawing/2014/main" id="{00000000-0008-0000-0700-000025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98878</xdr:rowOff>
    </xdr:from>
    <xdr:to>
      <xdr:col>89</xdr:col>
      <xdr:colOff>177800</xdr:colOff>
      <xdr:row>59</xdr:row>
      <xdr:rowOff>98878</xdr:rowOff>
    </xdr:to>
    <xdr:cxnSp macro="">
      <xdr:nvCxnSpPr>
        <xdr:cNvPr id="550" name="直線コネクタ 549">
          <a:extLst>
            <a:ext uri="{FF2B5EF4-FFF2-40B4-BE49-F238E27FC236}">
              <a16:creationId xmlns:a16="http://schemas.microsoft.com/office/drawing/2014/main" id="{00000000-0008-0000-0700-000026020000}"/>
            </a:ext>
          </a:extLst>
        </xdr:cNvPr>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128105</xdr:rowOff>
    </xdr:from>
    <xdr:ext cx="248786" cy="259045"/>
    <xdr:sp macro="" textlink="">
      <xdr:nvSpPr>
        <xdr:cNvPr id="551" name="テキスト ボックス 550">
          <a:extLst>
            <a:ext uri="{FF2B5EF4-FFF2-40B4-BE49-F238E27FC236}">
              <a16:creationId xmlns:a16="http://schemas.microsoft.com/office/drawing/2014/main" id="{00000000-0008-0000-0700-000027020000}"/>
            </a:ext>
          </a:extLst>
        </xdr:cNvPr>
        <xdr:cNvSpPr txBox="1"/>
      </xdr:nvSpPr>
      <xdr:spPr>
        <a:xfrm>
          <a:off x="12197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115207</xdr:rowOff>
    </xdr:from>
    <xdr:to>
      <xdr:col>89</xdr:col>
      <xdr:colOff>177800</xdr:colOff>
      <xdr:row>57</xdr:row>
      <xdr:rowOff>115207</xdr:rowOff>
    </xdr:to>
    <xdr:cxnSp macro="">
      <xdr:nvCxnSpPr>
        <xdr:cNvPr id="552" name="直線コネクタ 551">
          <a:extLst>
            <a:ext uri="{FF2B5EF4-FFF2-40B4-BE49-F238E27FC236}">
              <a16:creationId xmlns:a16="http://schemas.microsoft.com/office/drawing/2014/main" id="{00000000-0008-0000-0700-000028020000}"/>
            </a:ext>
          </a:extLst>
        </xdr:cNvPr>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56</xdr:row>
      <xdr:rowOff>144434</xdr:rowOff>
    </xdr:from>
    <xdr:ext cx="595419" cy="259045"/>
    <xdr:sp macro="" textlink="">
      <xdr:nvSpPr>
        <xdr:cNvPr id="553" name="テキスト ボックス 552">
          <a:extLst>
            <a:ext uri="{FF2B5EF4-FFF2-40B4-BE49-F238E27FC236}">
              <a16:creationId xmlns:a16="http://schemas.microsoft.com/office/drawing/2014/main" id="{00000000-0008-0000-0700-000029020000}"/>
            </a:ext>
          </a:extLst>
        </xdr:cNvPr>
        <xdr:cNvSpPr txBox="1"/>
      </xdr:nvSpPr>
      <xdr:spPr>
        <a:xfrm>
          <a:off x="11850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131535</xdr:rowOff>
    </xdr:from>
    <xdr:to>
      <xdr:col>89</xdr:col>
      <xdr:colOff>177800</xdr:colOff>
      <xdr:row>55</xdr:row>
      <xdr:rowOff>131535</xdr:rowOff>
    </xdr:to>
    <xdr:cxnSp macro="">
      <xdr:nvCxnSpPr>
        <xdr:cNvPr id="554" name="直線コネクタ 553">
          <a:extLst>
            <a:ext uri="{FF2B5EF4-FFF2-40B4-BE49-F238E27FC236}">
              <a16:creationId xmlns:a16="http://schemas.microsoft.com/office/drawing/2014/main" id="{00000000-0008-0000-0700-00002A020000}"/>
            </a:ext>
          </a:extLst>
        </xdr:cNvPr>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54</xdr:row>
      <xdr:rowOff>160762</xdr:rowOff>
    </xdr:from>
    <xdr:ext cx="595419" cy="259045"/>
    <xdr:sp macro="" textlink="">
      <xdr:nvSpPr>
        <xdr:cNvPr id="555" name="テキスト ボックス 554">
          <a:extLst>
            <a:ext uri="{FF2B5EF4-FFF2-40B4-BE49-F238E27FC236}">
              <a16:creationId xmlns:a16="http://schemas.microsoft.com/office/drawing/2014/main" id="{00000000-0008-0000-0700-00002B020000}"/>
            </a:ext>
          </a:extLst>
        </xdr:cNvPr>
        <xdr:cNvSpPr txBox="1"/>
      </xdr:nvSpPr>
      <xdr:spPr>
        <a:xfrm>
          <a:off x="11850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147865</xdr:rowOff>
    </xdr:from>
    <xdr:to>
      <xdr:col>89</xdr:col>
      <xdr:colOff>177800</xdr:colOff>
      <xdr:row>53</xdr:row>
      <xdr:rowOff>147865</xdr:rowOff>
    </xdr:to>
    <xdr:cxnSp macro="">
      <xdr:nvCxnSpPr>
        <xdr:cNvPr id="556" name="直線コネクタ 555">
          <a:extLst>
            <a:ext uri="{FF2B5EF4-FFF2-40B4-BE49-F238E27FC236}">
              <a16:creationId xmlns:a16="http://schemas.microsoft.com/office/drawing/2014/main" id="{00000000-0008-0000-0700-00002C020000}"/>
            </a:ext>
          </a:extLst>
        </xdr:cNvPr>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5642</xdr:rowOff>
    </xdr:from>
    <xdr:ext cx="595419" cy="259045"/>
    <xdr:sp macro="" textlink="">
      <xdr:nvSpPr>
        <xdr:cNvPr id="557" name="テキスト ボックス 556">
          <a:extLst>
            <a:ext uri="{FF2B5EF4-FFF2-40B4-BE49-F238E27FC236}">
              <a16:creationId xmlns:a16="http://schemas.microsoft.com/office/drawing/2014/main" id="{00000000-0008-0000-0700-00002D020000}"/>
            </a:ext>
          </a:extLst>
        </xdr:cNvPr>
        <xdr:cNvSpPr txBox="1"/>
      </xdr:nvSpPr>
      <xdr:spPr>
        <a:xfrm>
          <a:off x="11850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164193</xdr:rowOff>
    </xdr:from>
    <xdr:to>
      <xdr:col>89</xdr:col>
      <xdr:colOff>177800</xdr:colOff>
      <xdr:row>51</xdr:row>
      <xdr:rowOff>164193</xdr:rowOff>
    </xdr:to>
    <xdr:cxnSp macro="">
      <xdr:nvCxnSpPr>
        <xdr:cNvPr id="558" name="直線コネクタ 557">
          <a:extLst>
            <a:ext uri="{FF2B5EF4-FFF2-40B4-BE49-F238E27FC236}">
              <a16:creationId xmlns:a16="http://schemas.microsoft.com/office/drawing/2014/main" id="{00000000-0008-0000-0700-00002E020000}"/>
            </a:ext>
          </a:extLst>
        </xdr:cNvPr>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21970</xdr:rowOff>
    </xdr:from>
    <xdr:ext cx="595419" cy="259045"/>
    <xdr:sp macro="" textlink="">
      <xdr:nvSpPr>
        <xdr:cNvPr id="559" name="テキスト ボックス 558">
          <a:extLst>
            <a:ext uri="{FF2B5EF4-FFF2-40B4-BE49-F238E27FC236}">
              <a16:creationId xmlns:a16="http://schemas.microsoft.com/office/drawing/2014/main" id="{00000000-0008-0000-0700-00002F020000}"/>
            </a:ext>
          </a:extLst>
        </xdr:cNvPr>
        <xdr:cNvSpPr txBox="1"/>
      </xdr:nvSpPr>
      <xdr:spPr>
        <a:xfrm>
          <a:off x="11850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9072</xdr:rowOff>
    </xdr:from>
    <xdr:to>
      <xdr:col>89</xdr:col>
      <xdr:colOff>177800</xdr:colOff>
      <xdr:row>50</xdr:row>
      <xdr:rowOff>9072</xdr:rowOff>
    </xdr:to>
    <xdr:cxnSp macro="">
      <xdr:nvCxnSpPr>
        <xdr:cNvPr id="560" name="直線コネクタ 559">
          <a:extLst>
            <a:ext uri="{FF2B5EF4-FFF2-40B4-BE49-F238E27FC236}">
              <a16:creationId xmlns:a16="http://schemas.microsoft.com/office/drawing/2014/main" id="{00000000-0008-0000-0700-000030020000}"/>
            </a:ext>
          </a:extLst>
        </xdr:cNvPr>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38299</xdr:rowOff>
    </xdr:from>
    <xdr:ext cx="595419" cy="259045"/>
    <xdr:sp macro="" textlink="">
      <xdr:nvSpPr>
        <xdr:cNvPr id="561" name="テキスト ボックス 560">
          <a:extLst>
            <a:ext uri="{FF2B5EF4-FFF2-40B4-BE49-F238E27FC236}">
              <a16:creationId xmlns:a16="http://schemas.microsoft.com/office/drawing/2014/main" id="{00000000-0008-0000-0700-000031020000}"/>
            </a:ext>
          </a:extLst>
        </xdr:cNvPr>
        <xdr:cNvSpPr txBox="1"/>
      </xdr:nvSpPr>
      <xdr:spPr>
        <a:xfrm>
          <a:off x="11850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2" name="直線コネクタ 561">
          <a:extLst>
            <a:ext uri="{FF2B5EF4-FFF2-40B4-BE49-F238E27FC236}">
              <a16:creationId xmlns:a16="http://schemas.microsoft.com/office/drawing/2014/main" id="{00000000-0008-0000-0700-000032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3" name="テキスト ボックス 562">
          <a:extLst>
            <a:ext uri="{FF2B5EF4-FFF2-40B4-BE49-F238E27FC236}">
              <a16:creationId xmlns:a16="http://schemas.microsoft.com/office/drawing/2014/main" id="{00000000-0008-0000-0700-000033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4" name="教育費グラフ枠">
          <a:extLst>
            <a:ext uri="{FF2B5EF4-FFF2-40B4-BE49-F238E27FC236}">
              <a16:creationId xmlns:a16="http://schemas.microsoft.com/office/drawing/2014/main" id="{00000000-0008-0000-0700-000034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141983</xdr:rowOff>
    </xdr:from>
    <xdr:to>
      <xdr:col>85</xdr:col>
      <xdr:colOff>126364</xdr:colOff>
      <xdr:row>58</xdr:row>
      <xdr:rowOff>119842</xdr:rowOff>
    </xdr:to>
    <xdr:cxnSp macro="">
      <xdr:nvCxnSpPr>
        <xdr:cNvPr id="565" name="直線コネクタ 564">
          <a:extLst>
            <a:ext uri="{FF2B5EF4-FFF2-40B4-BE49-F238E27FC236}">
              <a16:creationId xmlns:a16="http://schemas.microsoft.com/office/drawing/2014/main" id="{00000000-0008-0000-0700-000035020000}"/>
            </a:ext>
          </a:extLst>
        </xdr:cNvPr>
        <xdr:cNvCxnSpPr/>
      </xdr:nvCxnSpPr>
      <xdr:spPr>
        <a:xfrm flipV="1">
          <a:off x="16317595" y="8714483"/>
          <a:ext cx="1269" cy="13494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123669</xdr:rowOff>
    </xdr:from>
    <xdr:ext cx="534377" cy="259045"/>
    <xdr:sp macro="" textlink="">
      <xdr:nvSpPr>
        <xdr:cNvPr id="566" name="教育費最小値テキスト">
          <a:extLst>
            <a:ext uri="{FF2B5EF4-FFF2-40B4-BE49-F238E27FC236}">
              <a16:creationId xmlns:a16="http://schemas.microsoft.com/office/drawing/2014/main" id="{00000000-0008-0000-0700-000036020000}"/>
            </a:ext>
          </a:extLst>
        </xdr:cNvPr>
        <xdr:cNvSpPr txBox="1"/>
      </xdr:nvSpPr>
      <xdr:spPr>
        <a:xfrm>
          <a:off x="16370300" y="100677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46,081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119842</xdr:rowOff>
    </xdr:from>
    <xdr:to>
      <xdr:col>86</xdr:col>
      <xdr:colOff>25400</xdr:colOff>
      <xdr:row>58</xdr:row>
      <xdr:rowOff>119842</xdr:rowOff>
    </xdr:to>
    <xdr:cxnSp macro="">
      <xdr:nvCxnSpPr>
        <xdr:cNvPr id="567" name="直線コネクタ 566">
          <a:extLst>
            <a:ext uri="{FF2B5EF4-FFF2-40B4-BE49-F238E27FC236}">
              <a16:creationId xmlns:a16="http://schemas.microsoft.com/office/drawing/2014/main" id="{00000000-0008-0000-0700-000037020000}"/>
            </a:ext>
          </a:extLst>
        </xdr:cNvPr>
        <xdr:cNvCxnSpPr/>
      </xdr:nvCxnSpPr>
      <xdr:spPr>
        <a:xfrm>
          <a:off x="16230600" y="100639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88660</xdr:rowOff>
    </xdr:from>
    <xdr:ext cx="599010" cy="259045"/>
    <xdr:sp macro="" textlink="">
      <xdr:nvSpPr>
        <xdr:cNvPr id="568" name="教育費最大値テキスト">
          <a:extLst>
            <a:ext uri="{FF2B5EF4-FFF2-40B4-BE49-F238E27FC236}">
              <a16:creationId xmlns:a16="http://schemas.microsoft.com/office/drawing/2014/main" id="{00000000-0008-0000-0700-000038020000}"/>
            </a:ext>
          </a:extLst>
        </xdr:cNvPr>
        <xdr:cNvSpPr txBox="1"/>
      </xdr:nvSpPr>
      <xdr:spPr>
        <a:xfrm>
          <a:off x="16370300" y="84897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459,301</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141983</xdr:rowOff>
    </xdr:from>
    <xdr:to>
      <xdr:col>86</xdr:col>
      <xdr:colOff>25400</xdr:colOff>
      <xdr:row>50</xdr:row>
      <xdr:rowOff>141983</xdr:rowOff>
    </xdr:to>
    <xdr:cxnSp macro="">
      <xdr:nvCxnSpPr>
        <xdr:cNvPr id="569" name="直線コネクタ 568">
          <a:extLst>
            <a:ext uri="{FF2B5EF4-FFF2-40B4-BE49-F238E27FC236}">
              <a16:creationId xmlns:a16="http://schemas.microsoft.com/office/drawing/2014/main" id="{00000000-0008-0000-0700-000039020000}"/>
            </a:ext>
          </a:extLst>
        </xdr:cNvPr>
        <xdr:cNvCxnSpPr/>
      </xdr:nvCxnSpPr>
      <xdr:spPr>
        <a:xfrm>
          <a:off x="16230600" y="87144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56</xdr:row>
      <xdr:rowOff>79842</xdr:rowOff>
    </xdr:from>
    <xdr:to>
      <xdr:col>85</xdr:col>
      <xdr:colOff>127000</xdr:colOff>
      <xdr:row>57</xdr:row>
      <xdr:rowOff>121856</xdr:rowOff>
    </xdr:to>
    <xdr:cxnSp macro="">
      <xdr:nvCxnSpPr>
        <xdr:cNvPr id="570" name="直線コネクタ 569">
          <a:extLst>
            <a:ext uri="{FF2B5EF4-FFF2-40B4-BE49-F238E27FC236}">
              <a16:creationId xmlns:a16="http://schemas.microsoft.com/office/drawing/2014/main" id="{00000000-0008-0000-0700-00003A020000}"/>
            </a:ext>
          </a:extLst>
        </xdr:cNvPr>
        <xdr:cNvCxnSpPr/>
      </xdr:nvCxnSpPr>
      <xdr:spPr>
        <a:xfrm flipV="1">
          <a:off x="15481300" y="9681042"/>
          <a:ext cx="838200" cy="2134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49153</xdr:rowOff>
    </xdr:from>
    <xdr:ext cx="534377" cy="259045"/>
    <xdr:sp macro="" textlink="">
      <xdr:nvSpPr>
        <xdr:cNvPr id="571" name="教育費平均値テキスト">
          <a:extLst>
            <a:ext uri="{FF2B5EF4-FFF2-40B4-BE49-F238E27FC236}">
              <a16:creationId xmlns:a16="http://schemas.microsoft.com/office/drawing/2014/main" id="{00000000-0008-0000-0700-00003B020000}"/>
            </a:ext>
          </a:extLst>
        </xdr:cNvPr>
        <xdr:cNvSpPr txBox="1"/>
      </xdr:nvSpPr>
      <xdr:spPr>
        <a:xfrm>
          <a:off x="16370300" y="982180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98,065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70726</xdr:rowOff>
    </xdr:from>
    <xdr:to>
      <xdr:col>85</xdr:col>
      <xdr:colOff>177800</xdr:colOff>
      <xdr:row>58</xdr:row>
      <xdr:rowOff>876</xdr:rowOff>
    </xdr:to>
    <xdr:sp macro="" textlink="">
      <xdr:nvSpPr>
        <xdr:cNvPr id="572" name="フローチャート: 判断 571">
          <a:extLst>
            <a:ext uri="{FF2B5EF4-FFF2-40B4-BE49-F238E27FC236}">
              <a16:creationId xmlns:a16="http://schemas.microsoft.com/office/drawing/2014/main" id="{00000000-0008-0000-0700-00003C020000}"/>
            </a:ext>
          </a:extLst>
        </xdr:cNvPr>
        <xdr:cNvSpPr/>
      </xdr:nvSpPr>
      <xdr:spPr>
        <a:xfrm>
          <a:off x="16268700" y="98433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121856</xdr:rowOff>
    </xdr:from>
    <xdr:to>
      <xdr:col>81</xdr:col>
      <xdr:colOff>50800</xdr:colOff>
      <xdr:row>58</xdr:row>
      <xdr:rowOff>2384</xdr:rowOff>
    </xdr:to>
    <xdr:cxnSp macro="">
      <xdr:nvCxnSpPr>
        <xdr:cNvPr id="573" name="直線コネクタ 572">
          <a:extLst>
            <a:ext uri="{FF2B5EF4-FFF2-40B4-BE49-F238E27FC236}">
              <a16:creationId xmlns:a16="http://schemas.microsoft.com/office/drawing/2014/main" id="{00000000-0008-0000-0700-00003D020000}"/>
            </a:ext>
          </a:extLst>
        </xdr:cNvPr>
        <xdr:cNvCxnSpPr/>
      </xdr:nvCxnSpPr>
      <xdr:spPr>
        <a:xfrm flipV="1">
          <a:off x="14592300" y="9894506"/>
          <a:ext cx="889000" cy="519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57</xdr:row>
      <xdr:rowOff>95765</xdr:rowOff>
    </xdr:from>
    <xdr:to>
      <xdr:col>81</xdr:col>
      <xdr:colOff>101600</xdr:colOff>
      <xdr:row>58</xdr:row>
      <xdr:rowOff>25915</xdr:rowOff>
    </xdr:to>
    <xdr:sp macro="" textlink="">
      <xdr:nvSpPr>
        <xdr:cNvPr id="574" name="フローチャート: 判断 573">
          <a:extLst>
            <a:ext uri="{FF2B5EF4-FFF2-40B4-BE49-F238E27FC236}">
              <a16:creationId xmlns:a16="http://schemas.microsoft.com/office/drawing/2014/main" id="{00000000-0008-0000-0700-00003E020000}"/>
            </a:ext>
          </a:extLst>
        </xdr:cNvPr>
        <xdr:cNvSpPr/>
      </xdr:nvSpPr>
      <xdr:spPr>
        <a:xfrm>
          <a:off x="15430500" y="9868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58</xdr:row>
      <xdr:rowOff>17042</xdr:rowOff>
    </xdr:from>
    <xdr:ext cx="534377" cy="259045"/>
    <xdr:sp macro="" textlink="">
      <xdr:nvSpPr>
        <xdr:cNvPr id="575" name="テキスト ボックス 574">
          <a:extLst>
            <a:ext uri="{FF2B5EF4-FFF2-40B4-BE49-F238E27FC236}">
              <a16:creationId xmlns:a16="http://schemas.microsoft.com/office/drawing/2014/main" id="{00000000-0008-0000-0700-00003F020000}"/>
            </a:ext>
          </a:extLst>
        </xdr:cNvPr>
        <xdr:cNvSpPr txBox="1"/>
      </xdr:nvSpPr>
      <xdr:spPr>
        <a:xfrm>
          <a:off x="15214111" y="99611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90,398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56</xdr:row>
      <xdr:rowOff>122489</xdr:rowOff>
    </xdr:from>
    <xdr:to>
      <xdr:col>76</xdr:col>
      <xdr:colOff>114300</xdr:colOff>
      <xdr:row>58</xdr:row>
      <xdr:rowOff>2384</xdr:rowOff>
    </xdr:to>
    <xdr:cxnSp macro="">
      <xdr:nvCxnSpPr>
        <xdr:cNvPr id="576" name="直線コネクタ 575">
          <a:extLst>
            <a:ext uri="{FF2B5EF4-FFF2-40B4-BE49-F238E27FC236}">
              <a16:creationId xmlns:a16="http://schemas.microsoft.com/office/drawing/2014/main" id="{00000000-0008-0000-0700-000040020000}"/>
            </a:ext>
          </a:extLst>
        </xdr:cNvPr>
        <xdr:cNvCxnSpPr/>
      </xdr:nvCxnSpPr>
      <xdr:spPr>
        <a:xfrm>
          <a:off x="13703300" y="9723689"/>
          <a:ext cx="889000" cy="2227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118386</xdr:rowOff>
    </xdr:from>
    <xdr:to>
      <xdr:col>76</xdr:col>
      <xdr:colOff>165100</xdr:colOff>
      <xdr:row>58</xdr:row>
      <xdr:rowOff>48536</xdr:rowOff>
    </xdr:to>
    <xdr:sp macro="" textlink="">
      <xdr:nvSpPr>
        <xdr:cNvPr id="577" name="フローチャート: 判断 576">
          <a:extLst>
            <a:ext uri="{FF2B5EF4-FFF2-40B4-BE49-F238E27FC236}">
              <a16:creationId xmlns:a16="http://schemas.microsoft.com/office/drawing/2014/main" id="{00000000-0008-0000-0700-000041020000}"/>
            </a:ext>
          </a:extLst>
        </xdr:cNvPr>
        <xdr:cNvSpPr/>
      </xdr:nvSpPr>
      <xdr:spPr>
        <a:xfrm>
          <a:off x="14541500" y="98910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56</xdr:row>
      <xdr:rowOff>65063</xdr:rowOff>
    </xdr:from>
    <xdr:ext cx="534377" cy="259045"/>
    <xdr:sp macro="" textlink="">
      <xdr:nvSpPr>
        <xdr:cNvPr id="578" name="テキスト ボックス 577">
          <a:extLst>
            <a:ext uri="{FF2B5EF4-FFF2-40B4-BE49-F238E27FC236}">
              <a16:creationId xmlns:a16="http://schemas.microsoft.com/office/drawing/2014/main" id="{00000000-0008-0000-0700-000042020000}"/>
            </a:ext>
          </a:extLst>
        </xdr:cNvPr>
        <xdr:cNvSpPr txBox="1"/>
      </xdr:nvSpPr>
      <xdr:spPr>
        <a:xfrm>
          <a:off x="14325111" y="96662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83,471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56</xdr:row>
      <xdr:rowOff>122489</xdr:rowOff>
    </xdr:from>
    <xdr:to>
      <xdr:col>71</xdr:col>
      <xdr:colOff>177800</xdr:colOff>
      <xdr:row>58</xdr:row>
      <xdr:rowOff>13522</xdr:rowOff>
    </xdr:to>
    <xdr:cxnSp macro="">
      <xdr:nvCxnSpPr>
        <xdr:cNvPr id="579" name="直線コネクタ 578">
          <a:extLst>
            <a:ext uri="{FF2B5EF4-FFF2-40B4-BE49-F238E27FC236}">
              <a16:creationId xmlns:a16="http://schemas.microsoft.com/office/drawing/2014/main" id="{00000000-0008-0000-0700-000043020000}"/>
            </a:ext>
          </a:extLst>
        </xdr:cNvPr>
        <xdr:cNvCxnSpPr/>
      </xdr:nvCxnSpPr>
      <xdr:spPr>
        <a:xfrm flipV="1">
          <a:off x="12814300" y="9723689"/>
          <a:ext cx="889000" cy="2339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131054</xdr:rowOff>
    </xdr:from>
    <xdr:to>
      <xdr:col>72</xdr:col>
      <xdr:colOff>38100</xdr:colOff>
      <xdr:row>58</xdr:row>
      <xdr:rowOff>61204</xdr:rowOff>
    </xdr:to>
    <xdr:sp macro="" textlink="">
      <xdr:nvSpPr>
        <xdr:cNvPr id="580" name="フローチャート: 判断 579">
          <a:extLst>
            <a:ext uri="{FF2B5EF4-FFF2-40B4-BE49-F238E27FC236}">
              <a16:creationId xmlns:a16="http://schemas.microsoft.com/office/drawing/2014/main" id="{00000000-0008-0000-0700-000044020000}"/>
            </a:ext>
          </a:extLst>
        </xdr:cNvPr>
        <xdr:cNvSpPr/>
      </xdr:nvSpPr>
      <xdr:spPr>
        <a:xfrm>
          <a:off x="13652500" y="99037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58</xdr:row>
      <xdr:rowOff>52331</xdr:rowOff>
    </xdr:from>
    <xdr:ext cx="534377" cy="259045"/>
    <xdr:sp macro="" textlink="">
      <xdr:nvSpPr>
        <xdr:cNvPr id="581" name="テキスト ボックス 580">
          <a:extLst>
            <a:ext uri="{FF2B5EF4-FFF2-40B4-BE49-F238E27FC236}">
              <a16:creationId xmlns:a16="http://schemas.microsoft.com/office/drawing/2014/main" id="{00000000-0008-0000-0700-000045020000}"/>
            </a:ext>
          </a:extLst>
        </xdr:cNvPr>
        <xdr:cNvSpPr txBox="1"/>
      </xdr:nvSpPr>
      <xdr:spPr>
        <a:xfrm>
          <a:off x="13436111" y="99964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151095</xdr:rowOff>
    </xdr:from>
    <xdr:to>
      <xdr:col>67</xdr:col>
      <xdr:colOff>101600</xdr:colOff>
      <xdr:row>58</xdr:row>
      <xdr:rowOff>81245</xdr:rowOff>
    </xdr:to>
    <xdr:sp macro="" textlink="">
      <xdr:nvSpPr>
        <xdr:cNvPr id="582" name="フローチャート: 判断 581">
          <a:extLst>
            <a:ext uri="{FF2B5EF4-FFF2-40B4-BE49-F238E27FC236}">
              <a16:creationId xmlns:a16="http://schemas.microsoft.com/office/drawing/2014/main" id="{00000000-0008-0000-0700-000046020000}"/>
            </a:ext>
          </a:extLst>
        </xdr:cNvPr>
        <xdr:cNvSpPr/>
      </xdr:nvSpPr>
      <xdr:spPr>
        <a:xfrm>
          <a:off x="12763500" y="99237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58</xdr:row>
      <xdr:rowOff>72372</xdr:rowOff>
    </xdr:from>
    <xdr:ext cx="534377" cy="259045"/>
    <xdr:sp macro="" textlink="">
      <xdr:nvSpPr>
        <xdr:cNvPr id="583" name="テキスト ボックス 582">
          <a:extLst>
            <a:ext uri="{FF2B5EF4-FFF2-40B4-BE49-F238E27FC236}">
              <a16:creationId xmlns:a16="http://schemas.microsoft.com/office/drawing/2014/main" id="{00000000-0008-0000-0700-000047020000}"/>
            </a:ext>
          </a:extLst>
        </xdr:cNvPr>
        <xdr:cNvSpPr txBox="1"/>
      </xdr:nvSpPr>
      <xdr:spPr>
        <a:xfrm>
          <a:off x="12547111" y="100164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73,455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4" name="テキスト ボックス 583">
          <a:extLst>
            <a:ext uri="{FF2B5EF4-FFF2-40B4-BE49-F238E27FC236}">
              <a16:creationId xmlns:a16="http://schemas.microsoft.com/office/drawing/2014/main" id="{00000000-0008-0000-0700-000048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5" name="テキスト ボックス 584">
          <a:extLst>
            <a:ext uri="{FF2B5EF4-FFF2-40B4-BE49-F238E27FC236}">
              <a16:creationId xmlns:a16="http://schemas.microsoft.com/office/drawing/2014/main" id="{00000000-0008-0000-0700-000049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6" name="テキスト ボックス 585">
          <a:extLst>
            <a:ext uri="{FF2B5EF4-FFF2-40B4-BE49-F238E27FC236}">
              <a16:creationId xmlns:a16="http://schemas.microsoft.com/office/drawing/2014/main" id="{00000000-0008-0000-0700-00004A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7" name="テキスト ボックス 586">
          <a:extLst>
            <a:ext uri="{FF2B5EF4-FFF2-40B4-BE49-F238E27FC236}">
              <a16:creationId xmlns:a16="http://schemas.microsoft.com/office/drawing/2014/main" id="{00000000-0008-0000-0700-00004B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8" name="テキスト ボックス 587">
          <a:extLst>
            <a:ext uri="{FF2B5EF4-FFF2-40B4-BE49-F238E27FC236}">
              <a16:creationId xmlns:a16="http://schemas.microsoft.com/office/drawing/2014/main" id="{00000000-0008-0000-0700-00004C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29042</xdr:rowOff>
    </xdr:from>
    <xdr:to>
      <xdr:col>85</xdr:col>
      <xdr:colOff>177800</xdr:colOff>
      <xdr:row>56</xdr:row>
      <xdr:rowOff>130642</xdr:rowOff>
    </xdr:to>
    <xdr:sp macro="" textlink="">
      <xdr:nvSpPr>
        <xdr:cNvPr id="589" name="楕円 588">
          <a:extLst>
            <a:ext uri="{FF2B5EF4-FFF2-40B4-BE49-F238E27FC236}">
              <a16:creationId xmlns:a16="http://schemas.microsoft.com/office/drawing/2014/main" id="{00000000-0008-0000-0700-00004D020000}"/>
            </a:ext>
          </a:extLst>
        </xdr:cNvPr>
        <xdr:cNvSpPr/>
      </xdr:nvSpPr>
      <xdr:spPr>
        <a:xfrm>
          <a:off x="16268700" y="96302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55</xdr:row>
      <xdr:rowOff>51919</xdr:rowOff>
    </xdr:from>
    <xdr:ext cx="599010" cy="259045"/>
    <xdr:sp macro="" textlink="">
      <xdr:nvSpPr>
        <xdr:cNvPr id="590" name="教育費該当値テキスト">
          <a:extLst>
            <a:ext uri="{FF2B5EF4-FFF2-40B4-BE49-F238E27FC236}">
              <a16:creationId xmlns:a16="http://schemas.microsoft.com/office/drawing/2014/main" id="{00000000-0008-0000-0700-00004E020000}"/>
            </a:ext>
          </a:extLst>
        </xdr:cNvPr>
        <xdr:cNvSpPr txBox="1"/>
      </xdr:nvSpPr>
      <xdr:spPr>
        <a:xfrm>
          <a:off x="16370300" y="94816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163,329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71056</xdr:rowOff>
    </xdr:from>
    <xdr:to>
      <xdr:col>81</xdr:col>
      <xdr:colOff>101600</xdr:colOff>
      <xdr:row>58</xdr:row>
      <xdr:rowOff>1206</xdr:rowOff>
    </xdr:to>
    <xdr:sp macro="" textlink="">
      <xdr:nvSpPr>
        <xdr:cNvPr id="591" name="楕円 590">
          <a:extLst>
            <a:ext uri="{FF2B5EF4-FFF2-40B4-BE49-F238E27FC236}">
              <a16:creationId xmlns:a16="http://schemas.microsoft.com/office/drawing/2014/main" id="{00000000-0008-0000-0700-00004F020000}"/>
            </a:ext>
          </a:extLst>
        </xdr:cNvPr>
        <xdr:cNvSpPr/>
      </xdr:nvSpPr>
      <xdr:spPr>
        <a:xfrm>
          <a:off x="15430500" y="98437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56</xdr:row>
      <xdr:rowOff>17733</xdr:rowOff>
    </xdr:from>
    <xdr:ext cx="534377"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5214111" y="96189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97,964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57</xdr:row>
      <xdr:rowOff>123034</xdr:rowOff>
    </xdr:from>
    <xdr:to>
      <xdr:col>76</xdr:col>
      <xdr:colOff>165100</xdr:colOff>
      <xdr:row>58</xdr:row>
      <xdr:rowOff>53184</xdr:rowOff>
    </xdr:to>
    <xdr:sp macro="" textlink="">
      <xdr:nvSpPr>
        <xdr:cNvPr id="593" name="楕円 592">
          <a:extLst>
            <a:ext uri="{FF2B5EF4-FFF2-40B4-BE49-F238E27FC236}">
              <a16:creationId xmlns:a16="http://schemas.microsoft.com/office/drawing/2014/main" id="{00000000-0008-0000-0700-000051020000}"/>
            </a:ext>
          </a:extLst>
        </xdr:cNvPr>
        <xdr:cNvSpPr/>
      </xdr:nvSpPr>
      <xdr:spPr>
        <a:xfrm>
          <a:off x="14541500" y="98956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58</xdr:row>
      <xdr:rowOff>44311</xdr:rowOff>
    </xdr:from>
    <xdr:ext cx="534377"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4325111" y="99884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82,048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56</xdr:row>
      <xdr:rowOff>71689</xdr:rowOff>
    </xdr:from>
    <xdr:to>
      <xdr:col>72</xdr:col>
      <xdr:colOff>38100</xdr:colOff>
      <xdr:row>57</xdr:row>
      <xdr:rowOff>1839</xdr:rowOff>
    </xdr:to>
    <xdr:sp macro="" textlink="">
      <xdr:nvSpPr>
        <xdr:cNvPr id="595" name="楕円 594">
          <a:extLst>
            <a:ext uri="{FF2B5EF4-FFF2-40B4-BE49-F238E27FC236}">
              <a16:creationId xmlns:a16="http://schemas.microsoft.com/office/drawing/2014/main" id="{00000000-0008-0000-0700-000053020000}"/>
            </a:ext>
          </a:extLst>
        </xdr:cNvPr>
        <xdr:cNvSpPr/>
      </xdr:nvSpPr>
      <xdr:spPr>
        <a:xfrm>
          <a:off x="13652500" y="96728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55</xdr:row>
      <xdr:rowOff>18366</xdr:rowOff>
    </xdr:from>
    <xdr:ext cx="599010" cy="259045"/>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3403795" y="94481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150,270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134172</xdr:rowOff>
    </xdr:from>
    <xdr:to>
      <xdr:col>67</xdr:col>
      <xdr:colOff>101600</xdr:colOff>
      <xdr:row>58</xdr:row>
      <xdr:rowOff>64322</xdr:rowOff>
    </xdr:to>
    <xdr:sp macro="" textlink="">
      <xdr:nvSpPr>
        <xdr:cNvPr id="597" name="楕円 596">
          <a:extLst>
            <a:ext uri="{FF2B5EF4-FFF2-40B4-BE49-F238E27FC236}">
              <a16:creationId xmlns:a16="http://schemas.microsoft.com/office/drawing/2014/main" id="{00000000-0008-0000-0700-000055020000}"/>
            </a:ext>
          </a:extLst>
        </xdr:cNvPr>
        <xdr:cNvSpPr/>
      </xdr:nvSpPr>
      <xdr:spPr>
        <a:xfrm>
          <a:off x="12763500" y="99068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56</xdr:row>
      <xdr:rowOff>80849</xdr:rowOff>
    </xdr:from>
    <xdr:ext cx="534377" cy="259045"/>
    <xdr:sp macro="" textlink="">
      <xdr:nvSpPr>
        <xdr:cNvPr id="598" name="テキスト ボックス 597">
          <a:extLst>
            <a:ext uri="{FF2B5EF4-FFF2-40B4-BE49-F238E27FC236}">
              <a16:creationId xmlns:a16="http://schemas.microsoft.com/office/drawing/2014/main" id="{00000000-0008-0000-0700-000056020000}"/>
            </a:ext>
          </a:extLst>
        </xdr:cNvPr>
        <xdr:cNvSpPr txBox="1"/>
      </xdr:nvSpPr>
      <xdr:spPr>
        <a:xfrm>
          <a:off x="12547111" y="96820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78,637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9" name="正方形/長方形 598">
          <a:extLst>
            <a:ext uri="{FF2B5EF4-FFF2-40B4-BE49-F238E27FC236}">
              <a16:creationId xmlns:a16="http://schemas.microsoft.com/office/drawing/2014/main" id="{00000000-0008-0000-0700-000057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0" name="正方形/長方形 599">
          <a:extLst>
            <a:ext uri="{FF2B5EF4-FFF2-40B4-BE49-F238E27FC236}">
              <a16:creationId xmlns:a16="http://schemas.microsoft.com/office/drawing/2014/main" id="{00000000-0008-0000-0700-000058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1" name="正方形/長方形 600">
          <a:extLst>
            <a:ext uri="{FF2B5EF4-FFF2-40B4-BE49-F238E27FC236}">
              <a16:creationId xmlns:a16="http://schemas.microsoft.com/office/drawing/2014/main" id="{00000000-0008-0000-0700-000059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2" name="正方形/長方形 601">
          <a:extLst>
            <a:ext uri="{FF2B5EF4-FFF2-40B4-BE49-F238E27FC236}">
              <a16:creationId xmlns:a16="http://schemas.microsoft.com/office/drawing/2014/main" id="{00000000-0008-0000-0700-00005A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3" name="正方形/長方形 602">
          <a:extLst>
            <a:ext uri="{FF2B5EF4-FFF2-40B4-BE49-F238E27FC236}">
              <a16:creationId xmlns:a16="http://schemas.microsoft.com/office/drawing/2014/main" id="{00000000-0008-0000-0700-00005B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4" name="正方形/長方形 603">
          <a:extLst>
            <a:ext uri="{FF2B5EF4-FFF2-40B4-BE49-F238E27FC236}">
              <a16:creationId xmlns:a16="http://schemas.microsoft.com/office/drawing/2014/main" id="{00000000-0008-0000-0700-00005C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5" name="正方形/長方形 604">
          <a:extLst>
            <a:ext uri="{FF2B5EF4-FFF2-40B4-BE49-F238E27FC236}">
              <a16:creationId xmlns:a16="http://schemas.microsoft.com/office/drawing/2014/main" id="{00000000-0008-0000-0700-00005D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6" name="正方形/長方形 605">
          <a:extLst>
            <a:ext uri="{FF2B5EF4-FFF2-40B4-BE49-F238E27FC236}">
              <a16:creationId xmlns:a16="http://schemas.microsoft.com/office/drawing/2014/main" id="{00000000-0008-0000-0700-00005E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7" name="テキスト ボックス 606">
          <a:extLst>
            <a:ext uri="{FF2B5EF4-FFF2-40B4-BE49-F238E27FC236}">
              <a16:creationId xmlns:a16="http://schemas.microsoft.com/office/drawing/2014/main" id="{00000000-0008-0000-0700-00005F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8" name="直線コネクタ 607">
          <a:extLst>
            <a:ext uri="{FF2B5EF4-FFF2-40B4-BE49-F238E27FC236}">
              <a16:creationId xmlns:a16="http://schemas.microsoft.com/office/drawing/2014/main" id="{00000000-0008-0000-0700-000060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09" name="直線コネクタ 608">
          <a:extLst>
            <a:ext uri="{FF2B5EF4-FFF2-40B4-BE49-F238E27FC236}">
              <a16:creationId xmlns:a16="http://schemas.microsoft.com/office/drawing/2014/main" id="{00000000-0008-0000-0700-000061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10" name="テキスト ボックス 609">
          <a:extLst>
            <a:ext uri="{FF2B5EF4-FFF2-40B4-BE49-F238E27FC236}">
              <a16:creationId xmlns:a16="http://schemas.microsoft.com/office/drawing/2014/main" id="{00000000-0008-0000-0700-000062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11" name="直線コネクタ 610">
          <a:extLst>
            <a:ext uri="{FF2B5EF4-FFF2-40B4-BE49-F238E27FC236}">
              <a16:creationId xmlns:a16="http://schemas.microsoft.com/office/drawing/2014/main" id="{00000000-0008-0000-0700-000063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75</xdr:row>
      <xdr:rowOff>54627</xdr:rowOff>
    </xdr:from>
    <xdr:ext cx="595419" cy="259045"/>
    <xdr:sp macro="" textlink="">
      <xdr:nvSpPr>
        <xdr:cNvPr id="612" name="テキスト ボックス 611">
          <a:extLst>
            <a:ext uri="{FF2B5EF4-FFF2-40B4-BE49-F238E27FC236}">
              <a16:creationId xmlns:a16="http://schemas.microsoft.com/office/drawing/2014/main" id="{00000000-0008-0000-0700-000064020000}"/>
            </a:ext>
          </a:extLst>
        </xdr:cNvPr>
        <xdr:cNvSpPr txBox="1"/>
      </xdr:nvSpPr>
      <xdr:spPr>
        <a:xfrm>
          <a:off x="11850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13" name="直線コネクタ 612">
          <a:extLst>
            <a:ext uri="{FF2B5EF4-FFF2-40B4-BE49-F238E27FC236}">
              <a16:creationId xmlns:a16="http://schemas.microsoft.com/office/drawing/2014/main" id="{00000000-0008-0000-0700-000065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72</xdr:row>
      <xdr:rowOff>111777</xdr:rowOff>
    </xdr:from>
    <xdr:ext cx="595419" cy="259045"/>
    <xdr:sp macro="" textlink="">
      <xdr:nvSpPr>
        <xdr:cNvPr id="614" name="テキスト ボックス 613">
          <a:extLst>
            <a:ext uri="{FF2B5EF4-FFF2-40B4-BE49-F238E27FC236}">
              <a16:creationId xmlns:a16="http://schemas.microsoft.com/office/drawing/2014/main" id="{00000000-0008-0000-0700-000066020000}"/>
            </a:ext>
          </a:extLst>
        </xdr:cNvPr>
        <xdr:cNvSpPr txBox="1"/>
      </xdr:nvSpPr>
      <xdr:spPr>
        <a:xfrm>
          <a:off x="11850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15" name="直線コネクタ 614">
          <a:extLst>
            <a:ext uri="{FF2B5EF4-FFF2-40B4-BE49-F238E27FC236}">
              <a16:creationId xmlns:a16="http://schemas.microsoft.com/office/drawing/2014/main" id="{00000000-0008-0000-0700-000067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168927</xdr:rowOff>
    </xdr:from>
    <xdr:ext cx="595419" cy="259045"/>
    <xdr:sp macro="" textlink="">
      <xdr:nvSpPr>
        <xdr:cNvPr id="616" name="テキスト ボックス 615">
          <a:extLst>
            <a:ext uri="{FF2B5EF4-FFF2-40B4-BE49-F238E27FC236}">
              <a16:creationId xmlns:a16="http://schemas.microsoft.com/office/drawing/2014/main" id="{00000000-0008-0000-0700-000068020000}"/>
            </a:ext>
          </a:extLst>
        </xdr:cNvPr>
        <xdr:cNvSpPr txBox="1"/>
      </xdr:nvSpPr>
      <xdr:spPr>
        <a:xfrm>
          <a:off x="11850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7" name="直線コネクタ 616">
          <a:extLst>
            <a:ext uri="{FF2B5EF4-FFF2-40B4-BE49-F238E27FC236}">
              <a16:creationId xmlns:a16="http://schemas.microsoft.com/office/drawing/2014/main" id="{00000000-0008-0000-0700-000069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8" name="テキスト ボックス 617">
          <a:extLst>
            <a:ext uri="{FF2B5EF4-FFF2-40B4-BE49-F238E27FC236}">
              <a16:creationId xmlns:a16="http://schemas.microsoft.com/office/drawing/2014/main" id="{00000000-0008-0000-0700-00006A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9" name="災害復旧費グラフ枠">
          <a:extLst>
            <a:ext uri="{FF2B5EF4-FFF2-40B4-BE49-F238E27FC236}">
              <a16:creationId xmlns:a16="http://schemas.microsoft.com/office/drawing/2014/main" id="{00000000-0008-0000-0700-00006B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78426</xdr:rowOff>
    </xdr:from>
    <xdr:to>
      <xdr:col>85</xdr:col>
      <xdr:colOff>126364</xdr:colOff>
      <xdr:row>78</xdr:row>
      <xdr:rowOff>139700</xdr:rowOff>
    </xdr:to>
    <xdr:cxnSp macro="">
      <xdr:nvCxnSpPr>
        <xdr:cNvPr id="620" name="直線コネクタ 619">
          <a:extLst>
            <a:ext uri="{FF2B5EF4-FFF2-40B4-BE49-F238E27FC236}">
              <a16:creationId xmlns:a16="http://schemas.microsoft.com/office/drawing/2014/main" id="{00000000-0008-0000-0700-00006C020000}"/>
            </a:ext>
          </a:extLst>
        </xdr:cNvPr>
        <xdr:cNvCxnSpPr/>
      </xdr:nvCxnSpPr>
      <xdr:spPr>
        <a:xfrm flipV="1">
          <a:off x="16317595" y="12079926"/>
          <a:ext cx="1269" cy="14328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143527</xdr:rowOff>
    </xdr:from>
    <xdr:ext cx="249299" cy="259045"/>
    <xdr:sp macro="" textlink="">
      <xdr:nvSpPr>
        <xdr:cNvPr id="621" name="災害復旧費最小値テキスト">
          <a:extLst>
            <a:ext uri="{FF2B5EF4-FFF2-40B4-BE49-F238E27FC236}">
              <a16:creationId xmlns:a16="http://schemas.microsoft.com/office/drawing/2014/main" id="{00000000-0008-0000-0700-00006D020000}"/>
            </a:ext>
          </a:extLst>
        </xdr:cNvPr>
        <xdr:cNvSpPr txBox="1"/>
      </xdr:nvSpPr>
      <xdr:spPr>
        <a:xfrm>
          <a:off x="16370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139700</xdr:rowOff>
    </xdr:from>
    <xdr:to>
      <xdr:col>86</xdr:col>
      <xdr:colOff>25400</xdr:colOff>
      <xdr:row>78</xdr:row>
      <xdr:rowOff>139700</xdr:rowOff>
    </xdr:to>
    <xdr:cxnSp macro="">
      <xdr:nvCxnSpPr>
        <xdr:cNvPr id="622" name="直線コネクタ 621">
          <a:extLst>
            <a:ext uri="{FF2B5EF4-FFF2-40B4-BE49-F238E27FC236}">
              <a16:creationId xmlns:a16="http://schemas.microsoft.com/office/drawing/2014/main" id="{00000000-0008-0000-0700-00006E020000}"/>
            </a:ext>
          </a:extLst>
        </xdr:cNvPr>
        <xdr:cNvCxnSpPr/>
      </xdr:nvCxnSpPr>
      <xdr:spPr>
        <a:xfrm>
          <a:off x="16230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25103</xdr:rowOff>
    </xdr:from>
    <xdr:ext cx="599010" cy="259045"/>
    <xdr:sp macro="" textlink="">
      <xdr:nvSpPr>
        <xdr:cNvPr id="623" name="災害復旧費最大値テキスト">
          <a:extLst>
            <a:ext uri="{FF2B5EF4-FFF2-40B4-BE49-F238E27FC236}">
              <a16:creationId xmlns:a16="http://schemas.microsoft.com/office/drawing/2014/main" id="{00000000-0008-0000-0700-00006F020000}"/>
            </a:ext>
          </a:extLst>
        </xdr:cNvPr>
        <xdr:cNvSpPr txBox="1"/>
      </xdr:nvSpPr>
      <xdr:spPr>
        <a:xfrm>
          <a:off x="16370300" y="118551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313,402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78426</xdr:rowOff>
    </xdr:from>
    <xdr:to>
      <xdr:col>86</xdr:col>
      <xdr:colOff>25400</xdr:colOff>
      <xdr:row>70</xdr:row>
      <xdr:rowOff>78426</xdr:rowOff>
    </xdr:to>
    <xdr:cxnSp macro="">
      <xdr:nvCxnSpPr>
        <xdr:cNvPr id="624" name="直線コネクタ 623">
          <a:extLst>
            <a:ext uri="{FF2B5EF4-FFF2-40B4-BE49-F238E27FC236}">
              <a16:creationId xmlns:a16="http://schemas.microsoft.com/office/drawing/2014/main" id="{00000000-0008-0000-0700-000070020000}"/>
            </a:ext>
          </a:extLst>
        </xdr:cNvPr>
        <xdr:cNvCxnSpPr/>
      </xdr:nvCxnSpPr>
      <xdr:spPr>
        <a:xfrm>
          <a:off x="16230600" y="120799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139700</xdr:rowOff>
    </xdr:from>
    <xdr:to>
      <xdr:col>85</xdr:col>
      <xdr:colOff>127000</xdr:colOff>
      <xdr:row>78</xdr:row>
      <xdr:rowOff>139700</xdr:rowOff>
    </xdr:to>
    <xdr:cxnSp macro="">
      <xdr:nvCxnSpPr>
        <xdr:cNvPr id="625" name="直線コネクタ 624">
          <a:extLst>
            <a:ext uri="{FF2B5EF4-FFF2-40B4-BE49-F238E27FC236}">
              <a16:creationId xmlns:a16="http://schemas.microsoft.com/office/drawing/2014/main" id="{00000000-0008-0000-0700-000071020000}"/>
            </a:ext>
          </a:extLst>
        </xdr:cNvPr>
        <xdr:cNvCxnSpPr/>
      </xdr:nvCxnSpPr>
      <xdr:spPr>
        <a:xfrm>
          <a:off x="15481300" y="13512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41446</xdr:rowOff>
    </xdr:from>
    <xdr:ext cx="534377" cy="259045"/>
    <xdr:sp macro="" textlink="">
      <xdr:nvSpPr>
        <xdr:cNvPr id="626" name="災害復旧費平均値テキスト">
          <a:extLst>
            <a:ext uri="{FF2B5EF4-FFF2-40B4-BE49-F238E27FC236}">
              <a16:creationId xmlns:a16="http://schemas.microsoft.com/office/drawing/2014/main" id="{00000000-0008-0000-0700-000072020000}"/>
            </a:ext>
          </a:extLst>
        </xdr:cNvPr>
        <xdr:cNvSpPr txBox="1"/>
      </xdr:nvSpPr>
      <xdr:spPr>
        <a:xfrm>
          <a:off x="16370300" y="1324309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15,383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18569</xdr:rowOff>
    </xdr:from>
    <xdr:to>
      <xdr:col>85</xdr:col>
      <xdr:colOff>177800</xdr:colOff>
      <xdr:row>78</xdr:row>
      <xdr:rowOff>120169</xdr:rowOff>
    </xdr:to>
    <xdr:sp macro="" textlink="">
      <xdr:nvSpPr>
        <xdr:cNvPr id="627" name="フローチャート: 判断 626">
          <a:extLst>
            <a:ext uri="{FF2B5EF4-FFF2-40B4-BE49-F238E27FC236}">
              <a16:creationId xmlns:a16="http://schemas.microsoft.com/office/drawing/2014/main" id="{00000000-0008-0000-0700-000073020000}"/>
            </a:ext>
          </a:extLst>
        </xdr:cNvPr>
        <xdr:cNvSpPr/>
      </xdr:nvSpPr>
      <xdr:spPr>
        <a:xfrm>
          <a:off x="16268700" y="133916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139700</xdr:rowOff>
    </xdr:from>
    <xdr:to>
      <xdr:col>81</xdr:col>
      <xdr:colOff>50800</xdr:colOff>
      <xdr:row>78</xdr:row>
      <xdr:rowOff>139700</xdr:rowOff>
    </xdr:to>
    <xdr:cxnSp macro="">
      <xdr:nvCxnSpPr>
        <xdr:cNvPr id="628" name="直線コネクタ 627">
          <a:extLst>
            <a:ext uri="{FF2B5EF4-FFF2-40B4-BE49-F238E27FC236}">
              <a16:creationId xmlns:a16="http://schemas.microsoft.com/office/drawing/2014/main" id="{00000000-0008-0000-0700-000074020000}"/>
            </a:ext>
          </a:extLst>
        </xdr:cNvPr>
        <xdr:cNvCxnSpPr/>
      </xdr:nvCxnSpPr>
      <xdr:spPr>
        <a:xfrm>
          <a:off x="14592300" y="13512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24727</xdr:rowOff>
    </xdr:from>
    <xdr:to>
      <xdr:col>81</xdr:col>
      <xdr:colOff>101600</xdr:colOff>
      <xdr:row>78</xdr:row>
      <xdr:rowOff>126327</xdr:rowOff>
    </xdr:to>
    <xdr:sp macro="" textlink="">
      <xdr:nvSpPr>
        <xdr:cNvPr id="629" name="フローチャート: 判断 628">
          <a:extLst>
            <a:ext uri="{FF2B5EF4-FFF2-40B4-BE49-F238E27FC236}">
              <a16:creationId xmlns:a16="http://schemas.microsoft.com/office/drawing/2014/main" id="{00000000-0008-0000-0700-000075020000}"/>
            </a:ext>
          </a:extLst>
        </xdr:cNvPr>
        <xdr:cNvSpPr/>
      </xdr:nvSpPr>
      <xdr:spPr>
        <a:xfrm>
          <a:off x="15430500" y="133978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142854</xdr:rowOff>
    </xdr:from>
    <xdr:ext cx="534377" cy="259045"/>
    <xdr:sp macro="" textlink="">
      <xdr:nvSpPr>
        <xdr:cNvPr id="630" name="テキスト ボックス 629">
          <a:extLst>
            <a:ext uri="{FF2B5EF4-FFF2-40B4-BE49-F238E27FC236}">
              <a16:creationId xmlns:a16="http://schemas.microsoft.com/office/drawing/2014/main" id="{00000000-0008-0000-0700-000076020000}"/>
            </a:ext>
          </a:extLst>
        </xdr:cNvPr>
        <xdr:cNvSpPr txBox="1"/>
      </xdr:nvSpPr>
      <xdr:spPr>
        <a:xfrm>
          <a:off x="15214111" y="131730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139700</xdr:rowOff>
    </xdr:from>
    <xdr:to>
      <xdr:col>76</xdr:col>
      <xdr:colOff>114300</xdr:colOff>
      <xdr:row>78</xdr:row>
      <xdr:rowOff>139700</xdr:rowOff>
    </xdr:to>
    <xdr:cxnSp macro="">
      <xdr:nvCxnSpPr>
        <xdr:cNvPr id="631" name="直線コネクタ 630">
          <a:extLst>
            <a:ext uri="{FF2B5EF4-FFF2-40B4-BE49-F238E27FC236}">
              <a16:creationId xmlns:a16="http://schemas.microsoft.com/office/drawing/2014/main" id="{00000000-0008-0000-0700-000077020000}"/>
            </a:ext>
          </a:extLst>
        </xdr:cNvPr>
        <xdr:cNvCxnSpPr/>
      </xdr:nvCxnSpPr>
      <xdr:spPr>
        <a:xfrm>
          <a:off x="13703300" y="13512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38801</xdr:rowOff>
    </xdr:from>
    <xdr:to>
      <xdr:col>76</xdr:col>
      <xdr:colOff>165100</xdr:colOff>
      <xdr:row>78</xdr:row>
      <xdr:rowOff>140401</xdr:rowOff>
    </xdr:to>
    <xdr:sp macro="" textlink="">
      <xdr:nvSpPr>
        <xdr:cNvPr id="632" name="フローチャート: 判断 631">
          <a:extLst>
            <a:ext uri="{FF2B5EF4-FFF2-40B4-BE49-F238E27FC236}">
              <a16:creationId xmlns:a16="http://schemas.microsoft.com/office/drawing/2014/main" id="{00000000-0008-0000-0700-000078020000}"/>
            </a:ext>
          </a:extLst>
        </xdr:cNvPr>
        <xdr:cNvSpPr/>
      </xdr:nvSpPr>
      <xdr:spPr>
        <a:xfrm>
          <a:off x="14541500" y="134119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156928</xdr:rowOff>
    </xdr:from>
    <xdr:ext cx="534377" cy="259045"/>
    <xdr:sp macro="" textlink="">
      <xdr:nvSpPr>
        <xdr:cNvPr id="633" name="テキスト ボックス 632">
          <a:extLst>
            <a:ext uri="{FF2B5EF4-FFF2-40B4-BE49-F238E27FC236}">
              <a16:creationId xmlns:a16="http://schemas.microsoft.com/office/drawing/2014/main" id="{00000000-0008-0000-0700-000079020000}"/>
            </a:ext>
          </a:extLst>
        </xdr:cNvPr>
        <xdr:cNvSpPr txBox="1"/>
      </xdr:nvSpPr>
      <xdr:spPr>
        <a:xfrm>
          <a:off x="14325111" y="131871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139700</xdr:rowOff>
    </xdr:from>
    <xdr:to>
      <xdr:col>71</xdr:col>
      <xdr:colOff>177800</xdr:colOff>
      <xdr:row>78</xdr:row>
      <xdr:rowOff>139700</xdr:rowOff>
    </xdr:to>
    <xdr:cxnSp macro="">
      <xdr:nvCxnSpPr>
        <xdr:cNvPr id="634" name="直線コネクタ 633">
          <a:extLst>
            <a:ext uri="{FF2B5EF4-FFF2-40B4-BE49-F238E27FC236}">
              <a16:creationId xmlns:a16="http://schemas.microsoft.com/office/drawing/2014/main" id="{00000000-0008-0000-0700-00007A020000}"/>
            </a:ext>
          </a:extLst>
        </xdr:cNvPr>
        <xdr:cNvCxnSpPr/>
      </xdr:nvCxnSpPr>
      <xdr:spPr>
        <a:xfrm>
          <a:off x="12814300" y="13512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41566</xdr:rowOff>
    </xdr:from>
    <xdr:to>
      <xdr:col>72</xdr:col>
      <xdr:colOff>38100</xdr:colOff>
      <xdr:row>78</xdr:row>
      <xdr:rowOff>143166</xdr:rowOff>
    </xdr:to>
    <xdr:sp macro="" textlink="">
      <xdr:nvSpPr>
        <xdr:cNvPr id="635" name="フローチャート: 判断 634">
          <a:extLst>
            <a:ext uri="{FF2B5EF4-FFF2-40B4-BE49-F238E27FC236}">
              <a16:creationId xmlns:a16="http://schemas.microsoft.com/office/drawing/2014/main" id="{00000000-0008-0000-0700-00007B020000}"/>
            </a:ext>
          </a:extLst>
        </xdr:cNvPr>
        <xdr:cNvSpPr/>
      </xdr:nvSpPr>
      <xdr:spPr>
        <a:xfrm>
          <a:off x="13652500" y="134146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159693</xdr:rowOff>
    </xdr:from>
    <xdr:ext cx="534377" cy="259045"/>
    <xdr:sp macro="" textlink="">
      <xdr:nvSpPr>
        <xdr:cNvPr id="636" name="テキスト ボックス 635">
          <a:extLst>
            <a:ext uri="{FF2B5EF4-FFF2-40B4-BE49-F238E27FC236}">
              <a16:creationId xmlns:a16="http://schemas.microsoft.com/office/drawing/2014/main" id="{00000000-0008-0000-0700-00007C020000}"/>
            </a:ext>
          </a:extLst>
        </xdr:cNvPr>
        <xdr:cNvSpPr txBox="1"/>
      </xdr:nvSpPr>
      <xdr:spPr>
        <a:xfrm>
          <a:off x="13436111" y="131898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48845</xdr:rowOff>
    </xdr:from>
    <xdr:to>
      <xdr:col>67</xdr:col>
      <xdr:colOff>101600</xdr:colOff>
      <xdr:row>78</xdr:row>
      <xdr:rowOff>150445</xdr:rowOff>
    </xdr:to>
    <xdr:sp macro="" textlink="">
      <xdr:nvSpPr>
        <xdr:cNvPr id="637" name="フローチャート: 判断 636">
          <a:extLst>
            <a:ext uri="{FF2B5EF4-FFF2-40B4-BE49-F238E27FC236}">
              <a16:creationId xmlns:a16="http://schemas.microsoft.com/office/drawing/2014/main" id="{00000000-0008-0000-0700-00007D020000}"/>
            </a:ext>
          </a:extLst>
        </xdr:cNvPr>
        <xdr:cNvSpPr/>
      </xdr:nvSpPr>
      <xdr:spPr>
        <a:xfrm>
          <a:off x="12763500" y="13421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76</xdr:row>
      <xdr:rowOff>166972</xdr:rowOff>
    </xdr:from>
    <xdr:ext cx="469744" cy="259045"/>
    <xdr:sp macro="" textlink="">
      <xdr:nvSpPr>
        <xdr:cNvPr id="638" name="テキスト ボックス 637">
          <a:extLst>
            <a:ext uri="{FF2B5EF4-FFF2-40B4-BE49-F238E27FC236}">
              <a16:creationId xmlns:a16="http://schemas.microsoft.com/office/drawing/2014/main" id="{00000000-0008-0000-0700-00007E020000}"/>
            </a:ext>
          </a:extLst>
        </xdr:cNvPr>
        <xdr:cNvSpPr txBox="1"/>
      </xdr:nvSpPr>
      <xdr:spPr>
        <a:xfrm>
          <a:off x="12579428" y="131971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9" name="テキスト ボックス 638">
          <a:extLst>
            <a:ext uri="{FF2B5EF4-FFF2-40B4-BE49-F238E27FC236}">
              <a16:creationId xmlns:a16="http://schemas.microsoft.com/office/drawing/2014/main" id="{00000000-0008-0000-0700-00007F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0" name="テキスト ボックス 639">
          <a:extLst>
            <a:ext uri="{FF2B5EF4-FFF2-40B4-BE49-F238E27FC236}">
              <a16:creationId xmlns:a16="http://schemas.microsoft.com/office/drawing/2014/main" id="{00000000-0008-0000-0700-000080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1" name="テキスト ボックス 640">
          <a:extLst>
            <a:ext uri="{FF2B5EF4-FFF2-40B4-BE49-F238E27FC236}">
              <a16:creationId xmlns:a16="http://schemas.microsoft.com/office/drawing/2014/main" id="{00000000-0008-0000-0700-000081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2" name="テキスト ボックス 641">
          <a:extLst>
            <a:ext uri="{FF2B5EF4-FFF2-40B4-BE49-F238E27FC236}">
              <a16:creationId xmlns:a16="http://schemas.microsoft.com/office/drawing/2014/main" id="{00000000-0008-0000-0700-000082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3" name="テキスト ボックス 642">
          <a:extLst>
            <a:ext uri="{FF2B5EF4-FFF2-40B4-BE49-F238E27FC236}">
              <a16:creationId xmlns:a16="http://schemas.microsoft.com/office/drawing/2014/main" id="{00000000-0008-0000-0700-000083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88900</xdr:rowOff>
    </xdr:from>
    <xdr:to>
      <xdr:col>85</xdr:col>
      <xdr:colOff>177800</xdr:colOff>
      <xdr:row>79</xdr:row>
      <xdr:rowOff>19050</xdr:rowOff>
    </xdr:to>
    <xdr:sp macro="" textlink="">
      <xdr:nvSpPr>
        <xdr:cNvPr id="644" name="楕円 643">
          <a:extLst>
            <a:ext uri="{FF2B5EF4-FFF2-40B4-BE49-F238E27FC236}">
              <a16:creationId xmlns:a16="http://schemas.microsoft.com/office/drawing/2014/main" id="{00000000-0008-0000-0700-000084020000}"/>
            </a:ext>
          </a:extLst>
        </xdr:cNvPr>
        <xdr:cNvSpPr/>
      </xdr:nvSpPr>
      <xdr:spPr>
        <a:xfrm>
          <a:off x="162687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3827</xdr:rowOff>
    </xdr:from>
    <xdr:ext cx="249299" cy="259045"/>
    <xdr:sp macro="" textlink="">
      <xdr:nvSpPr>
        <xdr:cNvPr id="645" name="災害復旧費該当値テキスト">
          <a:extLst>
            <a:ext uri="{FF2B5EF4-FFF2-40B4-BE49-F238E27FC236}">
              <a16:creationId xmlns:a16="http://schemas.microsoft.com/office/drawing/2014/main" id="{00000000-0008-0000-0700-000085020000}"/>
            </a:ext>
          </a:extLst>
        </xdr:cNvPr>
        <xdr:cNvSpPr txBox="1"/>
      </xdr:nvSpPr>
      <xdr:spPr>
        <a:xfrm>
          <a:off x="16370300" y="13376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88900</xdr:rowOff>
    </xdr:from>
    <xdr:to>
      <xdr:col>81</xdr:col>
      <xdr:colOff>101600</xdr:colOff>
      <xdr:row>79</xdr:row>
      <xdr:rowOff>19050</xdr:rowOff>
    </xdr:to>
    <xdr:sp macro="" textlink="">
      <xdr:nvSpPr>
        <xdr:cNvPr id="646" name="楕円 645">
          <a:extLst>
            <a:ext uri="{FF2B5EF4-FFF2-40B4-BE49-F238E27FC236}">
              <a16:creationId xmlns:a16="http://schemas.microsoft.com/office/drawing/2014/main" id="{00000000-0008-0000-0700-000086020000}"/>
            </a:ext>
          </a:extLst>
        </xdr:cNvPr>
        <xdr:cNvSpPr/>
      </xdr:nvSpPr>
      <xdr:spPr>
        <a:xfrm>
          <a:off x="15430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79</xdr:row>
      <xdr:rowOff>10177</xdr:rowOff>
    </xdr:from>
    <xdr:ext cx="249299" cy="259045"/>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5356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88900</xdr:rowOff>
    </xdr:from>
    <xdr:to>
      <xdr:col>76</xdr:col>
      <xdr:colOff>165100</xdr:colOff>
      <xdr:row>79</xdr:row>
      <xdr:rowOff>19050</xdr:rowOff>
    </xdr:to>
    <xdr:sp macro="" textlink="">
      <xdr:nvSpPr>
        <xdr:cNvPr id="648" name="楕円 647">
          <a:extLst>
            <a:ext uri="{FF2B5EF4-FFF2-40B4-BE49-F238E27FC236}">
              <a16:creationId xmlns:a16="http://schemas.microsoft.com/office/drawing/2014/main" id="{00000000-0008-0000-0700-000088020000}"/>
            </a:ext>
          </a:extLst>
        </xdr:cNvPr>
        <xdr:cNvSpPr/>
      </xdr:nvSpPr>
      <xdr:spPr>
        <a:xfrm>
          <a:off x="14541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79</xdr:row>
      <xdr:rowOff>10177</xdr:rowOff>
    </xdr:from>
    <xdr:ext cx="249299" cy="259045"/>
    <xdr:sp macro="" textlink="">
      <xdr:nvSpPr>
        <xdr:cNvPr id="649" name="テキスト ボックス 648">
          <a:extLst>
            <a:ext uri="{FF2B5EF4-FFF2-40B4-BE49-F238E27FC236}">
              <a16:creationId xmlns:a16="http://schemas.microsoft.com/office/drawing/2014/main" id="{00000000-0008-0000-0700-000089020000}"/>
            </a:ext>
          </a:extLst>
        </xdr:cNvPr>
        <xdr:cNvSpPr txBox="1"/>
      </xdr:nvSpPr>
      <xdr:spPr>
        <a:xfrm>
          <a:off x="14467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88900</xdr:rowOff>
    </xdr:from>
    <xdr:to>
      <xdr:col>72</xdr:col>
      <xdr:colOff>38100</xdr:colOff>
      <xdr:row>79</xdr:row>
      <xdr:rowOff>19050</xdr:rowOff>
    </xdr:to>
    <xdr:sp macro="" textlink="">
      <xdr:nvSpPr>
        <xdr:cNvPr id="650" name="楕円 649">
          <a:extLst>
            <a:ext uri="{FF2B5EF4-FFF2-40B4-BE49-F238E27FC236}">
              <a16:creationId xmlns:a16="http://schemas.microsoft.com/office/drawing/2014/main" id="{00000000-0008-0000-0700-00008A020000}"/>
            </a:ext>
          </a:extLst>
        </xdr:cNvPr>
        <xdr:cNvSpPr/>
      </xdr:nvSpPr>
      <xdr:spPr>
        <a:xfrm>
          <a:off x="13652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79</xdr:row>
      <xdr:rowOff>10177</xdr:rowOff>
    </xdr:from>
    <xdr:ext cx="249299" cy="259045"/>
    <xdr:sp macro="" textlink="">
      <xdr:nvSpPr>
        <xdr:cNvPr id="651" name="テキスト ボックス 650">
          <a:extLst>
            <a:ext uri="{FF2B5EF4-FFF2-40B4-BE49-F238E27FC236}">
              <a16:creationId xmlns:a16="http://schemas.microsoft.com/office/drawing/2014/main" id="{00000000-0008-0000-0700-00008B020000}"/>
            </a:ext>
          </a:extLst>
        </xdr:cNvPr>
        <xdr:cNvSpPr txBox="1"/>
      </xdr:nvSpPr>
      <xdr:spPr>
        <a:xfrm>
          <a:off x="13578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88900</xdr:rowOff>
    </xdr:from>
    <xdr:to>
      <xdr:col>67</xdr:col>
      <xdr:colOff>101600</xdr:colOff>
      <xdr:row>79</xdr:row>
      <xdr:rowOff>19050</xdr:rowOff>
    </xdr:to>
    <xdr:sp macro="" textlink="">
      <xdr:nvSpPr>
        <xdr:cNvPr id="652" name="楕円 651">
          <a:extLst>
            <a:ext uri="{FF2B5EF4-FFF2-40B4-BE49-F238E27FC236}">
              <a16:creationId xmlns:a16="http://schemas.microsoft.com/office/drawing/2014/main" id="{00000000-0008-0000-0700-00008C020000}"/>
            </a:ext>
          </a:extLst>
        </xdr:cNvPr>
        <xdr:cNvSpPr/>
      </xdr:nvSpPr>
      <xdr:spPr>
        <a:xfrm>
          <a:off x="12763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79</xdr:row>
      <xdr:rowOff>10177</xdr:rowOff>
    </xdr:from>
    <xdr:ext cx="249299" cy="259045"/>
    <xdr:sp macro="" textlink="">
      <xdr:nvSpPr>
        <xdr:cNvPr id="653" name="テキスト ボックス 652">
          <a:extLst>
            <a:ext uri="{FF2B5EF4-FFF2-40B4-BE49-F238E27FC236}">
              <a16:creationId xmlns:a16="http://schemas.microsoft.com/office/drawing/2014/main" id="{00000000-0008-0000-0700-00008D020000}"/>
            </a:ext>
          </a:extLst>
        </xdr:cNvPr>
        <xdr:cNvSpPr txBox="1"/>
      </xdr:nvSpPr>
      <xdr:spPr>
        <a:xfrm>
          <a:off x="12689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4" name="正方形/長方形 653">
          <a:extLst>
            <a:ext uri="{FF2B5EF4-FFF2-40B4-BE49-F238E27FC236}">
              <a16:creationId xmlns:a16="http://schemas.microsoft.com/office/drawing/2014/main" id="{00000000-0008-0000-0700-00008E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5" name="正方形/長方形 654">
          <a:extLst>
            <a:ext uri="{FF2B5EF4-FFF2-40B4-BE49-F238E27FC236}">
              <a16:creationId xmlns:a16="http://schemas.microsoft.com/office/drawing/2014/main" id="{00000000-0008-0000-0700-00008F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6" name="正方形/長方形 655">
          <a:extLst>
            <a:ext uri="{FF2B5EF4-FFF2-40B4-BE49-F238E27FC236}">
              <a16:creationId xmlns:a16="http://schemas.microsoft.com/office/drawing/2014/main" id="{00000000-0008-0000-0700-000090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7" name="正方形/長方形 656">
          <a:extLst>
            <a:ext uri="{FF2B5EF4-FFF2-40B4-BE49-F238E27FC236}">
              <a16:creationId xmlns:a16="http://schemas.microsoft.com/office/drawing/2014/main" id="{00000000-0008-0000-0700-000091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8" name="正方形/長方形 657">
          <a:extLst>
            <a:ext uri="{FF2B5EF4-FFF2-40B4-BE49-F238E27FC236}">
              <a16:creationId xmlns:a16="http://schemas.microsoft.com/office/drawing/2014/main" id="{00000000-0008-0000-0700-000092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44,200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9" name="正方形/長方形 658">
          <a:extLst>
            <a:ext uri="{FF2B5EF4-FFF2-40B4-BE49-F238E27FC236}">
              <a16:creationId xmlns:a16="http://schemas.microsoft.com/office/drawing/2014/main" id="{00000000-0008-0000-0700-000093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0" name="正方形/長方形 659">
          <a:extLst>
            <a:ext uri="{FF2B5EF4-FFF2-40B4-BE49-F238E27FC236}">
              <a16:creationId xmlns:a16="http://schemas.microsoft.com/office/drawing/2014/main" id="{00000000-0008-0000-0700-000094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57,505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1" name="正方形/長方形 660">
          <a:extLst>
            <a:ext uri="{FF2B5EF4-FFF2-40B4-BE49-F238E27FC236}">
              <a16:creationId xmlns:a16="http://schemas.microsoft.com/office/drawing/2014/main" id="{00000000-0008-0000-0700-000095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2" name="テキスト ボックス 661">
          <a:extLst>
            <a:ext uri="{FF2B5EF4-FFF2-40B4-BE49-F238E27FC236}">
              <a16:creationId xmlns:a16="http://schemas.microsoft.com/office/drawing/2014/main" id="{00000000-0008-0000-0700-000096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3" name="直線コネクタ 662">
          <a:extLst>
            <a:ext uri="{FF2B5EF4-FFF2-40B4-BE49-F238E27FC236}">
              <a16:creationId xmlns:a16="http://schemas.microsoft.com/office/drawing/2014/main" id="{00000000-0008-0000-0700-000097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64" name="直線コネクタ 663">
          <a:extLst>
            <a:ext uri="{FF2B5EF4-FFF2-40B4-BE49-F238E27FC236}">
              <a16:creationId xmlns:a16="http://schemas.microsoft.com/office/drawing/2014/main" id="{00000000-0008-0000-0700-000098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65" name="テキスト ボックス 664">
          <a:extLst>
            <a:ext uri="{FF2B5EF4-FFF2-40B4-BE49-F238E27FC236}">
              <a16:creationId xmlns:a16="http://schemas.microsoft.com/office/drawing/2014/main" id="{00000000-0008-0000-0700-000099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66" name="直線コネクタ 665">
          <a:extLst>
            <a:ext uri="{FF2B5EF4-FFF2-40B4-BE49-F238E27FC236}">
              <a16:creationId xmlns:a16="http://schemas.microsoft.com/office/drawing/2014/main" id="{00000000-0008-0000-0700-00009A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67" name="テキスト ボックス 666">
          <a:extLst>
            <a:ext uri="{FF2B5EF4-FFF2-40B4-BE49-F238E27FC236}">
              <a16:creationId xmlns:a16="http://schemas.microsoft.com/office/drawing/2014/main" id="{00000000-0008-0000-0700-00009B020000}"/>
            </a:ext>
          </a:extLst>
        </xdr:cNvPr>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68" name="直線コネクタ 667">
          <a:extLst>
            <a:ext uri="{FF2B5EF4-FFF2-40B4-BE49-F238E27FC236}">
              <a16:creationId xmlns:a16="http://schemas.microsoft.com/office/drawing/2014/main" id="{00000000-0008-0000-0700-00009C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69" name="テキスト ボックス 668">
          <a:extLst>
            <a:ext uri="{FF2B5EF4-FFF2-40B4-BE49-F238E27FC236}">
              <a16:creationId xmlns:a16="http://schemas.microsoft.com/office/drawing/2014/main" id="{00000000-0008-0000-0700-00009D020000}"/>
            </a:ext>
          </a:extLst>
        </xdr:cNvPr>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70" name="直線コネクタ 669">
          <a:extLst>
            <a:ext uri="{FF2B5EF4-FFF2-40B4-BE49-F238E27FC236}">
              <a16:creationId xmlns:a16="http://schemas.microsoft.com/office/drawing/2014/main" id="{00000000-0008-0000-0700-00009E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71" name="テキスト ボックス 670">
          <a:extLst>
            <a:ext uri="{FF2B5EF4-FFF2-40B4-BE49-F238E27FC236}">
              <a16:creationId xmlns:a16="http://schemas.microsoft.com/office/drawing/2014/main" id="{00000000-0008-0000-0700-00009F020000}"/>
            </a:ext>
          </a:extLst>
        </xdr:cNvPr>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2" name="直線コネクタ 671">
          <a:extLst>
            <a:ext uri="{FF2B5EF4-FFF2-40B4-BE49-F238E27FC236}">
              <a16:creationId xmlns:a16="http://schemas.microsoft.com/office/drawing/2014/main" id="{00000000-0008-0000-0700-0000A0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3" name="テキスト ボックス 672">
          <a:extLst>
            <a:ext uri="{FF2B5EF4-FFF2-40B4-BE49-F238E27FC236}">
              <a16:creationId xmlns:a16="http://schemas.microsoft.com/office/drawing/2014/main" id="{00000000-0008-0000-0700-0000A1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4" name="公債費グラフ枠">
          <a:extLst>
            <a:ext uri="{FF2B5EF4-FFF2-40B4-BE49-F238E27FC236}">
              <a16:creationId xmlns:a16="http://schemas.microsoft.com/office/drawing/2014/main" id="{00000000-0008-0000-0700-0000A2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92</xdr:row>
      <xdr:rowOff>80406</xdr:rowOff>
    </xdr:from>
    <xdr:to>
      <xdr:col>85</xdr:col>
      <xdr:colOff>126364</xdr:colOff>
      <xdr:row>98</xdr:row>
      <xdr:rowOff>136733</xdr:rowOff>
    </xdr:to>
    <xdr:cxnSp macro="">
      <xdr:nvCxnSpPr>
        <xdr:cNvPr id="675" name="直線コネクタ 674">
          <a:extLst>
            <a:ext uri="{FF2B5EF4-FFF2-40B4-BE49-F238E27FC236}">
              <a16:creationId xmlns:a16="http://schemas.microsoft.com/office/drawing/2014/main" id="{00000000-0008-0000-0700-0000A3020000}"/>
            </a:ext>
          </a:extLst>
        </xdr:cNvPr>
        <xdr:cNvCxnSpPr/>
      </xdr:nvCxnSpPr>
      <xdr:spPr>
        <a:xfrm flipV="1">
          <a:off x="16317595" y="15853806"/>
          <a:ext cx="1269" cy="10850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140560</xdr:rowOff>
    </xdr:from>
    <xdr:ext cx="378565" cy="259045"/>
    <xdr:sp macro="" textlink="">
      <xdr:nvSpPr>
        <xdr:cNvPr id="676" name="公債費最小値テキスト">
          <a:extLst>
            <a:ext uri="{FF2B5EF4-FFF2-40B4-BE49-F238E27FC236}">
              <a16:creationId xmlns:a16="http://schemas.microsoft.com/office/drawing/2014/main" id="{00000000-0008-0000-0700-0000A4020000}"/>
            </a:ext>
          </a:extLst>
        </xdr:cNvPr>
        <xdr:cNvSpPr txBox="1"/>
      </xdr:nvSpPr>
      <xdr:spPr>
        <a:xfrm>
          <a:off x="16370300" y="1694266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136733</xdr:rowOff>
    </xdr:from>
    <xdr:to>
      <xdr:col>86</xdr:col>
      <xdr:colOff>25400</xdr:colOff>
      <xdr:row>98</xdr:row>
      <xdr:rowOff>136733</xdr:rowOff>
    </xdr:to>
    <xdr:cxnSp macro="">
      <xdr:nvCxnSpPr>
        <xdr:cNvPr id="677" name="直線コネクタ 676">
          <a:extLst>
            <a:ext uri="{FF2B5EF4-FFF2-40B4-BE49-F238E27FC236}">
              <a16:creationId xmlns:a16="http://schemas.microsoft.com/office/drawing/2014/main" id="{00000000-0008-0000-0700-0000A5020000}"/>
            </a:ext>
          </a:extLst>
        </xdr:cNvPr>
        <xdr:cNvCxnSpPr/>
      </xdr:nvCxnSpPr>
      <xdr:spPr>
        <a:xfrm>
          <a:off x="16230600" y="169388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91</xdr:row>
      <xdr:rowOff>27083</xdr:rowOff>
    </xdr:from>
    <xdr:ext cx="599010" cy="259045"/>
    <xdr:sp macro="" textlink="">
      <xdr:nvSpPr>
        <xdr:cNvPr id="678" name="公債費最大値テキスト">
          <a:extLst>
            <a:ext uri="{FF2B5EF4-FFF2-40B4-BE49-F238E27FC236}">
              <a16:creationId xmlns:a16="http://schemas.microsoft.com/office/drawing/2014/main" id="{00000000-0008-0000-0700-0000A6020000}"/>
            </a:ext>
          </a:extLst>
        </xdr:cNvPr>
        <xdr:cNvSpPr txBox="1"/>
      </xdr:nvSpPr>
      <xdr:spPr>
        <a:xfrm>
          <a:off x="16370300" y="156290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237,969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92</xdr:row>
      <xdr:rowOff>80406</xdr:rowOff>
    </xdr:from>
    <xdr:to>
      <xdr:col>86</xdr:col>
      <xdr:colOff>25400</xdr:colOff>
      <xdr:row>92</xdr:row>
      <xdr:rowOff>80406</xdr:rowOff>
    </xdr:to>
    <xdr:cxnSp macro="">
      <xdr:nvCxnSpPr>
        <xdr:cNvPr id="679" name="直線コネクタ 678">
          <a:extLst>
            <a:ext uri="{FF2B5EF4-FFF2-40B4-BE49-F238E27FC236}">
              <a16:creationId xmlns:a16="http://schemas.microsoft.com/office/drawing/2014/main" id="{00000000-0008-0000-0700-0000A7020000}"/>
            </a:ext>
          </a:extLst>
        </xdr:cNvPr>
        <xdr:cNvCxnSpPr/>
      </xdr:nvCxnSpPr>
      <xdr:spPr>
        <a:xfrm>
          <a:off x="16230600" y="158538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96</xdr:row>
      <xdr:rowOff>157234</xdr:rowOff>
    </xdr:from>
    <xdr:to>
      <xdr:col>85</xdr:col>
      <xdr:colOff>127000</xdr:colOff>
      <xdr:row>97</xdr:row>
      <xdr:rowOff>44904</xdr:rowOff>
    </xdr:to>
    <xdr:cxnSp macro="">
      <xdr:nvCxnSpPr>
        <xdr:cNvPr id="680" name="直線コネクタ 679">
          <a:extLst>
            <a:ext uri="{FF2B5EF4-FFF2-40B4-BE49-F238E27FC236}">
              <a16:creationId xmlns:a16="http://schemas.microsoft.com/office/drawing/2014/main" id="{00000000-0008-0000-0700-0000A8020000}"/>
            </a:ext>
          </a:extLst>
        </xdr:cNvPr>
        <xdr:cNvCxnSpPr/>
      </xdr:nvCxnSpPr>
      <xdr:spPr>
        <a:xfrm>
          <a:off x="15481300" y="16616434"/>
          <a:ext cx="838200" cy="591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65673</xdr:rowOff>
    </xdr:from>
    <xdr:ext cx="534377" cy="259045"/>
    <xdr:sp macro="" textlink="">
      <xdr:nvSpPr>
        <xdr:cNvPr id="681" name="公債費平均値テキスト">
          <a:extLst>
            <a:ext uri="{FF2B5EF4-FFF2-40B4-BE49-F238E27FC236}">
              <a16:creationId xmlns:a16="http://schemas.microsoft.com/office/drawing/2014/main" id="{00000000-0008-0000-0700-0000A9020000}"/>
            </a:ext>
          </a:extLst>
        </xdr:cNvPr>
        <xdr:cNvSpPr txBox="1"/>
      </xdr:nvSpPr>
      <xdr:spPr>
        <a:xfrm>
          <a:off x="16370300" y="1635342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85,084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42796</xdr:rowOff>
    </xdr:from>
    <xdr:to>
      <xdr:col>85</xdr:col>
      <xdr:colOff>177800</xdr:colOff>
      <xdr:row>96</xdr:row>
      <xdr:rowOff>144396</xdr:rowOff>
    </xdr:to>
    <xdr:sp macro="" textlink="">
      <xdr:nvSpPr>
        <xdr:cNvPr id="682" name="フローチャート: 判断 681">
          <a:extLst>
            <a:ext uri="{FF2B5EF4-FFF2-40B4-BE49-F238E27FC236}">
              <a16:creationId xmlns:a16="http://schemas.microsoft.com/office/drawing/2014/main" id="{00000000-0008-0000-0700-0000AA020000}"/>
            </a:ext>
          </a:extLst>
        </xdr:cNvPr>
        <xdr:cNvSpPr/>
      </xdr:nvSpPr>
      <xdr:spPr>
        <a:xfrm>
          <a:off x="16268700" y="165019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96</xdr:row>
      <xdr:rowOff>120676</xdr:rowOff>
    </xdr:from>
    <xdr:to>
      <xdr:col>81</xdr:col>
      <xdr:colOff>50800</xdr:colOff>
      <xdr:row>96</xdr:row>
      <xdr:rowOff>157234</xdr:rowOff>
    </xdr:to>
    <xdr:cxnSp macro="">
      <xdr:nvCxnSpPr>
        <xdr:cNvPr id="683" name="直線コネクタ 682">
          <a:extLst>
            <a:ext uri="{FF2B5EF4-FFF2-40B4-BE49-F238E27FC236}">
              <a16:creationId xmlns:a16="http://schemas.microsoft.com/office/drawing/2014/main" id="{00000000-0008-0000-0700-0000AB020000}"/>
            </a:ext>
          </a:extLst>
        </xdr:cNvPr>
        <xdr:cNvCxnSpPr/>
      </xdr:nvCxnSpPr>
      <xdr:spPr>
        <a:xfrm>
          <a:off x="14592300" y="16579876"/>
          <a:ext cx="889000" cy="365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39357</xdr:rowOff>
    </xdr:from>
    <xdr:to>
      <xdr:col>81</xdr:col>
      <xdr:colOff>101600</xdr:colOff>
      <xdr:row>96</xdr:row>
      <xdr:rowOff>140957</xdr:rowOff>
    </xdr:to>
    <xdr:sp macro="" textlink="">
      <xdr:nvSpPr>
        <xdr:cNvPr id="684" name="フローチャート: 判断 683">
          <a:extLst>
            <a:ext uri="{FF2B5EF4-FFF2-40B4-BE49-F238E27FC236}">
              <a16:creationId xmlns:a16="http://schemas.microsoft.com/office/drawing/2014/main" id="{00000000-0008-0000-0700-0000AC020000}"/>
            </a:ext>
          </a:extLst>
        </xdr:cNvPr>
        <xdr:cNvSpPr/>
      </xdr:nvSpPr>
      <xdr:spPr>
        <a:xfrm>
          <a:off x="15430500" y="16498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94</xdr:row>
      <xdr:rowOff>157484</xdr:rowOff>
    </xdr:from>
    <xdr:ext cx="534377" cy="259045"/>
    <xdr:sp macro="" textlink="">
      <xdr:nvSpPr>
        <xdr:cNvPr id="685" name="テキスト ボックス 684">
          <a:extLst>
            <a:ext uri="{FF2B5EF4-FFF2-40B4-BE49-F238E27FC236}">
              <a16:creationId xmlns:a16="http://schemas.microsoft.com/office/drawing/2014/main" id="{00000000-0008-0000-0700-0000AD020000}"/>
            </a:ext>
          </a:extLst>
        </xdr:cNvPr>
        <xdr:cNvSpPr txBox="1"/>
      </xdr:nvSpPr>
      <xdr:spPr>
        <a:xfrm>
          <a:off x="15214111" y="162737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85,836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96</xdr:row>
      <xdr:rowOff>120676</xdr:rowOff>
    </xdr:from>
    <xdr:to>
      <xdr:col>76</xdr:col>
      <xdr:colOff>114300</xdr:colOff>
      <xdr:row>96</xdr:row>
      <xdr:rowOff>125253</xdr:rowOff>
    </xdr:to>
    <xdr:cxnSp macro="">
      <xdr:nvCxnSpPr>
        <xdr:cNvPr id="686" name="直線コネクタ 685">
          <a:extLst>
            <a:ext uri="{FF2B5EF4-FFF2-40B4-BE49-F238E27FC236}">
              <a16:creationId xmlns:a16="http://schemas.microsoft.com/office/drawing/2014/main" id="{00000000-0008-0000-0700-0000AE020000}"/>
            </a:ext>
          </a:extLst>
        </xdr:cNvPr>
        <xdr:cNvCxnSpPr/>
      </xdr:nvCxnSpPr>
      <xdr:spPr>
        <a:xfrm flipV="1">
          <a:off x="13703300" y="16579876"/>
          <a:ext cx="889000" cy="45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57719</xdr:rowOff>
    </xdr:from>
    <xdr:to>
      <xdr:col>76</xdr:col>
      <xdr:colOff>165100</xdr:colOff>
      <xdr:row>96</xdr:row>
      <xdr:rowOff>159319</xdr:rowOff>
    </xdr:to>
    <xdr:sp macro="" textlink="">
      <xdr:nvSpPr>
        <xdr:cNvPr id="687" name="フローチャート: 判断 686">
          <a:extLst>
            <a:ext uri="{FF2B5EF4-FFF2-40B4-BE49-F238E27FC236}">
              <a16:creationId xmlns:a16="http://schemas.microsoft.com/office/drawing/2014/main" id="{00000000-0008-0000-0700-0000AF020000}"/>
            </a:ext>
          </a:extLst>
        </xdr:cNvPr>
        <xdr:cNvSpPr/>
      </xdr:nvSpPr>
      <xdr:spPr>
        <a:xfrm>
          <a:off x="14541500" y="165169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4396</xdr:rowOff>
    </xdr:from>
    <xdr:ext cx="534377" cy="259045"/>
    <xdr:sp macro="" textlink="">
      <xdr:nvSpPr>
        <xdr:cNvPr id="688" name="テキスト ボックス 687">
          <a:extLst>
            <a:ext uri="{FF2B5EF4-FFF2-40B4-BE49-F238E27FC236}">
              <a16:creationId xmlns:a16="http://schemas.microsoft.com/office/drawing/2014/main" id="{00000000-0008-0000-0700-0000B0020000}"/>
            </a:ext>
          </a:extLst>
        </xdr:cNvPr>
        <xdr:cNvSpPr txBox="1"/>
      </xdr:nvSpPr>
      <xdr:spPr>
        <a:xfrm>
          <a:off x="14325111" y="162921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81,820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96</xdr:row>
      <xdr:rowOff>125253</xdr:rowOff>
    </xdr:from>
    <xdr:to>
      <xdr:col>71</xdr:col>
      <xdr:colOff>177800</xdr:colOff>
      <xdr:row>96</xdr:row>
      <xdr:rowOff>154637</xdr:rowOff>
    </xdr:to>
    <xdr:cxnSp macro="">
      <xdr:nvCxnSpPr>
        <xdr:cNvPr id="689" name="直線コネクタ 688">
          <a:extLst>
            <a:ext uri="{FF2B5EF4-FFF2-40B4-BE49-F238E27FC236}">
              <a16:creationId xmlns:a16="http://schemas.microsoft.com/office/drawing/2014/main" id="{00000000-0008-0000-0700-0000B1020000}"/>
            </a:ext>
          </a:extLst>
        </xdr:cNvPr>
        <xdr:cNvCxnSpPr/>
      </xdr:nvCxnSpPr>
      <xdr:spPr>
        <a:xfrm flipV="1">
          <a:off x="12814300" y="16584453"/>
          <a:ext cx="889000" cy="293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79391</xdr:rowOff>
    </xdr:from>
    <xdr:to>
      <xdr:col>72</xdr:col>
      <xdr:colOff>38100</xdr:colOff>
      <xdr:row>97</xdr:row>
      <xdr:rowOff>9541</xdr:rowOff>
    </xdr:to>
    <xdr:sp macro="" textlink="">
      <xdr:nvSpPr>
        <xdr:cNvPr id="690" name="フローチャート: 判断 689">
          <a:extLst>
            <a:ext uri="{FF2B5EF4-FFF2-40B4-BE49-F238E27FC236}">
              <a16:creationId xmlns:a16="http://schemas.microsoft.com/office/drawing/2014/main" id="{00000000-0008-0000-0700-0000B2020000}"/>
            </a:ext>
          </a:extLst>
        </xdr:cNvPr>
        <xdr:cNvSpPr/>
      </xdr:nvSpPr>
      <xdr:spPr>
        <a:xfrm>
          <a:off x="13652500" y="165385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668</xdr:rowOff>
    </xdr:from>
    <xdr:ext cx="534377" cy="259045"/>
    <xdr:sp macro="" textlink="">
      <xdr:nvSpPr>
        <xdr:cNvPr id="691" name="テキスト ボックス 690">
          <a:extLst>
            <a:ext uri="{FF2B5EF4-FFF2-40B4-BE49-F238E27FC236}">
              <a16:creationId xmlns:a16="http://schemas.microsoft.com/office/drawing/2014/main" id="{00000000-0008-0000-0700-0000B3020000}"/>
            </a:ext>
          </a:extLst>
        </xdr:cNvPr>
        <xdr:cNvSpPr txBox="1"/>
      </xdr:nvSpPr>
      <xdr:spPr>
        <a:xfrm>
          <a:off x="13436111" y="166313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88489</xdr:rowOff>
    </xdr:from>
    <xdr:to>
      <xdr:col>67</xdr:col>
      <xdr:colOff>101600</xdr:colOff>
      <xdr:row>97</xdr:row>
      <xdr:rowOff>18639</xdr:rowOff>
    </xdr:to>
    <xdr:sp macro="" textlink="">
      <xdr:nvSpPr>
        <xdr:cNvPr id="692" name="フローチャート: 判断 691">
          <a:extLst>
            <a:ext uri="{FF2B5EF4-FFF2-40B4-BE49-F238E27FC236}">
              <a16:creationId xmlns:a16="http://schemas.microsoft.com/office/drawing/2014/main" id="{00000000-0008-0000-0700-0000B4020000}"/>
            </a:ext>
          </a:extLst>
        </xdr:cNvPr>
        <xdr:cNvSpPr/>
      </xdr:nvSpPr>
      <xdr:spPr>
        <a:xfrm>
          <a:off x="12763500" y="16547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35166</xdr:rowOff>
    </xdr:from>
    <xdr:ext cx="534377" cy="259045"/>
    <xdr:sp macro="" textlink="">
      <xdr:nvSpPr>
        <xdr:cNvPr id="693" name="テキスト ボックス 692">
          <a:extLst>
            <a:ext uri="{FF2B5EF4-FFF2-40B4-BE49-F238E27FC236}">
              <a16:creationId xmlns:a16="http://schemas.microsoft.com/office/drawing/2014/main" id="{00000000-0008-0000-0700-0000B5020000}"/>
            </a:ext>
          </a:extLst>
        </xdr:cNvPr>
        <xdr:cNvSpPr txBox="1"/>
      </xdr:nvSpPr>
      <xdr:spPr>
        <a:xfrm>
          <a:off x="12547111" y="163229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75,090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4" name="テキスト ボックス 693">
          <a:extLst>
            <a:ext uri="{FF2B5EF4-FFF2-40B4-BE49-F238E27FC236}">
              <a16:creationId xmlns:a16="http://schemas.microsoft.com/office/drawing/2014/main" id="{00000000-0008-0000-0700-0000B6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5" name="テキスト ボックス 694">
          <a:extLst>
            <a:ext uri="{FF2B5EF4-FFF2-40B4-BE49-F238E27FC236}">
              <a16:creationId xmlns:a16="http://schemas.microsoft.com/office/drawing/2014/main" id="{00000000-0008-0000-0700-0000B7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6" name="テキスト ボックス 695">
          <a:extLst>
            <a:ext uri="{FF2B5EF4-FFF2-40B4-BE49-F238E27FC236}">
              <a16:creationId xmlns:a16="http://schemas.microsoft.com/office/drawing/2014/main" id="{00000000-0008-0000-0700-0000B8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7" name="テキスト ボックス 696">
          <a:extLst>
            <a:ext uri="{FF2B5EF4-FFF2-40B4-BE49-F238E27FC236}">
              <a16:creationId xmlns:a16="http://schemas.microsoft.com/office/drawing/2014/main" id="{00000000-0008-0000-0700-0000B9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8" name="テキスト ボックス 697">
          <a:extLst>
            <a:ext uri="{FF2B5EF4-FFF2-40B4-BE49-F238E27FC236}">
              <a16:creationId xmlns:a16="http://schemas.microsoft.com/office/drawing/2014/main" id="{00000000-0008-0000-0700-0000BA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165554</xdr:rowOff>
    </xdr:from>
    <xdr:to>
      <xdr:col>85</xdr:col>
      <xdr:colOff>177800</xdr:colOff>
      <xdr:row>97</xdr:row>
      <xdr:rowOff>95704</xdr:rowOff>
    </xdr:to>
    <xdr:sp macro="" textlink="">
      <xdr:nvSpPr>
        <xdr:cNvPr id="699" name="楕円 698">
          <a:extLst>
            <a:ext uri="{FF2B5EF4-FFF2-40B4-BE49-F238E27FC236}">
              <a16:creationId xmlns:a16="http://schemas.microsoft.com/office/drawing/2014/main" id="{00000000-0008-0000-0700-0000BB020000}"/>
            </a:ext>
          </a:extLst>
        </xdr:cNvPr>
        <xdr:cNvSpPr/>
      </xdr:nvSpPr>
      <xdr:spPr>
        <a:xfrm>
          <a:off x="16268700" y="166247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143981</xdr:rowOff>
    </xdr:from>
    <xdr:ext cx="534377" cy="259045"/>
    <xdr:sp macro="" textlink="">
      <xdr:nvSpPr>
        <xdr:cNvPr id="700" name="公債費該当値テキスト">
          <a:extLst>
            <a:ext uri="{FF2B5EF4-FFF2-40B4-BE49-F238E27FC236}">
              <a16:creationId xmlns:a16="http://schemas.microsoft.com/office/drawing/2014/main" id="{00000000-0008-0000-0700-0000BC020000}"/>
            </a:ext>
          </a:extLst>
        </xdr:cNvPr>
        <xdr:cNvSpPr txBox="1"/>
      </xdr:nvSpPr>
      <xdr:spPr>
        <a:xfrm>
          <a:off x="16370300" y="166031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58,234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96</xdr:row>
      <xdr:rowOff>106434</xdr:rowOff>
    </xdr:from>
    <xdr:to>
      <xdr:col>81</xdr:col>
      <xdr:colOff>101600</xdr:colOff>
      <xdr:row>97</xdr:row>
      <xdr:rowOff>36584</xdr:rowOff>
    </xdr:to>
    <xdr:sp macro="" textlink="">
      <xdr:nvSpPr>
        <xdr:cNvPr id="701" name="楕円 700">
          <a:extLst>
            <a:ext uri="{FF2B5EF4-FFF2-40B4-BE49-F238E27FC236}">
              <a16:creationId xmlns:a16="http://schemas.microsoft.com/office/drawing/2014/main" id="{00000000-0008-0000-0700-0000BD020000}"/>
            </a:ext>
          </a:extLst>
        </xdr:cNvPr>
        <xdr:cNvSpPr/>
      </xdr:nvSpPr>
      <xdr:spPr>
        <a:xfrm>
          <a:off x="15430500" y="165656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27711</xdr:rowOff>
    </xdr:from>
    <xdr:ext cx="534377" cy="259045"/>
    <xdr:sp macro="" textlink="">
      <xdr:nvSpPr>
        <xdr:cNvPr id="702" name="テキスト ボックス 701">
          <a:extLst>
            <a:ext uri="{FF2B5EF4-FFF2-40B4-BE49-F238E27FC236}">
              <a16:creationId xmlns:a16="http://schemas.microsoft.com/office/drawing/2014/main" id="{00000000-0008-0000-0700-0000BE020000}"/>
            </a:ext>
          </a:extLst>
        </xdr:cNvPr>
        <xdr:cNvSpPr txBox="1"/>
      </xdr:nvSpPr>
      <xdr:spPr>
        <a:xfrm>
          <a:off x="15214111" y="166583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96</xdr:row>
      <xdr:rowOff>69876</xdr:rowOff>
    </xdr:from>
    <xdr:to>
      <xdr:col>76</xdr:col>
      <xdr:colOff>165100</xdr:colOff>
      <xdr:row>97</xdr:row>
      <xdr:rowOff>26</xdr:rowOff>
    </xdr:to>
    <xdr:sp macro="" textlink="">
      <xdr:nvSpPr>
        <xdr:cNvPr id="703" name="楕円 702">
          <a:extLst>
            <a:ext uri="{FF2B5EF4-FFF2-40B4-BE49-F238E27FC236}">
              <a16:creationId xmlns:a16="http://schemas.microsoft.com/office/drawing/2014/main" id="{00000000-0008-0000-0700-0000BF020000}"/>
            </a:ext>
          </a:extLst>
        </xdr:cNvPr>
        <xdr:cNvSpPr/>
      </xdr:nvSpPr>
      <xdr:spPr>
        <a:xfrm>
          <a:off x="14541500" y="165290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162603</xdr:rowOff>
    </xdr:from>
    <xdr:ext cx="534377" cy="259045"/>
    <xdr:sp macro="" textlink="">
      <xdr:nvSpPr>
        <xdr:cNvPr id="704" name="テキスト ボックス 703">
          <a:extLst>
            <a:ext uri="{FF2B5EF4-FFF2-40B4-BE49-F238E27FC236}">
              <a16:creationId xmlns:a16="http://schemas.microsoft.com/office/drawing/2014/main" id="{00000000-0008-0000-0700-0000C0020000}"/>
            </a:ext>
          </a:extLst>
        </xdr:cNvPr>
        <xdr:cNvSpPr txBox="1"/>
      </xdr:nvSpPr>
      <xdr:spPr>
        <a:xfrm>
          <a:off x="14325111" y="166218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96</xdr:row>
      <xdr:rowOff>74453</xdr:rowOff>
    </xdr:from>
    <xdr:to>
      <xdr:col>72</xdr:col>
      <xdr:colOff>38100</xdr:colOff>
      <xdr:row>97</xdr:row>
      <xdr:rowOff>4603</xdr:rowOff>
    </xdr:to>
    <xdr:sp macro="" textlink="">
      <xdr:nvSpPr>
        <xdr:cNvPr id="705" name="楕円 704">
          <a:extLst>
            <a:ext uri="{FF2B5EF4-FFF2-40B4-BE49-F238E27FC236}">
              <a16:creationId xmlns:a16="http://schemas.microsoft.com/office/drawing/2014/main" id="{00000000-0008-0000-0700-0000C1020000}"/>
            </a:ext>
          </a:extLst>
        </xdr:cNvPr>
        <xdr:cNvSpPr/>
      </xdr:nvSpPr>
      <xdr:spPr>
        <a:xfrm>
          <a:off x="13652500" y="165336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21130</xdr:rowOff>
    </xdr:from>
    <xdr:ext cx="534377" cy="259045"/>
    <xdr:sp macro="" textlink="">
      <xdr:nvSpPr>
        <xdr:cNvPr id="706" name="テキスト ボックス 705">
          <a:extLst>
            <a:ext uri="{FF2B5EF4-FFF2-40B4-BE49-F238E27FC236}">
              <a16:creationId xmlns:a16="http://schemas.microsoft.com/office/drawing/2014/main" id="{00000000-0008-0000-0700-0000C2020000}"/>
            </a:ext>
          </a:extLst>
        </xdr:cNvPr>
        <xdr:cNvSpPr txBox="1"/>
      </xdr:nvSpPr>
      <xdr:spPr>
        <a:xfrm>
          <a:off x="13436111" y="163088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103837</xdr:rowOff>
    </xdr:from>
    <xdr:to>
      <xdr:col>67</xdr:col>
      <xdr:colOff>101600</xdr:colOff>
      <xdr:row>97</xdr:row>
      <xdr:rowOff>33987</xdr:rowOff>
    </xdr:to>
    <xdr:sp macro="" textlink="">
      <xdr:nvSpPr>
        <xdr:cNvPr id="707" name="楕円 706">
          <a:extLst>
            <a:ext uri="{FF2B5EF4-FFF2-40B4-BE49-F238E27FC236}">
              <a16:creationId xmlns:a16="http://schemas.microsoft.com/office/drawing/2014/main" id="{00000000-0008-0000-0700-0000C3020000}"/>
            </a:ext>
          </a:extLst>
        </xdr:cNvPr>
        <xdr:cNvSpPr/>
      </xdr:nvSpPr>
      <xdr:spPr>
        <a:xfrm>
          <a:off x="12763500" y="165630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25114</xdr:rowOff>
    </xdr:from>
    <xdr:ext cx="534377" cy="259045"/>
    <xdr:sp macro="" textlink="">
      <xdr:nvSpPr>
        <xdr:cNvPr id="708" name="テキスト ボックス 707">
          <a:extLst>
            <a:ext uri="{FF2B5EF4-FFF2-40B4-BE49-F238E27FC236}">
              <a16:creationId xmlns:a16="http://schemas.microsoft.com/office/drawing/2014/main" id="{00000000-0008-0000-0700-0000C4020000}"/>
            </a:ext>
          </a:extLst>
        </xdr:cNvPr>
        <xdr:cNvSpPr txBox="1"/>
      </xdr:nvSpPr>
      <xdr:spPr>
        <a:xfrm>
          <a:off x="12547111" y="166557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71,733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9" name="正方形/長方形 708">
          <a:extLst>
            <a:ext uri="{FF2B5EF4-FFF2-40B4-BE49-F238E27FC236}">
              <a16:creationId xmlns:a16="http://schemas.microsoft.com/office/drawing/2014/main" id="{00000000-0008-0000-0700-0000C5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0" name="正方形/長方形 709">
          <a:extLst>
            <a:ext uri="{FF2B5EF4-FFF2-40B4-BE49-F238E27FC236}">
              <a16:creationId xmlns:a16="http://schemas.microsoft.com/office/drawing/2014/main" id="{00000000-0008-0000-0700-0000C6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1" name="正方形/長方形 710">
          <a:extLst>
            <a:ext uri="{FF2B5EF4-FFF2-40B4-BE49-F238E27FC236}">
              <a16:creationId xmlns:a16="http://schemas.microsoft.com/office/drawing/2014/main" id="{00000000-0008-0000-0700-0000C7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2" name="正方形/長方形 711">
          <a:extLst>
            <a:ext uri="{FF2B5EF4-FFF2-40B4-BE49-F238E27FC236}">
              <a16:creationId xmlns:a16="http://schemas.microsoft.com/office/drawing/2014/main" id="{00000000-0008-0000-0700-0000C8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3" name="正方形/長方形 712">
          <a:extLst>
            <a:ext uri="{FF2B5EF4-FFF2-40B4-BE49-F238E27FC236}">
              <a16:creationId xmlns:a16="http://schemas.microsoft.com/office/drawing/2014/main" id="{00000000-0008-0000-0700-0000C9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4" name="正方形/長方形 713">
          <a:extLst>
            <a:ext uri="{FF2B5EF4-FFF2-40B4-BE49-F238E27FC236}">
              <a16:creationId xmlns:a16="http://schemas.microsoft.com/office/drawing/2014/main" id="{00000000-0008-0000-0700-0000CA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5" name="正方形/長方形 714">
          <a:extLst>
            <a:ext uri="{FF2B5EF4-FFF2-40B4-BE49-F238E27FC236}">
              <a16:creationId xmlns:a16="http://schemas.microsoft.com/office/drawing/2014/main" id="{00000000-0008-0000-0700-0000CB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6" name="正方形/長方形 715">
          <a:extLst>
            <a:ext uri="{FF2B5EF4-FFF2-40B4-BE49-F238E27FC236}">
              <a16:creationId xmlns:a16="http://schemas.microsoft.com/office/drawing/2014/main" id="{00000000-0008-0000-0700-0000CC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7" name="テキスト ボックス 716">
          <a:extLst>
            <a:ext uri="{FF2B5EF4-FFF2-40B4-BE49-F238E27FC236}">
              <a16:creationId xmlns:a16="http://schemas.microsoft.com/office/drawing/2014/main" id="{00000000-0008-0000-0700-0000CD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8" name="直線コネクタ 717">
          <a:extLst>
            <a:ext uri="{FF2B5EF4-FFF2-40B4-BE49-F238E27FC236}">
              <a16:creationId xmlns:a16="http://schemas.microsoft.com/office/drawing/2014/main" id="{00000000-0008-0000-0700-0000CE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19" name="直線コネクタ 718">
          <a:extLst>
            <a:ext uri="{FF2B5EF4-FFF2-40B4-BE49-F238E27FC236}">
              <a16:creationId xmlns:a16="http://schemas.microsoft.com/office/drawing/2014/main" id="{00000000-0008-0000-0700-0000CF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20" name="テキスト ボックス 719">
          <a:extLst>
            <a:ext uri="{FF2B5EF4-FFF2-40B4-BE49-F238E27FC236}">
              <a16:creationId xmlns:a16="http://schemas.microsoft.com/office/drawing/2014/main" id="{00000000-0008-0000-0700-0000D0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21" name="直線コネクタ 720">
          <a:extLst>
            <a:ext uri="{FF2B5EF4-FFF2-40B4-BE49-F238E27FC236}">
              <a16:creationId xmlns:a16="http://schemas.microsoft.com/office/drawing/2014/main" id="{00000000-0008-0000-0700-0000D1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35577</xdr:rowOff>
    </xdr:from>
    <xdr:ext cx="531299" cy="259045"/>
    <xdr:sp macro="" textlink="">
      <xdr:nvSpPr>
        <xdr:cNvPr id="722" name="テキスト ボックス 721">
          <a:extLst>
            <a:ext uri="{FF2B5EF4-FFF2-40B4-BE49-F238E27FC236}">
              <a16:creationId xmlns:a16="http://schemas.microsoft.com/office/drawing/2014/main" id="{00000000-0008-0000-0700-0000D2020000}"/>
            </a:ext>
          </a:extLst>
        </xdr:cNvPr>
        <xdr:cNvSpPr txBox="1"/>
      </xdr:nvSpPr>
      <xdr:spPr>
        <a:xfrm>
          <a:off x="17756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23" name="直線コネクタ 722">
          <a:extLst>
            <a:ext uri="{FF2B5EF4-FFF2-40B4-BE49-F238E27FC236}">
              <a16:creationId xmlns:a16="http://schemas.microsoft.com/office/drawing/2014/main" id="{00000000-0008-0000-0700-0000D3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168927</xdr:rowOff>
    </xdr:from>
    <xdr:ext cx="531299" cy="259045"/>
    <xdr:sp macro="" textlink="">
      <xdr:nvSpPr>
        <xdr:cNvPr id="724" name="テキスト ボックス 723">
          <a:extLst>
            <a:ext uri="{FF2B5EF4-FFF2-40B4-BE49-F238E27FC236}">
              <a16:creationId xmlns:a16="http://schemas.microsoft.com/office/drawing/2014/main" id="{00000000-0008-0000-0700-0000D4020000}"/>
            </a:ext>
          </a:extLst>
        </xdr:cNvPr>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25" name="直線コネクタ 724">
          <a:extLst>
            <a:ext uri="{FF2B5EF4-FFF2-40B4-BE49-F238E27FC236}">
              <a16:creationId xmlns:a16="http://schemas.microsoft.com/office/drawing/2014/main" id="{00000000-0008-0000-0700-0000D5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130827</xdr:rowOff>
    </xdr:from>
    <xdr:ext cx="531299" cy="259045"/>
    <xdr:sp macro="" textlink="">
      <xdr:nvSpPr>
        <xdr:cNvPr id="726" name="テキスト ボックス 725">
          <a:extLst>
            <a:ext uri="{FF2B5EF4-FFF2-40B4-BE49-F238E27FC236}">
              <a16:creationId xmlns:a16="http://schemas.microsoft.com/office/drawing/2014/main" id="{00000000-0008-0000-0700-0000D6020000}"/>
            </a:ext>
          </a:extLst>
        </xdr:cNvPr>
        <xdr:cNvSpPr txBox="1"/>
      </xdr:nvSpPr>
      <xdr:spPr>
        <a:xfrm>
          <a:off x="17756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27" name="直線コネクタ 726">
          <a:extLst>
            <a:ext uri="{FF2B5EF4-FFF2-40B4-BE49-F238E27FC236}">
              <a16:creationId xmlns:a16="http://schemas.microsoft.com/office/drawing/2014/main" id="{00000000-0008-0000-0700-0000D7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28" name="テキスト ボックス 727">
          <a:extLst>
            <a:ext uri="{FF2B5EF4-FFF2-40B4-BE49-F238E27FC236}">
              <a16:creationId xmlns:a16="http://schemas.microsoft.com/office/drawing/2014/main" id="{00000000-0008-0000-0700-0000D8020000}"/>
            </a:ext>
          </a:extLst>
        </xdr:cNvPr>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9" name="直線コネクタ 728">
          <a:extLst>
            <a:ext uri="{FF2B5EF4-FFF2-40B4-BE49-F238E27FC236}">
              <a16:creationId xmlns:a16="http://schemas.microsoft.com/office/drawing/2014/main" id="{00000000-0008-0000-0700-0000D9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0" name="テキスト ボックス 729">
          <a:extLst>
            <a:ext uri="{FF2B5EF4-FFF2-40B4-BE49-F238E27FC236}">
              <a16:creationId xmlns:a16="http://schemas.microsoft.com/office/drawing/2014/main" id="{00000000-0008-0000-0700-0000DA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1" name="諸支出金グラフ枠">
          <a:extLst>
            <a:ext uri="{FF2B5EF4-FFF2-40B4-BE49-F238E27FC236}">
              <a16:creationId xmlns:a16="http://schemas.microsoft.com/office/drawing/2014/main" id="{00000000-0008-0000-0700-0000DB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135166</xdr:rowOff>
    </xdr:from>
    <xdr:to>
      <xdr:col>116</xdr:col>
      <xdr:colOff>62864</xdr:colOff>
      <xdr:row>39</xdr:row>
      <xdr:rowOff>44450</xdr:rowOff>
    </xdr:to>
    <xdr:cxnSp macro="">
      <xdr:nvCxnSpPr>
        <xdr:cNvPr id="732" name="直線コネクタ 731">
          <a:extLst>
            <a:ext uri="{FF2B5EF4-FFF2-40B4-BE49-F238E27FC236}">
              <a16:creationId xmlns:a16="http://schemas.microsoft.com/office/drawing/2014/main" id="{00000000-0008-0000-0700-0000DC020000}"/>
            </a:ext>
          </a:extLst>
        </xdr:cNvPr>
        <xdr:cNvCxnSpPr/>
      </xdr:nvCxnSpPr>
      <xdr:spPr>
        <a:xfrm flipV="1">
          <a:off x="22159595" y="5450116"/>
          <a:ext cx="1269" cy="12808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63682</xdr:rowOff>
    </xdr:from>
    <xdr:ext cx="249299" cy="259045"/>
    <xdr:sp macro="" textlink="">
      <xdr:nvSpPr>
        <xdr:cNvPr id="733" name="諸支出金最小値テキスト">
          <a:extLst>
            <a:ext uri="{FF2B5EF4-FFF2-40B4-BE49-F238E27FC236}">
              <a16:creationId xmlns:a16="http://schemas.microsoft.com/office/drawing/2014/main" id="{00000000-0008-0000-0700-0000DD020000}"/>
            </a:ext>
          </a:extLst>
        </xdr:cNvPr>
        <xdr:cNvSpPr txBox="1"/>
      </xdr:nvSpPr>
      <xdr:spPr>
        <a:xfrm>
          <a:off x="22212300" y="675023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34" name="直線コネクタ 733">
          <a:extLst>
            <a:ext uri="{FF2B5EF4-FFF2-40B4-BE49-F238E27FC236}">
              <a16:creationId xmlns:a16="http://schemas.microsoft.com/office/drawing/2014/main" id="{00000000-0008-0000-0700-0000DE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81843</xdr:rowOff>
    </xdr:from>
    <xdr:ext cx="534377" cy="259045"/>
    <xdr:sp macro="" textlink="">
      <xdr:nvSpPr>
        <xdr:cNvPr id="735" name="諸支出金最大値テキスト">
          <a:extLst>
            <a:ext uri="{FF2B5EF4-FFF2-40B4-BE49-F238E27FC236}">
              <a16:creationId xmlns:a16="http://schemas.microsoft.com/office/drawing/2014/main" id="{00000000-0008-0000-0700-0000DF020000}"/>
            </a:ext>
          </a:extLst>
        </xdr:cNvPr>
        <xdr:cNvSpPr txBox="1"/>
      </xdr:nvSpPr>
      <xdr:spPr>
        <a:xfrm>
          <a:off x="22212300" y="52253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33,619</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31</xdr:row>
      <xdr:rowOff>135166</xdr:rowOff>
    </xdr:from>
    <xdr:to>
      <xdr:col>116</xdr:col>
      <xdr:colOff>152400</xdr:colOff>
      <xdr:row>31</xdr:row>
      <xdr:rowOff>135166</xdr:rowOff>
    </xdr:to>
    <xdr:cxnSp macro="">
      <xdr:nvCxnSpPr>
        <xdr:cNvPr id="736" name="直線コネクタ 735">
          <a:extLst>
            <a:ext uri="{FF2B5EF4-FFF2-40B4-BE49-F238E27FC236}">
              <a16:creationId xmlns:a16="http://schemas.microsoft.com/office/drawing/2014/main" id="{00000000-0008-0000-0700-0000E0020000}"/>
            </a:ext>
          </a:extLst>
        </xdr:cNvPr>
        <xdr:cNvCxnSpPr/>
      </xdr:nvCxnSpPr>
      <xdr:spPr>
        <a:xfrm>
          <a:off x="22072600" y="54501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37" name="直線コネクタ 736">
          <a:extLst>
            <a:ext uri="{FF2B5EF4-FFF2-40B4-BE49-F238E27FC236}">
              <a16:creationId xmlns:a16="http://schemas.microsoft.com/office/drawing/2014/main" id="{00000000-0008-0000-0700-0000E1020000}"/>
            </a:ext>
          </a:extLst>
        </xdr:cNvPr>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152582</xdr:rowOff>
    </xdr:from>
    <xdr:ext cx="378565" cy="259045"/>
    <xdr:sp macro="" textlink="">
      <xdr:nvSpPr>
        <xdr:cNvPr id="738" name="諸支出金平均値テキスト">
          <a:extLst>
            <a:ext uri="{FF2B5EF4-FFF2-40B4-BE49-F238E27FC236}">
              <a16:creationId xmlns:a16="http://schemas.microsoft.com/office/drawing/2014/main" id="{00000000-0008-0000-0700-0000E2020000}"/>
            </a:ext>
          </a:extLst>
        </xdr:cNvPr>
        <xdr:cNvSpPr txBox="1"/>
      </xdr:nvSpPr>
      <xdr:spPr>
        <a:xfrm>
          <a:off x="22212300" y="6496232"/>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129705</xdr:rowOff>
    </xdr:from>
    <xdr:to>
      <xdr:col>116</xdr:col>
      <xdr:colOff>114300</xdr:colOff>
      <xdr:row>39</xdr:row>
      <xdr:rowOff>59855</xdr:rowOff>
    </xdr:to>
    <xdr:sp macro="" textlink="">
      <xdr:nvSpPr>
        <xdr:cNvPr id="739" name="フローチャート: 判断 738">
          <a:extLst>
            <a:ext uri="{FF2B5EF4-FFF2-40B4-BE49-F238E27FC236}">
              <a16:creationId xmlns:a16="http://schemas.microsoft.com/office/drawing/2014/main" id="{00000000-0008-0000-0700-0000E3020000}"/>
            </a:ext>
          </a:extLst>
        </xdr:cNvPr>
        <xdr:cNvSpPr/>
      </xdr:nvSpPr>
      <xdr:spPr>
        <a:xfrm>
          <a:off x="22110700" y="6644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40" name="直線コネクタ 739">
          <a:extLst>
            <a:ext uri="{FF2B5EF4-FFF2-40B4-BE49-F238E27FC236}">
              <a16:creationId xmlns:a16="http://schemas.microsoft.com/office/drawing/2014/main" id="{00000000-0008-0000-0700-0000E4020000}"/>
            </a:ext>
          </a:extLst>
        </xdr:cNvPr>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150089</xdr:rowOff>
    </xdr:from>
    <xdr:to>
      <xdr:col>112</xdr:col>
      <xdr:colOff>38100</xdr:colOff>
      <xdr:row>39</xdr:row>
      <xdr:rowOff>80239</xdr:rowOff>
    </xdr:to>
    <xdr:sp macro="" textlink="">
      <xdr:nvSpPr>
        <xdr:cNvPr id="741" name="フローチャート: 判断 740">
          <a:extLst>
            <a:ext uri="{FF2B5EF4-FFF2-40B4-BE49-F238E27FC236}">
              <a16:creationId xmlns:a16="http://schemas.microsoft.com/office/drawing/2014/main" id="{00000000-0008-0000-0700-0000E5020000}"/>
            </a:ext>
          </a:extLst>
        </xdr:cNvPr>
        <xdr:cNvSpPr/>
      </xdr:nvSpPr>
      <xdr:spPr>
        <a:xfrm>
          <a:off x="21272500" y="66651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96766</xdr:rowOff>
    </xdr:from>
    <xdr:ext cx="378565" cy="259045"/>
    <xdr:sp macro="" textlink="">
      <xdr:nvSpPr>
        <xdr:cNvPr id="742" name="テキスト ボックス 741">
          <a:extLst>
            <a:ext uri="{FF2B5EF4-FFF2-40B4-BE49-F238E27FC236}">
              <a16:creationId xmlns:a16="http://schemas.microsoft.com/office/drawing/2014/main" id="{00000000-0008-0000-0700-0000E6020000}"/>
            </a:ext>
          </a:extLst>
        </xdr:cNvPr>
        <xdr:cNvSpPr txBox="1"/>
      </xdr:nvSpPr>
      <xdr:spPr>
        <a:xfrm>
          <a:off x="21134017" y="644041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43" name="直線コネクタ 742">
          <a:extLst>
            <a:ext uri="{FF2B5EF4-FFF2-40B4-BE49-F238E27FC236}">
              <a16:creationId xmlns:a16="http://schemas.microsoft.com/office/drawing/2014/main" id="{00000000-0008-0000-0700-0000E7020000}"/>
            </a:ext>
          </a:extLst>
        </xdr:cNvPr>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142545</xdr:rowOff>
    </xdr:from>
    <xdr:to>
      <xdr:col>107</xdr:col>
      <xdr:colOff>101600</xdr:colOff>
      <xdr:row>39</xdr:row>
      <xdr:rowOff>72695</xdr:rowOff>
    </xdr:to>
    <xdr:sp macro="" textlink="">
      <xdr:nvSpPr>
        <xdr:cNvPr id="744" name="フローチャート: 判断 743">
          <a:extLst>
            <a:ext uri="{FF2B5EF4-FFF2-40B4-BE49-F238E27FC236}">
              <a16:creationId xmlns:a16="http://schemas.microsoft.com/office/drawing/2014/main" id="{00000000-0008-0000-0700-0000E8020000}"/>
            </a:ext>
          </a:extLst>
        </xdr:cNvPr>
        <xdr:cNvSpPr/>
      </xdr:nvSpPr>
      <xdr:spPr>
        <a:xfrm>
          <a:off x="20383500" y="66576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89222</xdr:rowOff>
    </xdr:from>
    <xdr:ext cx="378565" cy="259045"/>
    <xdr:sp macro="" textlink="">
      <xdr:nvSpPr>
        <xdr:cNvPr id="745" name="テキスト ボックス 744">
          <a:extLst>
            <a:ext uri="{FF2B5EF4-FFF2-40B4-BE49-F238E27FC236}">
              <a16:creationId xmlns:a16="http://schemas.microsoft.com/office/drawing/2014/main" id="{00000000-0008-0000-0700-0000E9020000}"/>
            </a:ext>
          </a:extLst>
        </xdr:cNvPr>
        <xdr:cNvSpPr txBox="1"/>
      </xdr:nvSpPr>
      <xdr:spPr>
        <a:xfrm>
          <a:off x="20245017" y="643287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46" name="直線コネクタ 745">
          <a:extLst>
            <a:ext uri="{FF2B5EF4-FFF2-40B4-BE49-F238E27FC236}">
              <a16:creationId xmlns:a16="http://schemas.microsoft.com/office/drawing/2014/main" id="{00000000-0008-0000-0700-0000EA020000}"/>
            </a:ext>
          </a:extLst>
        </xdr:cNvPr>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151079</xdr:rowOff>
    </xdr:from>
    <xdr:to>
      <xdr:col>102</xdr:col>
      <xdr:colOff>165100</xdr:colOff>
      <xdr:row>39</xdr:row>
      <xdr:rowOff>81229</xdr:rowOff>
    </xdr:to>
    <xdr:sp macro="" textlink="">
      <xdr:nvSpPr>
        <xdr:cNvPr id="747" name="フローチャート: 判断 746">
          <a:extLst>
            <a:ext uri="{FF2B5EF4-FFF2-40B4-BE49-F238E27FC236}">
              <a16:creationId xmlns:a16="http://schemas.microsoft.com/office/drawing/2014/main" id="{00000000-0008-0000-0700-0000EB020000}"/>
            </a:ext>
          </a:extLst>
        </xdr:cNvPr>
        <xdr:cNvSpPr/>
      </xdr:nvSpPr>
      <xdr:spPr>
        <a:xfrm>
          <a:off x="19494500" y="66661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97756</xdr:rowOff>
    </xdr:from>
    <xdr:ext cx="378565" cy="259045"/>
    <xdr:sp macro="" textlink="">
      <xdr:nvSpPr>
        <xdr:cNvPr id="748" name="テキスト ボックス 747">
          <a:extLst>
            <a:ext uri="{FF2B5EF4-FFF2-40B4-BE49-F238E27FC236}">
              <a16:creationId xmlns:a16="http://schemas.microsoft.com/office/drawing/2014/main" id="{00000000-0008-0000-0700-0000EC020000}"/>
            </a:ext>
          </a:extLst>
        </xdr:cNvPr>
        <xdr:cNvSpPr txBox="1"/>
      </xdr:nvSpPr>
      <xdr:spPr>
        <a:xfrm>
          <a:off x="19356017" y="644140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156832</xdr:rowOff>
    </xdr:from>
    <xdr:to>
      <xdr:col>98</xdr:col>
      <xdr:colOff>38100</xdr:colOff>
      <xdr:row>39</xdr:row>
      <xdr:rowOff>86982</xdr:rowOff>
    </xdr:to>
    <xdr:sp macro="" textlink="">
      <xdr:nvSpPr>
        <xdr:cNvPr id="749" name="フローチャート: 判断 748">
          <a:extLst>
            <a:ext uri="{FF2B5EF4-FFF2-40B4-BE49-F238E27FC236}">
              <a16:creationId xmlns:a16="http://schemas.microsoft.com/office/drawing/2014/main" id="{00000000-0008-0000-0700-0000ED020000}"/>
            </a:ext>
          </a:extLst>
        </xdr:cNvPr>
        <xdr:cNvSpPr/>
      </xdr:nvSpPr>
      <xdr:spPr>
        <a:xfrm>
          <a:off x="18605500" y="66719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103509</xdr:rowOff>
    </xdr:from>
    <xdr:ext cx="378565" cy="259045"/>
    <xdr:sp macro="" textlink="">
      <xdr:nvSpPr>
        <xdr:cNvPr id="750" name="テキスト ボックス 749">
          <a:extLst>
            <a:ext uri="{FF2B5EF4-FFF2-40B4-BE49-F238E27FC236}">
              <a16:creationId xmlns:a16="http://schemas.microsoft.com/office/drawing/2014/main" id="{00000000-0008-0000-0700-0000EE020000}"/>
            </a:ext>
          </a:extLst>
        </xdr:cNvPr>
        <xdr:cNvSpPr txBox="1"/>
      </xdr:nvSpPr>
      <xdr:spPr>
        <a:xfrm>
          <a:off x="18467017" y="644715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1" name="テキスト ボックス 750">
          <a:extLst>
            <a:ext uri="{FF2B5EF4-FFF2-40B4-BE49-F238E27FC236}">
              <a16:creationId xmlns:a16="http://schemas.microsoft.com/office/drawing/2014/main" id="{00000000-0008-0000-0700-0000EF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2" name="テキスト ボックス 751">
          <a:extLst>
            <a:ext uri="{FF2B5EF4-FFF2-40B4-BE49-F238E27FC236}">
              <a16:creationId xmlns:a16="http://schemas.microsoft.com/office/drawing/2014/main" id="{00000000-0008-0000-0700-0000F0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3" name="テキスト ボックス 752">
          <a:extLst>
            <a:ext uri="{FF2B5EF4-FFF2-40B4-BE49-F238E27FC236}">
              <a16:creationId xmlns:a16="http://schemas.microsoft.com/office/drawing/2014/main" id="{00000000-0008-0000-0700-0000F1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4" name="テキスト ボックス 753">
          <a:extLst>
            <a:ext uri="{FF2B5EF4-FFF2-40B4-BE49-F238E27FC236}">
              <a16:creationId xmlns:a16="http://schemas.microsoft.com/office/drawing/2014/main" id="{00000000-0008-0000-0700-0000F2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5" name="テキスト ボックス 754">
          <a:extLst>
            <a:ext uri="{FF2B5EF4-FFF2-40B4-BE49-F238E27FC236}">
              <a16:creationId xmlns:a16="http://schemas.microsoft.com/office/drawing/2014/main" id="{00000000-0008-0000-0700-0000F3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56" name="楕円 755">
          <a:extLst>
            <a:ext uri="{FF2B5EF4-FFF2-40B4-BE49-F238E27FC236}">
              <a16:creationId xmlns:a16="http://schemas.microsoft.com/office/drawing/2014/main" id="{00000000-0008-0000-0700-0000F4020000}"/>
            </a:ext>
          </a:extLst>
        </xdr:cNvPr>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108132</xdr:rowOff>
    </xdr:from>
    <xdr:ext cx="249299" cy="259045"/>
    <xdr:sp macro="" textlink="">
      <xdr:nvSpPr>
        <xdr:cNvPr id="757" name="諸支出金該当値テキスト">
          <a:extLst>
            <a:ext uri="{FF2B5EF4-FFF2-40B4-BE49-F238E27FC236}">
              <a16:creationId xmlns:a16="http://schemas.microsoft.com/office/drawing/2014/main" id="{00000000-0008-0000-0700-0000F5020000}"/>
            </a:ext>
          </a:extLst>
        </xdr:cNvPr>
        <xdr:cNvSpPr txBox="1"/>
      </xdr:nvSpPr>
      <xdr:spPr>
        <a:xfrm>
          <a:off x="22212300" y="662323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58" name="楕円 757">
          <a:extLst>
            <a:ext uri="{FF2B5EF4-FFF2-40B4-BE49-F238E27FC236}">
              <a16:creationId xmlns:a16="http://schemas.microsoft.com/office/drawing/2014/main" id="{00000000-0008-0000-0700-0000F6020000}"/>
            </a:ext>
          </a:extLst>
        </xdr:cNvPr>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59" name="テキスト ボックス 758">
          <a:extLst>
            <a:ext uri="{FF2B5EF4-FFF2-40B4-BE49-F238E27FC236}">
              <a16:creationId xmlns:a16="http://schemas.microsoft.com/office/drawing/2014/main" id="{00000000-0008-0000-0700-0000F7020000}"/>
            </a:ext>
          </a:extLst>
        </xdr:cNvPr>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60" name="楕円 759">
          <a:extLst>
            <a:ext uri="{FF2B5EF4-FFF2-40B4-BE49-F238E27FC236}">
              <a16:creationId xmlns:a16="http://schemas.microsoft.com/office/drawing/2014/main" id="{00000000-0008-0000-0700-0000F8020000}"/>
            </a:ext>
          </a:extLst>
        </xdr:cNvPr>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61" name="テキスト ボックス 760">
          <a:extLst>
            <a:ext uri="{FF2B5EF4-FFF2-40B4-BE49-F238E27FC236}">
              <a16:creationId xmlns:a16="http://schemas.microsoft.com/office/drawing/2014/main" id="{00000000-0008-0000-0700-0000F9020000}"/>
            </a:ext>
          </a:extLst>
        </xdr:cNvPr>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62" name="楕円 761">
          <a:extLst>
            <a:ext uri="{FF2B5EF4-FFF2-40B4-BE49-F238E27FC236}">
              <a16:creationId xmlns:a16="http://schemas.microsoft.com/office/drawing/2014/main" id="{00000000-0008-0000-0700-0000FA020000}"/>
            </a:ext>
          </a:extLst>
        </xdr:cNvPr>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63" name="テキスト ボックス 762">
          <a:extLst>
            <a:ext uri="{FF2B5EF4-FFF2-40B4-BE49-F238E27FC236}">
              <a16:creationId xmlns:a16="http://schemas.microsoft.com/office/drawing/2014/main" id="{00000000-0008-0000-0700-0000FB020000}"/>
            </a:ext>
          </a:extLst>
        </xdr:cNvPr>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64" name="楕円 763">
          <a:extLst>
            <a:ext uri="{FF2B5EF4-FFF2-40B4-BE49-F238E27FC236}">
              <a16:creationId xmlns:a16="http://schemas.microsoft.com/office/drawing/2014/main" id="{00000000-0008-0000-0700-0000FC020000}"/>
            </a:ext>
          </a:extLst>
        </xdr:cNvPr>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65" name="テキスト ボックス 764">
          <a:extLst>
            <a:ext uri="{FF2B5EF4-FFF2-40B4-BE49-F238E27FC236}">
              <a16:creationId xmlns:a16="http://schemas.microsoft.com/office/drawing/2014/main" id="{00000000-0008-0000-0700-0000FD020000}"/>
            </a:ext>
          </a:extLst>
        </xdr:cNvPr>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6" name="正方形/長方形 765">
          <a:extLst>
            <a:ext uri="{FF2B5EF4-FFF2-40B4-BE49-F238E27FC236}">
              <a16:creationId xmlns:a16="http://schemas.microsoft.com/office/drawing/2014/main" id="{00000000-0008-0000-0700-0000FE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7" name="正方形/長方形 766">
          <a:extLst>
            <a:ext uri="{FF2B5EF4-FFF2-40B4-BE49-F238E27FC236}">
              <a16:creationId xmlns:a16="http://schemas.microsoft.com/office/drawing/2014/main" id="{00000000-0008-0000-0700-0000FF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8" name="正方形/長方形 767">
          <a:extLst>
            <a:ext uri="{FF2B5EF4-FFF2-40B4-BE49-F238E27FC236}">
              <a16:creationId xmlns:a16="http://schemas.microsoft.com/office/drawing/2014/main" id="{00000000-0008-0000-0700-000000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9" name="正方形/長方形 768">
          <a:extLst>
            <a:ext uri="{FF2B5EF4-FFF2-40B4-BE49-F238E27FC236}">
              <a16:creationId xmlns:a16="http://schemas.microsoft.com/office/drawing/2014/main" id="{00000000-0008-0000-0700-000001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0" name="正方形/長方形 769">
          <a:extLst>
            <a:ext uri="{FF2B5EF4-FFF2-40B4-BE49-F238E27FC236}">
              <a16:creationId xmlns:a16="http://schemas.microsoft.com/office/drawing/2014/main" id="{00000000-0008-0000-0700-000002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1" name="正方形/長方形 770">
          <a:extLst>
            <a:ext uri="{FF2B5EF4-FFF2-40B4-BE49-F238E27FC236}">
              <a16:creationId xmlns:a16="http://schemas.microsoft.com/office/drawing/2014/main" id="{00000000-0008-0000-0700-000003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2" name="正方形/長方形 771">
          <a:extLst>
            <a:ext uri="{FF2B5EF4-FFF2-40B4-BE49-F238E27FC236}">
              <a16:creationId xmlns:a16="http://schemas.microsoft.com/office/drawing/2014/main" id="{00000000-0008-0000-0700-000004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3" name="正方形/長方形 772">
          <a:extLst>
            <a:ext uri="{FF2B5EF4-FFF2-40B4-BE49-F238E27FC236}">
              <a16:creationId xmlns:a16="http://schemas.microsoft.com/office/drawing/2014/main" id="{00000000-0008-0000-0700-000005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4" name="テキスト ボックス 773">
          <a:extLst>
            <a:ext uri="{FF2B5EF4-FFF2-40B4-BE49-F238E27FC236}">
              <a16:creationId xmlns:a16="http://schemas.microsoft.com/office/drawing/2014/main" id="{00000000-0008-0000-0700-000006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5" name="直線コネクタ 774">
          <a:extLst>
            <a:ext uri="{FF2B5EF4-FFF2-40B4-BE49-F238E27FC236}">
              <a16:creationId xmlns:a16="http://schemas.microsoft.com/office/drawing/2014/main" id="{00000000-0008-0000-0700-000007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76" name="直線コネクタ 775">
          <a:extLst>
            <a:ext uri="{FF2B5EF4-FFF2-40B4-BE49-F238E27FC236}">
              <a16:creationId xmlns:a16="http://schemas.microsoft.com/office/drawing/2014/main" id="{00000000-0008-0000-0700-000008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77" name="テキスト ボックス 776">
          <a:extLst>
            <a:ext uri="{FF2B5EF4-FFF2-40B4-BE49-F238E27FC236}">
              <a16:creationId xmlns:a16="http://schemas.microsoft.com/office/drawing/2014/main" id="{00000000-0008-0000-0700-000009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78" name="直線コネクタ 777">
          <a:extLst>
            <a:ext uri="{FF2B5EF4-FFF2-40B4-BE49-F238E27FC236}">
              <a16:creationId xmlns:a16="http://schemas.microsoft.com/office/drawing/2014/main" id="{00000000-0008-0000-0700-00000A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79" name="テキスト ボックス 778">
          <a:extLst>
            <a:ext uri="{FF2B5EF4-FFF2-40B4-BE49-F238E27FC236}">
              <a16:creationId xmlns:a16="http://schemas.microsoft.com/office/drawing/2014/main" id="{00000000-0008-0000-0700-00000B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0" name="前年度繰上充用金グラフ枠">
          <a:extLst>
            <a:ext uri="{FF2B5EF4-FFF2-40B4-BE49-F238E27FC236}">
              <a16:creationId xmlns:a16="http://schemas.microsoft.com/office/drawing/2014/main" id="{00000000-0008-0000-0700-00000C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81" name="直線コネクタ 780">
          <a:extLst>
            <a:ext uri="{FF2B5EF4-FFF2-40B4-BE49-F238E27FC236}">
              <a16:creationId xmlns:a16="http://schemas.microsoft.com/office/drawing/2014/main" id="{00000000-0008-0000-0700-00000D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82" name="前年度繰上充用金最小値テキスト">
          <a:extLst>
            <a:ext uri="{FF2B5EF4-FFF2-40B4-BE49-F238E27FC236}">
              <a16:creationId xmlns:a16="http://schemas.microsoft.com/office/drawing/2014/main" id="{00000000-0008-0000-0700-00000E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3" name="直線コネクタ 782">
          <a:extLst>
            <a:ext uri="{FF2B5EF4-FFF2-40B4-BE49-F238E27FC236}">
              <a16:creationId xmlns:a16="http://schemas.microsoft.com/office/drawing/2014/main" id="{00000000-0008-0000-0700-00000F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84" name="前年度繰上充用金最大値テキスト">
          <a:extLst>
            <a:ext uri="{FF2B5EF4-FFF2-40B4-BE49-F238E27FC236}">
              <a16:creationId xmlns:a16="http://schemas.microsoft.com/office/drawing/2014/main" id="{00000000-0008-0000-0700-000010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5" name="直線コネクタ 784">
          <a:extLst>
            <a:ext uri="{FF2B5EF4-FFF2-40B4-BE49-F238E27FC236}">
              <a16:creationId xmlns:a16="http://schemas.microsoft.com/office/drawing/2014/main" id="{00000000-0008-0000-0700-000011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86" name="直線コネクタ 785">
          <a:extLst>
            <a:ext uri="{FF2B5EF4-FFF2-40B4-BE49-F238E27FC236}">
              <a16:creationId xmlns:a16="http://schemas.microsoft.com/office/drawing/2014/main" id="{00000000-0008-0000-0700-000012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87" name="前年度繰上充用金平均値テキスト">
          <a:extLst>
            <a:ext uri="{FF2B5EF4-FFF2-40B4-BE49-F238E27FC236}">
              <a16:creationId xmlns:a16="http://schemas.microsoft.com/office/drawing/2014/main" id="{00000000-0008-0000-0700-000013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88" name="フローチャート: 判断 787">
          <a:extLst>
            <a:ext uri="{FF2B5EF4-FFF2-40B4-BE49-F238E27FC236}">
              <a16:creationId xmlns:a16="http://schemas.microsoft.com/office/drawing/2014/main" id="{00000000-0008-0000-0700-000014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89" name="直線コネクタ 788">
          <a:extLst>
            <a:ext uri="{FF2B5EF4-FFF2-40B4-BE49-F238E27FC236}">
              <a16:creationId xmlns:a16="http://schemas.microsoft.com/office/drawing/2014/main" id="{00000000-0008-0000-0700-000015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0" name="フローチャート: 判断 789">
          <a:extLst>
            <a:ext uri="{FF2B5EF4-FFF2-40B4-BE49-F238E27FC236}">
              <a16:creationId xmlns:a16="http://schemas.microsoft.com/office/drawing/2014/main" id="{00000000-0008-0000-0700-000016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91" name="テキスト ボックス 790">
          <a:extLst>
            <a:ext uri="{FF2B5EF4-FFF2-40B4-BE49-F238E27FC236}">
              <a16:creationId xmlns:a16="http://schemas.microsoft.com/office/drawing/2014/main" id="{00000000-0008-0000-0700-000017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92" name="直線コネクタ 791">
          <a:extLst>
            <a:ext uri="{FF2B5EF4-FFF2-40B4-BE49-F238E27FC236}">
              <a16:creationId xmlns:a16="http://schemas.microsoft.com/office/drawing/2014/main" id="{00000000-0008-0000-0700-000018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793" name="フローチャート: 判断 792">
          <a:extLst>
            <a:ext uri="{FF2B5EF4-FFF2-40B4-BE49-F238E27FC236}">
              <a16:creationId xmlns:a16="http://schemas.microsoft.com/office/drawing/2014/main" id="{00000000-0008-0000-0700-000019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794" name="テキスト ボックス 793">
          <a:extLst>
            <a:ext uri="{FF2B5EF4-FFF2-40B4-BE49-F238E27FC236}">
              <a16:creationId xmlns:a16="http://schemas.microsoft.com/office/drawing/2014/main" id="{00000000-0008-0000-0700-00001A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795" name="直線コネクタ 794">
          <a:extLst>
            <a:ext uri="{FF2B5EF4-FFF2-40B4-BE49-F238E27FC236}">
              <a16:creationId xmlns:a16="http://schemas.microsoft.com/office/drawing/2014/main" id="{00000000-0008-0000-0700-00001B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796" name="フローチャート: 判断 795">
          <a:extLst>
            <a:ext uri="{FF2B5EF4-FFF2-40B4-BE49-F238E27FC236}">
              <a16:creationId xmlns:a16="http://schemas.microsoft.com/office/drawing/2014/main" id="{00000000-0008-0000-0700-00001C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797" name="テキスト ボックス 796">
          <a:extLst>
            <a:ext uri="{FF2B5EF4-FFF2-40B4-BE49-F238E27FC236}">
              <a16:creationId xmlns:a16="http://schemas.microsoft.com/office/drawing/2014/main" id="{00000000-0008-0000-0700-00001D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798" name="フローチャート: 判断 797">
          <a:extLst>
            <a:ext uri="{FF2B5EF4-FFF2-40B4-BE49-F238E27FC236}">
              <a16:creationId xmlns:a16="http://schemas.microsoft.com/office/drawing/2014/main" id="{00000000-0008-0000-0700-00001E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799" name="テキスト ボックス 798">
          <a:extLst>
            <a:ext uri="{FF2B5EF4-FFF2-40B4-BE49-F238E27FC236}">
              <a16:creationId xmlns:a16="http://schemas.microsoft.com/office/drawing/2014/main" id="{00000000-0008-0000-0700-00001F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0" name="テキスト ボックス 799">
          <a:extLst>
            <a:ext uri="{FF2B5EF4-FFF2-40B4-BE49-F238E27FC236}">
              <a16:creationId xmlns:a16="http://schemas.microsoft.com/office/drawing/2014/main" id="{00000000-0008-0000-0700-000020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1" name="テキスト ボックス 800">
          <a:extLst>
            <a:ext uri="{FF2B5EF4-FFF2-40B4-BE49-F238E27FC236}">
              <a16:creationId xmlns:a16="http://schemas.microsoft.com/office/drawing/2014/main" id="{00000000-0008-0000-0700-000021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2" name="テキスト ボックス 801">
          <a:extLst>
            <a:ext uri="{FF2B5EF4-FFF2-40B4-BE49-F238E27FC236}">
              <a16:creationId xmlns:a16="http://schemas.microsoft.com/office/drawing/2014/main" id="{00000000-0008-0000-0700-000022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3" name="テキスト ボックス 802">
          <a:extLst>
            <a:ext uri="{FF2B5EF4-FFF2-40B4-BE49-F238E27FC236}">
              <a16:creationId xmlns:a16="http://schemas.microsoft.com/office/drawing/2014/main" id="{00000000-0008-0000-0700-000023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4" name="テキスト ボックス 803">
          <a:extLst>
            <a:ext uri="{FF2B5EF4-FFF2-40B4-BE49-F238E27FC236}">
              <a16:creationId xmlns:a16="http://schemas.microsoft.com/office/drawing/2014/main" id="{00000000-0008-0000-0700-000024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5" name="楕円 804">
          <a:extLst>
            <a:ext uri="{FF2B5EF4-FFF2-40B4-BE49-F238E27FC236}">
              <a16:creationId xmlns:a16="http://schemas.microsoft.com/office/drawing/2014/main" id="{00000000-0008-0000-0700-000025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06" name="前年度繰上充用金該当値テキスト">
          <a:extLst>
            <a:ext uri="{FF2B5EF4-FFF2-40B4-BE49-F238E27FC236}">
              <a16:creationId xmlns:a16="http://schemas.microsoft.com/office/drawing/2014/main" id="{00000000-0008-0000-0700-000026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07" name="楕円 806">
          <a:extLst>
            <a:ext uri="{FF2B5EF4-FFF2-40B4-BE49-F238E27FC236}">
              <a16:creationId xmlns:a16="http://schemas.microsoft.com/office/drawing/2014/main" id="{00000000-0008-0000-0700-000027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08" name="テキスト ボックス 807">
          <a:extLst>
            <a:ext uri="{FF2B5EF4-FFF2-40B4-BE49-F238E27FC236}">
              <a16:creationId xmlns:a16="http://schemas.microsoft.com/office/drawing/2014/main" id="{00000000-0008-0000-0700-000028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09" name="楕円 808">
          <a:extLst>
            <a:ext uri="{FF2B5EF4-FFF2-40B4-BE49-F238E27FC236}">
              <a16:creationId xmlns:a16="http://schemas.microsoft.com/office/drawing/2014/main" id="{00000000-0008-0000-0700-000029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10" name="テキスト ボックス 809">
          <a:extLst>
            <a:ext uri="{FF2B5EF4-FFF2-40B4-BE49-F238E27FC236}">
              <a16:creationId xmlns:a16="http://schemas.microsoft.com/office/drawing/2014/main" id="{00000000-0008-0000-0700-00002A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11" name="楕円 810">
          <a:extLst>
            <a:ext uri="{FF2B5EF4-FFF2-40B4-BE49-F238E27FC236}">
              <a16:creationId xmlns:a16="http://schemas.microsoft.com/office/drawing/2014/main" id="{00000000-0008-0000-0700-00002B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12" name="テキスト ボックス 811">
          <a:extLst>
            <a:ext uri="{FF2B5EF4-FFF2-40B4-BE49-F238E27FC236}">
              <a16:creationId xmlns:a16="http://schemas.microsoft.com/office/drawing/2014/main" id="{00000000-0008-0000-0700-00002C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3" name="楕円 812">
          <a:extLst>
            <a:ext uri="{FF2B5EF4-FFF2-40B4-BE49-F238E27FC236}">
              <a16:creationId xmlns:a16="http://schemas.microsoft.com/office/drawing/2014/main" id="{00000000-0008-0000-0700-00002D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14" name="テキスト ボックス 813">
          <a:extLst>
            <a:ext uri="{FF2B5EF4-FFF2-40B4-BE49-F238E27FC236}">
              <a16:creationId xmlns:a16="http://schemas.microsoft.com/office/drawing/2014/main" id="{00000000-0008-0000-0700-00002E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15" name="正方形/長方形 814">
          <a:extLst>
            <a:ext uri="{FF2B5EF4-FFF2-40B4-BE49-F238E27FC236}">
              <a16:creationId xmlns:a16="http://schemas.microsoft.com/office/drawing/2014/main" id="{00000000-0008-0000-0700-00002F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16" name="正方形/長方形 815">
          <a:extLst>
            <a:ext uri="{FF2B5EF4-FFF2-40B4-BE49-F238E27FC236}">
              <a16:creationId xmlns:a16="http://schemas.microsoft.com/office/drawing/2014/main" id="{00000000-0008-0000-0700-000030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17" name="テキスト ボックス 816">
          <a:extLst>
            <a:ext uri="{FF2B5EF4-FFF2-40B4-BE49-F238E27FC236}">
              <a16:creationId xmlns:a16="http://schemas.microsoft.com/office/drawing/2014/main" id="{00000000-0008-0000-0700-000031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lang="ja-JP" altLang="ja-JP" sz="1100" b="0" i="0" baseline="0">
              <a:solidFill>
                <a:sysClr val="windowText" lastClr="000000"/>
              </a:solidFill>
              <a:effectLst/>
              <a:latin typeface="+mn-lt"/>
              <a:ea typeface="+mn-ea"/>
              <a:cs typeface="+mn-cs"/>
            </a:rPr>
            <a:t>目的別歳出で増減率の大きかったものとして、決算額で分析してみると、</a:t>
          </a:r>
          <a:r>
            <a:rPr lang="ja-JP" altLang="en-US" sz="1100" b="0" i="0" baseline="0">
              <a:solidFill>
                <a:sysClr val="windowText" lastClr="000000"/>
              </a:solidFill>
              <a:effectLst/>
              <a:latin typeface="+mn-lt"/>
              <a:ea typeface="+mn-ea"/>
              <a:cs typeface="+mn-cs"/>
            </a:rPr>
            <a:t>教育</a:t>
          </a:r>
          <a:r>
            <a:rPr lang="ja-JP" altLang="ja-JP" sz="1100" b="0" i="0" baseline="0">
              <a:solidFill>
                <a:sysClr val="windowText" lastClr="000000"/>
              </a:solidFill>
              <a:effectLst/>
              <a:latin typeface="+mn-lt"/>
              <a:ea typeface="+mn-ea"/>
              <a:cs typeface="+mn-cs"/>
            </a:rPr>
            <a:t>費は、</a:t>
          </a:r>
          <a:r>
            <a:rPr lang="ja-JP" altLang="en-US" sz="1100" b="0" i="0" baseline="0">
              <a:solidFill>
                <a:sysClr val="windowText" lastClr="000000"/>
              </a:solidFill>
              <a:effectLst/>
              <a:latin typeface="+mn-lt"/>
              <a:ea typeface="+mn-ea"/>
              <a:cs typeface="+mn-cs"/>
            </a:rPr>
            <a:t>多目的運動公園整備事業（</a:t>
          </a:r>
          <a:r>
            <a:rPr lang="en-US" altLang="ja-JP" sz="1100" b="0" i="0" baseline="0">
              <a:solidFill>
                <a:sysClr val="windowText" lastClr="000000"/>
              </a:solidFill>
              <a:effectLst/>
              <a:latin typeface="+mn-lt"/>
              <a:ea typeface="+mn-ea"/>
              <a:cs typeface="+mn-cs"/>
            </a:rPr>
            <a:t>570,595</a:t>
          </a:r>
          <a:r>
            <a:rPr lang="ja-JP" altLang="en-US" sz="1100" b="0" i="0" baseline="0">
              <a:solidFill>
                <a:sysClr val="windowText" lastClr="000000"/>
              </a:solidFill>
              <a:effectLst/>
              <a:latin typeface="+mn-lt"/>
              <a:ea typeface="+mn-ea"/>
              <a:cs typeface="+mn-cs"/>
            </a:rPr>
            <a:t>千円）</a:t>
          </a:r>
          <a:r>
            <a:rPr lang="ja-JP" altLang="ja-JP" sz="1100" b="0" i="0" baseline="0">
              <a:solidFill>
                <a:sysClr val="windowText" lastClr="000000"/>
              </a:solidFill>
              <a:effectLst/>
              <a:latin typeface="+mn-lt"/>
              <a:ea typeface="+mn-ea"/>
              <a:cs typeface="+mn-cs"/>
            </a:rPr>
            <a:t>による</a:t>
          </a:r>
          <a:r>
            <a:rPr lang="ja-JP" altLang="en-US" sz="1100" b="0" i="0" baseline="0">
              <a:solidFill>
                <a:sysClr val="windowText" lastClr="000000"/>
              </a:solidFill>
              <a:effectLst/>
              <a:latin typeface="+mn-lt"/>
              <a:ea typeface="+mn-ea"/>
              <a:cs typeface="+mn-cs"/>
            </a:rPr>
            <a:t>普通建設事業費</a:t>
          </a:r>
          <a:r>
            <a:rPr lang="ja-JP" altLang="ja-JP" sz="1100" b="0" i="0" baseline="0">
              <a:solidFill>
                <a:sysClr val="windowText" lastClr="000000"/>
              </a:solidFill>
              <a:effectLst/>
              <a:latin typeface="+mn-lt"/>
              <a:ea typeface="+mn-ea"/>
              <a:cs typeface="+mn-cs"/>
            </a:rPr>
            <a:t>の増などにより</a:t>
          </a:r>
          <a:r>
            <a:rPr lang="ja-JP" altLang="en-US" sz="1100" b="0" i="0" baseline="0">
              <a:solidFill>
                <a:sysClr val="windowText" lastClr="000000"/>
              </a:solidFill>
              <a:effectLst/>
              <a:latin typeface="+mn-lt"/>
              <a:ea typeface="+mn-ea"/>
              <a:cs typeface="+mn-cs"/>
            </a:rPr>
            <a:t>前年度比</a:t>
          </a:r>
          <a:r>
            <a:rPr lang="en-US" altLang="ja-JP" sz="1100" b="0" i="0" baseline="0">
              <a:solidFill>
                <a:sysClr val="windowText" lastClr="000000"/>
              </a:solidFill>
              <a:effectLst/>
              <a:latin typeface="+mn-lt"/>
              <a:ea typeface="+mn-ea"/>
              <a:cs typeface="+mn-cs"/>
            </a:rPr>
            <a:t>65,365</a:t>
          </a:r>
          <a:r>
            <a:rPr lang="ja-JP" altLang="ja-JP" sz="1100" b="0" i="0" baseline="0">
              <a:solidFill>
                <a:sysClr val="windowText" lastClr="000000"/>
              </a:solidFill>
              <a:effectLst/>
              <a:latin typeface="+mn-lt"/>
              <a:ea typeface="+mn-ea"/>
              <a:cs typeface="+mn-cs"/>
            </a:rPr>
            <a:t>円、</a:t>
          </a:r>
          <a:r>
            <a:rPr lang="en-US" altLang="ja-JP" sz="1100" b="0" i="0" baseline="0">
              <a:solidFill>
                <a:sysClr val="windowText" lastClr="000000"/>
              </a:solidFill>
              <a:effectLst/>
              <a:latin typeface="+mn-lt"/>
              <a:ea typeface="+mn-ea"/>
              <a:cs typeface="+mn-cs"/>
            </a:rPr>
            <a:t>66.7</a:t>
          </a:r>
          <a:r>
            <a:rPr lang="ja-JP" altLang="ja-JP" sz="1100" b="0" i="0" baseline="0">
              <a:solidFill>
                <a:sysClr val="windowText" lastClr="000000"/>
              </a:solidFill>
              <a:effectLst/>
              <a:latin typeface="+mn-lt"/>
              <a:ea typeface="+mn-ea"/>
              <a:cs typeface="+mn-cs"/>
            </a:rPr>
            <a:t>％</a:t>
          </a:r>
          <a:r>
            <a:rPr lang="ja-JP" altLang="en-US" sz="1100" b="0" i="0" baseline="0">
              <a:solidFill>
                <a:sysClr val="windowText" lastClr="000000"/>
              </a:solidFill>
              <a:effectLst/>
              <a:latin typeface="+mn-lt"/>
              <a:ea typeface="+mn-ea"/>
              <a:cs typeface="+mn-cs"/>
            </a:rPr>
            <a:t>の大幅な</a:t>
          </a:r>
          <a:r>
            <a:rPr lang="ja-JP" altLang="ja-JP" sz="1100" b="0" i="0" baseline="0">
              <a:solidFill>
                <a:sysClr val="windowText" lastClr="000000"/>
              </a:solidFill>
              <a:effectLst/>
              <a:latin typeface="+mn-lt"/>
              <a:ea typeface="+mn-ea"/>
              <a:cs typeface="+mn-cs"/>
            </a:rPr>
            <a:t>増となった。農林水産業費は、</a:t>
          </a:r>
          <a:r>
            <a:rPr lang="ja-JP" altLang="en-US" sz="1100" b="0" i="0" baseline="0">
              <a:solidFill>
                <a:sysClr val="windowText" lastClr="000000"/>
              </a:solidFill>
              <a:effectLst/>
              <a:latin typeface="+mn-lt"/>
              <a:ea typeface="+mn-ea"/>
              <a:cs typeface="+mn-cs"/>
            </a:rPr>
            <a:t>地籍調査業務委託料</a:t>
          </a:r>
          <a:r>
            <a:rPr lang="ja-JP" altLang="ja-JP" sz="1100" b="0" i="0" baseline="0">
              <a:solidFill>
                <a:sysClr val="windowText" lastClr="000000"/>
              </a:solidFill>
              <a:effectLst/>
              <a:latin typeface="+mn-lt"/>
              <a:ea typeface="+mn-ea"/>
              <a:cs typeface="+mn-cs"/>
            </a:rPr>
            <a:t>の減（▲</a:t>
          </a:r>
          <a:r>
            <a:rPr lang="en-US" altLang="ja-JP" sz="1100" b="0" i="0" baseline="0">
              <a:solidFill>
                <a:sysClr val="windowText" lastClr="000000"/>
              </a:solidFill>
              <a:effectLst/>
              <a:latin typeface="+mn-lt"/>
              <a:ea typeface="+mn-ea"/>
              <a:cs typeface="+mn-cs"/>
            </a:rPr>
            <a:t>9,177</a:t>
          </a:r>
          <a:r>
            <a:rPr lang="ja-JP" altLang="ja-JP" sz="1100" b="0" i="0" baseline="0">
              <a:solidFill>
                <a:sysClr val="windowText" lastClr="000000"/>
              </a:solidFill>
              <a:effectLst/>
              <a:latin typeface="+mn-lt"/>
              <a:ea typeface="+mn-ea"/>
              <a:cs typeface="+mn-cs"/>
            </a:rPr>
            <a:t>千円）や、農業集落事業特別会計繰出金の減（▲</a:t>
          </a:r>
          <a:r>
            <a:rPr lang="en-US" altLang="ja-JP" sz="1100" b="0" i="0" baseline="0">
              <a:solidFill>
                <a:sysClr val="windowText" lastClr="000000"/>
              </a:solidFill>
              <a:effectLst/>
              <a:latin typeface="+mn-lt"/>
              <a:ea typeface="+mn-ea"/>
              <a:cs typeface="+mn-cs"/>
            </a:rPr>
            <a:t>15,990</a:t>
          </a:r>
          <a:r>
            <a:rPr lang="ja-JP" altLang="ja-JP" sz="1100" b="0" i="0" baseline="0">
              <a:solidFill>
                <a:sysClr val="windowText" lastClr="000000"/>
              </a:solidFill>
              <a:effectLst/>
              <a:latin typeface="+mn-lt"/>
              <a:ea typeface="+mn-ea"/>
              <a:cs typeface="+mn-cs"/>
            </a:rPr>
            <a:t>千円）により、▲</a:t>
          </a:r>
          <a:r>
            <a:rPr lang="en-US" altLang="ja-JP" sz="1100" b="0" i="0" baseline="0">
              <a:solidFill>
                <a:sysClr val="windowText" lastClr="000000"/>
              </a:solidFill>
              <a:effectLst/>
              <a:latin typeface="+mn-lt"/>
              <a:ea typeface="+mn-ea"/>
              <a:cs typeface="+mn-cs"/>
            </a:rPr>
            <a:t>4,672</a:t>
          </a:r>
          <a:r>
            <a:rPr lang="ja-JP" altLang="ja-JP" sz="1100" b="0" i="0" baseline="0">
              <a:solidFill>
                <a:sysClr val="windowText" lastClr="000000"/>
              </a:solidFill>
              <a:effectLst/>
              <a:latin typeface="+mn-lt"/>
              <a:ea typeface="+mn-ea"/>
              <a:cs typeface="+mn-cs"/>
            </a:rPr>
            <a:t>円、</a:t>
          </a:r>
          <a:r>
            <a:rPr lang="en-US" altLang="ja-JP" sz="1100" b="0" i="0" baseline="0">
              <a:solidFill>
                <a:sysClr val="windowText" lastClr="000000"/>
              </a:solidFill>
              <a:effectLst/>
              <a:latin typeface="+mn-lt"/>
              <a:ea typeface="+mn-ea"/>
              <a:cs typeface="+mn-cs"/>
            </a:rPr>
            <a:t>15.5</a:t>
          </a:r>
          <a:r>
            <a:rPr lang="ja-JP" altLang="ja-JP" sz="1100" b="0" i="0" baseline="0">
              <a:solidFill>
                <a:sysClr val="windowText" lastClr="000000"/>
              </a:solidFill>
              <a:effectLst/>
              <a:latin typeface="+mn-lt"/>
              <a:ea typeface="+mn-ea"/>
              <a:cs typeface="+mn-cs"/>
            </a:rPr>
            <a:t>％減となった。商工費は、</a:t>
          </a:r>
          <a:r>
            <a:rPr lang="ja-JP" altLang="en-US" sz="1100" b="0" i="0" baseline="0">
              <a:solidFill>
                <a:sysClr val="windowText" lastClr="000000"/>
              </a:solidFill>
              <a:effectLst/>
              <a:latin typeface="+mn-lt"/>
              <a:ea typeface="+mn-ea"/>
              <a:cs typeface="+mn-cs"/>
            </a:rPr>
            <a:t>新型コロナウイルス感染症の影響による、経済対策として実施された地域応援商品券給付事業や経営継続支援金事業などの</a:t>
          </a:r>
          <a:r>
            <a:rPr lang="ja-JP" altLang="ja-JP" sz="1100" b="0" i="0" baseline="0">
              <a:solidFill>
                <a:sysClr val="windowText" lastClr="000000"/>
              </a:solidFill>
              <a:effectLst/>
              <a:latin typeface="+mn-lt"/>
              <a:ea typeface="+mn-ea"/>
              <a:cs typeface="+mn-cs"/>
            </a:rPr>
            <a:t>減（▲</a:t>
          </a:r>
          <a:r>
            <a:rPr lang="en-US" altLang="ja-JP" sz="1100" b="0" i="0" baseline="0">
              <a:solidFill>
                <a:sysClr val="windowText" lastClr="000000"/>
              </a:solidFill>
              <a:effectLst/>
              <a:latin typeface="+mn-lt"/>
              <a:ea typeface="+mn-ea"/>
              <a:cs typeface="+mn-cs"/>
            </a:rPr>
            <a:t>43,307</a:t>
          </a:r>
          <a:r>
            <a:rPr lang="ja-JP" altLang="ja-JP" sz="1100" b="0" i="0" baseline="0">
              <a:solidFill>
                <a:sysClr val="windowText" lastClr="000000"/>
              </a:solidFill>
              <a:effectLst/>
              <a:latin typeface="+mn-lt"/>
              <a:ea typeface="+mn-ea"/>
              <a:cs typeface="+mn-cs"/>
            </a:rPr>
            <a:t>千円）により、▲</a:t>
          </a:r>
          <a:r>
            <a:rPr lang="en-US" altLang="ja-JP" sz="1100" b="0" i="0" baseline="0">
              <a:solidFill>
                <a:sysClr val="windowText" lastClr="000000"/>
              </a:solidFill>
              <a:effectLst/>
              <a:latin typeface="+mn-lt"/>
              <a:ea typeface="+mn-ea"/>
              <a:cs typeface="+mn-cs"/>
            </a:rPr>
            <a:t>6,321</a:t>
          </a:r>
          <a:r>
            <a:rPr lang="ja-JP" altLang="ja-JP" sz="1100" b="0" i="0" baseline="0">
              <a:solidFill>
                <a:sysClr val="windowText" lastClr="000000"/>
              </a:solidFill>
              <a:effectLst/>
              <a:latin typeface="+mn-lt"/>
              <a:ea typeface="+mn-ea"/>
              <a:cs typeface="+mn-cs"/>
            </a:rPr>
            <a:t>円、</a:t>
          </a:r>
          <a:r>
            <a:rPr lang="en-US" altLang="ja-JP" sz="1100" b="0" i="0" baseline="0">
              <a:solidFill>
                <a:sysClr val="windowText" lastClr="000000"/>
              </a:solidFill>
              <a:effectLst/>
              <a:latin typeface="+mn-lt"/>
              <a:ea typeface="+mn-ea"/>
              <a:cs typeface="+mn-cs"/>
            </a:rPr>
            <a:t>41.4%</a:t>
          </a:r>
          <a:r>
            <a:rPr lang="ja-JP" altLang="ja-JP" sz="1100" b="0" i="0" baseline="0">
              <a:solidFill>
                <a:sysClr val="windowText" lastClr="000000"/>
              </a:solidFill>
              <a:effectLst/>
              <a:latin typeface="+mn-lt"/>
              <a:ea typeface="+mn-ea"/>
              <a:cs typeface="+mn-cs"/>
            </a:rPr>
            <a:t>の</a:t>
          </a:r>
          <a:r>
            <a:rPr lang="ja-JP" altLang="en-US" sz="1100" b="0" i="0" baseline="0">
              <a:solidFill>
                <a:sysClr val="windowText" lastClr="000000"/>
              </a:solidFill>
              <a:effectLst/>
              <a:latin typeface="+mn-lt"/>
              <a:ea typeface="+mn-ea"/>
              <a:cs typeface="+mn-cs"/>
            </a:rPr>
            <a:t>大幅な</a:t>
          </a:r>
          <a:r>
            <a:rPr lang="ja-JP" altLang="ja-JP" sz="1100" b="0" i="0" baseline="0">
              <a:solidFill>
                <a:sysClr val="windowText" lastClr="000000"/>
              </a:solidFill>
              <a:effectLst/>
              <a:latin typeface="+mn-lt"/>
              <a:ea typeface="+mn-ea"/>
              <a:cs typeface="+mn-cs"/>
            </a:rPr>
            <a:t>減となった。土木費では、サンハイム三反田整備事業（</a:t>
          </a:r>
          <a:r>
            <a:rPr lang="ja-JP" altLang="en-US" sz="1100" b="0" i="0" baseline="0">
              <a:solidFill>
                <a:sysClr val="windowText" lastClr="000000"/>
              </a:solidFill>
              <a:effectLst/>
              <a:latin typeface="+mn-lt"/>
              <a:ea typeface="+mn-ea"/>
              <a:cs typeface="+mn-cs"/>
            </a:rPr>
            <a:t>解体</a:t>
          </a:r>
          <a:r>
            <a:rPr lang="ja-JP" altLang="ja-JP" sz="1100" b="0" i="0" baseline="0">
              <a:solidFill>
                <a:sysClr val="windowText" lastClr="000000"/>
              </a:solidFill>
              <a:effectLst/>
              <a:latin typeface="+mn-lt"/>
              <a:ea typeface="+mn-ea"/>
              <a:cs typeface="+mn-cs"/>
            </a:rPr>
            <a:t>及び</a:t>
          </a:r>
          <a:r>
            <a:rPr lang="ja-JP" altLang="en-US" sz="1100" b="0" i="0" baseline="0">
              <a:solidFill>
                <a:sysClr val="windowText" lastClr="000000"/>
              </a:solidFill>
              <a:effectLst/>
              <a:latin typeface="+mn-lt"/>
              <a:ea typeface="+mn-ea"/>
              <a:cs typeface="+mn-cs"/>
            </a:rPr>
            <a:t>改築工事</a:t>
          </a:r>
          <a:r>
            <a:rPr lang="en-US" altLang="ja-JP" sz="1100" b="0" i="0" baseline="0">
              <a:solidFill>
                <a:sysClr val="windowText" lastClr="000000"/>
              </a:solidFill>
              <a:effectLst/>
              <a:latin typeface="+mn-lt"/>
              <a:ea typeface="+mn-ea"/>
              <a:cs typeface="+mn-cs"/>
            </a:rPr>
            <a:t>428,217</a:t>
          </a:r>
          <a:r>
            <a:rPr lang="ja-JP" altLang="ja-JP" sz="1100" b="0" i="0" baseline="0">
              <a:solidFill>
                <a:sysClr val="windowText" lastClr="000000"/>
              </a:solidFill>
              <a:effectLst/>
              <a:latin typeface="+mn-lt"/>
              <a:ea typeface="+mn-ea"/>
              <a:cs typeface="+mn-cs"/>
            </a:rPr>
            <a:t>千円）の実施により、</a:t>
          </a:r>
          <a:r>
            <a:rPr lang="en-US" altLang="ja-JP" sz="1100" b="0" i="0" baseline="0">
              <a:solidFill>
                <a:sysClr val="windowText" lastClr="000000"/>
              </a:solidFill>
              <a:effectLst/>
              <a:latin typeface="+mn-lt"/>
              <a:ea typeface="+mn-ea"/>
              <a:cs typeface="+mn-cs"/>
            </a:rPr>
            <a:t>50,300</a:t>
          </a:r>
          <a:r>
            <a:rPr lang="ja-JP" altLang="ja-JP" sz="1100" b="0" i="0" baseline="0">
              <a:solidFill>
                <a:sysClr val="windowText" lastClr="000000"/>
              </a:solidFill>
              <a:effectLst/>
              <a:latin typeface="+mn-lt"/>
              <a:ea typeface="+mn-ea"/>
              <a:cs typeface="+mn-cs"/>
            </a:rPr>
            <a:t>円、</a:t>
          </a:r>
          <a:r>
            <a:rPr lang="en-US" altLang="ja-JP" sz="1100" b="0" i="0" baseline="0">
              <a:solidFill>
                <a:sysClr val="windowText" lastClr="000000"/>
              </a:solidFill>
              <a:effectLst/>
              <a:latin typeface="+mn-lt"/>
              <a:ea typeface="+mn-ea"/>
              <a:cs typeface="+mn-cs"/>
            </a:rPr>
            <a:t>86.6</a:t>
          </a:r>
          <a:r>
            <a:rPr lang="ja-JP" altLang="ja-JP" sz="1100" b="0" i="0" baseline="0">
              <a:solidFill>
                <a:sysClr val="windowText" lastClr="000000"/>
              </a:solidFill>
              <a:effectLst/>
              <a:latin typeface="+mn-lt"/>
              <a:ea typeface="+mn-ea"/>
              <a:cs typeface="+mn-cs"/>
            </a:rPr>
            <a:t>％</a:t>
          </a:r>
          <a:r>
            <a:rPr lang="ja-JP" altLang="en-US" sz="1100" b="0" i="0" baseline="0">
              <a:solidFill>
                <a:sysClr val="windowText" lastClr="000000"/>
              </a:solidFill>
              <a:effectLst/>
              <a:latin typeface="+mn-lt"/>
              <a:ea typeface="+mn-ea"/>
              <a:cs typeface="+mn-cs"/>
            </a:rPr>
            <a:t>の大幅な</a:t>
          </a:r>
          <a:r>
            <a:rPr lang="ja-JP" altLang="ja-JP" sz="1100" b="0" i="0" baseline="0">
              <a:solidFill>
                <a:sysClr val="windowText" lastClr="000000"/>
              </a:solidFill>
              <a:effectLst/>
              <a:latin typeface="+mn-lt"/>
              <a:ea typeface="+mn-ea"/>
              <a:cs typeface="+mn-cs"/>
            </a:rPr>
            <a:t>増となった。</a:t>
          </a:r>
          <a:r>
            <a:rPr lang="ja-JP" altLang="en-US" sz="1100" b="0" i="0" baseline="0">
              <a:solidFill>
                <a:sysClr val="windowText" lastClr="000000"/>
              </a:solidFill>
              <a:effectLst/>
              <a:latin typeface="+mn-lt"/>
              <a:ea typeface="+mn-ea"/>
              <a:cs typeface="+mn-cs"/>
            </a:rPr>
            <a:t>衛生</a:t>
          </a:r>
          <a:r>
            <a:rPr lang="ja-JP" altLang="ja-JP" sz="1100" b="0" i="0" baseline="0">
              <a:solidFill>
                <a:sysClr val="windowText" lastClr="000000"/>
              </a:solidFill>
              <a:effectLst/>
              <a:latin typeface="+mn-lt"/>
              <a:ea typeface="+mn-ea"/>
              <a:cs typeface="+mn-cs"/>
            </a:rPr>
            <a:t>費</a:t>
          </a:r>
          <a:r>
            <a:rPr lang="ja-JP" altLang="en-US" sz="1100" b="0" i="0" baseline="0">
              <a:solidFill>
                <a:sysClr val="windowText" lastClr="000000"/>
              </a:solidFill>
              <a:effectLst/>
              <a:latin typeface="+mn-lt"/>
              <a:ea typeface="+mn-ea"/>
              <a:cs typeface="+mn-cs"/>
            </a:rPr>
            <a:t>についても</a:t>
          </a:r>
          <a:r>
            <a:rPr lang="ja-JP" altLang="ja-JP" sz="1100" b="0" i="0" baseline="0">
              <a:solidFill>
                <a:sysClr val="windowText" lastClr="000000"/>
              </a:solidFill>
              <a:effectLst/>
              <a:latin typeface="+mn-lt"/>
              <a:ea typeface="+mn-ea"/>
              <a:cs typeface="+mn-cs"/>
            </a:rPr>
            <a:t>、</a:t>
          </a:r>
          <a:r>
            <a:rPr lang="ja-JP" altLang="en-US" sz="1100" b="0" i="0" baseline="0">
              <a:solidFill>
                <a:sysClr val="windowText" lastClr="000000"/>
              </a:solidFill>
              <a:effectLst/>
              <a:latin typeface="+mn-lt"/>
              <a:ea typeface="+mn-ea"/>
              <a:cs typeface="+mn-cs"/>
            </a:rPr>
            <a:t>旧手取川流域環境衛生事業組合の解散に伴う跡地売却の清算費などにより</a:t>
          </a:r>
          <a:r>
            <a:rPr lang="ja-JP" altLang="ja-JP" sz="1100" b="0" i="0" baseline="0">
              <a:solidFill>
                <a:sysClr val="windowText" lastClr="000000"/>
              </a:solidFill>
              <a:effectLst/>
              <a:latin typeface="+mn-lt"/>
              <a:ea typeface="+mn-ea"/>
              <a:cs typeface="+mn-cs"/>
            </a:rPr>
            <a:t>、</a:t>
          </a:r>
          <a:r>
            <a:rPr lang="en-US" altLang="ja-JP" sz="1100" b="0" i="0" baseline="0">
              <a:solidFill>
                <a:sysClr val="windowText" lastClr="000000"/>
              </a:solidFill>
              <a:effectLst/>
              <a:latin typeface="+mn-lt"/>
              <a:ea typeface="+mn-ea"/>
              <a:cs typeface="+mn-cs"/>
            </a:rPr>
            <a:t>54,219</a:t>
          </a:r>
          <a:r>
            <a:rPr lang="ja-JP" altLang="ja-JP" sz="1100" b="0" i="0" baseline="0">
              <a:solidFill>
                <a:sysClr val="windowText" lastClr="000000"/>
              </a:solidFill>
              <a:effectLst/>
              <a:latin typeface="+mn-lt"/>
              <a:ea typeface="+mn-ea"/>
              <a:cs typeface="+mn-cs"/>
            </a:rPr>
            <a:t>円、</a:t>
          </a:r>
          <a:r>
            <a:rPr lang="en-US" altLang="ja-JP" sz="1100" b="0" i="0" baseline="0">
              <a:solidFill>
                <a:sysClr val="windowText" lastClr="000000"/>
              </a:solidFill>
              <a:effectLst/>
              <a:latin typeface="+mn-lt"/>
              <a:ea typeface="+mn-ea"/>
              <a:cs typeface="+mn-cs"/>
            </a:rPr>
            <a:t>74.5</a:t>
          </a:r>
          <a:r>
            <a:rPr lang="ja-JP" altLang="ja-JP" sz="1100" b="0" i="0" baseline="0">
              <a:solidFill>
                <a:sysClr val="windowText" lastClr="000000"/>
              </a:solidFill>
              <a:effectLst/>
              <a:latin typeface="+mn-lt"/>
              <a:ea typeface="+mn-ea"/>
              <a:cs typeface="+mn-cs"/>
            </a:rPr>
            <a:t>％の</a:t>
          </a:r>
          <a:r>
            <a:rPr lang="ja-JP" altLang="en-US" sz="1100" b="0" i="0" baseline="0">
              <a:solidFill>
                <a:sysClr val="windowText" lastClr="000000"/>
              </a:solidFill>
              <a:effectLst/>
              <a:latin typeface="+mn-lt"/>
              <a:ea typeface="+mn-ea"/>
              <a:cs typeface="+mn-cs"/>
            </a:rPr>
            <a:t>大幅な</a:t>
          </a:r>
          <a:r>
            <a:rPr lang="ja-JP" altLang="ja-JP" sz="1100" b="0" i="0" baseline="0">
              <a:solidFill>
                <a:sysClr val="windowText" lastClr="000000"/>
              </a:solidFill>
              <a:effectLst/>
              <a:latin typeface="+mn-lt"/>
              <a:ea typeface="+mn-ea"/>
              <a:cs typeface="+mn-cs"/>
            </a:rPr>
            <a:t>増となった。公債費については、</a:t>
          </a:r>
          <a:r>
            <a:rPr lang="ja-JP" altLang="en-US" sz="1100" b="0" i="0" baseline="0">
              <a:solidFill>
                <a:sysClr val="windowText" lastClr="000000"/>
              </a:solidFill>
              <a:effectLst/>
              <a:latin typeface="+mn-lt"/>
              <a:ea typeface="+mn-ea"/>
              <a:cs typeface="+mn-cs"/>
            </a:rPr>
            <a:t>今年度</a:t>
          </a:r>
          <a:r>
            <a:rPr lang="ja-JP" altLang="ja-JP" sz="1100" b="0" i="0" baseline="0">
              <a:solidFill>
                <a:sysClr val="windowText" lastClr="000000"/>
              </a:solidFill>
              <a:effectLst/>
              <a:latin typeface="+mn-lt"/>
              <a:ea typeface="+mn-ea"/>
              <a:cs typeface="+mn-cs"/>
            </a:rPr>
            <a:t>繰上償還</a:t>
          </a:r>
          <a:r>
            <a:rPr lang="ja-JP" altLang="en-US" sz="1100" b="0" i="0" baseline="0">
              <a:solidFill>
                <a:sysClr val="windowText" lastClr="000000"/>
              </a:solidFill>
              <a:effectLst/>
              <a:latin typeface="+mn-lt"/>
              <a:ea typeface="+mn-ea"/>
              <a:cs typeface="+mn-cs"/>
            </a:rPr>
            <a:t>を実施しなかったことにより</a:t>
          </a:r>
          <a:r>
            <a:rPr lang="ja-JP" altLang="ja-JP" sz="1100" b="0" i="0" baseline="0">
              <a:solidFill>
                <a:sysClr val="windowText" lastClr="000000"/>
              </a:solidFill>
              <a:effectLst/>
              <a:latin typeface="+mn-lt"/>
              <a:ea typeface="+mn-ea"/>
              <a:cs typeface="+mn-cs"/>
            </a:rPr>
            <a:t>、▲</a:t>
          </a:r>
          <a:r>
            <a:rPr lang="en-US" altLang="ja-JP" sz="1100" b="0" i="0" baseline="0">
              <a:solidFill>
                <a:sysClr val="windowText" lastClr="000000"/>
              </a:solidFill>
              <a:effectLst/>
              <a:latin typeface="+mn-lt"/>
              <a:ea typeface="+mn-ea"/>
              <a:cs typeface="+mn-cs"/>
            </a:rPr>
            <a:t>12,931</a:t>
          </a:r>
          <a:r>
            <a:rPr lang="ja-JP" altLang="ja-JP" sz="1100" b="0" i="0" baseline="0">
              <a:solidFill>
                <a:sysClr val="windowText" lastClr="000000"/>
              </a:solidFill>
              <a:effectLst/>
              <a:latin typeface="+mn-lt"/>
              <a:ea typeface="+mn-ea"/>
              <a:cs typeface="+mn-cs"/>
            </a:rPr>
            <a:t>円、</a:t>
          </a:r>
          <a:r>
            <a:rPr lang="en-US" altLang="ja-JP" sz="1100" b="0" i="0" baseline="0">
              <a:solidFill>
                <a:sysClr val="windowText" lastClr="000000"/>
              </a:solidFill>
              <a:effectLst/>
              <a:latin typeface="+mn-lt"/>
              <a:ea typeface="+mn-ea"/>
              <a:cs typeface="+mn-cs"/>
            </a:rPr>
            <a:t>18.2</a:t>
          </a:r>
          <a:r>
            <a:rPr lang="ja-JP" altLang="ja-JP" sz="1100" b="0" i="0" baseline="0">
              <a:solidFill>
                <a:sysClr val="windowText" lastClr="000000"/>
              </a:solidFill>
              <a:effectLst/>
              <a:latin typeface="+mn-lt"/>
              <a:ea typeface="+mn-ea"/>
              <a:cs typeface="+mn-cs"/>
            </a:rPr>
            <a:t>％減となった。</a:t>
          </a:r>
          <a:endParaRPr lang="ja-JP" altLang="ja-JP" sz="1400">
            <a:solidFill>
              <a:sysClr val="windowText" lastClr="000000"/>
            </a:solidFill>
            <a:effectLst/>
          </a:endParaRPr>
        </a:p>
        <a:p>
          <a:endParaRPr kumimoji="1" lang="ja-JP" altLang="en-US" sz="13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石川県川北町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財政調整基金については、近年、新型コロナウイルス感染症等の影響により、やむなく取り崩しを行ってきたが、令和</a:t>
          </a:r>
          <a:r>
            <a:rPr kumimoji="1" lang="en-US" altLang="ja-JP" sz="1100">
              <a:solidFill>
                <a:schemeClr val="dk1"/>
              </a:solidFill>
              <a:effectLst/>
              <a:latin typeface="+mn-lt"/>
              <a:ea typeface="+mn-ea"/>
              <a:cs typeface="+mn-cs"/>
            </a:rPr>
            <a:t>5</a:t>
          </a:r>
          <a:r>
            <a:rPr kumimoji="1" lang="ja-JP" altLang="ja-JP" sz="1100">
              <a:solidFill>
                <a:schemeClr val="dk1"/>
              </a:solidFill>
              <a:effectLst/>
              <a:latin typeface="+mn-lt"/>
              <a:ea typeface="+mn-ea"/>
              <a:cs typeface="+mn-cs"/>
            </a:rPr>
            <a:t>年度について</a:t>
          </a:r>
          <a:r>
            <a:rPr kumimoji="1" lang="ja-JP" altLang="en-US" sz="1100">
              <a:solidFill>
                <a:schemeClr val="dk1"/>
              </a:solidFill>
              <a:effectLst/>
              <a:latin typeface="+mn-lt"/>
              <a:ea typeface="+mn-ea"/>
              <a:cs typeface="+mn-cs"/>
            </a:rPr>
            <a:t>も</a:t>
          </a:r>
          <a:r>
            <a:rPr kumimoji="1" lang="en-US" altLang="ja-JP" sz="1100">
              <a:solidFill>
                <a:schemeClr val="dk1"/>
              </a:solidFill>
              <a:effectLst/>
              <a:latin typeface="+mn-lt"/>
              <a:ea typeface="+mn-ea"/>
              <a:cs typeface="+mn-cs"/>
            </a:rPr>
            <a:t>100,000</a:t>
          </a:r>
          <a:r>
            <a:rPr kumimoji="1" lang="ja-JP" altLang="ja-JP" sz="1100">
              <a:solidFill>
                <a:schemeClr val="dk1"/>
              </a:solidFill>
              <a:effectLst/>
              <a:latin typeface="+mn-lt"/>
              <a:ea typeface="+mn-ea"/>
              <a:cs typeface="+mn-cs"/>
            </a:rPr>
            <a:t>千円の予算積立を行うことができた。標準財政規模に対する割合も、非常に高いことから安定した財政運営を維持していると考える。</a:t>
          </a:r>
          <a:endParaRPr lang="ja-JP" altLang="ja-JP" sz="1400">
            <a:effectLst/>
          </a:endParaRPr>
        </a:p>
        <a:p>
          <a:r>
            <a:rPr kumimoji="1" lang="ja-JP" altLang="ja-JP" sz="1100">
              <a:solidFill>
                <a:schemeClr val="dk1"/>
              </a:solidFill>
              <a:effectLst/>
              <a:latin typeface="+mn-lt"/>
              <a:ea typeface="+mn-ea"/>
              <a:cs typeface="+mn-cs"/>
            </a:rPr>
            <a:t>今後、税収の大幅な増加も期待できないが、上述のような不測の事態に備えるとともに、将来を見据え財政調整基金等に積立を行い、更なる健全化に努めていきたい。</a:t>
          </a:r>
          <a:endParaRPr lang="ja-JP" altLang="ja-JP" sz="1400">
            <a:effectLst/>
          </a:endParaRPr>
        </a:p>
        <a:p>
          <a:endParaRPr kumimoji="1" lang="ja-JP" altLang="en-US" sz="1400">
            <a:latin typeface="ＭＳ ゴシック" pitchFamily="49" charset="-128"/>
            <a:ea typeface="ＭＳ ゴシック" pitchFamily="49"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石川県川北町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全会計において、黒字決算となっており、安定した財政運営を維持していると考える。</a:t>
          </a:r>
          <a:endParaRPr lang="ja-JP" altLang="ja-JP" sz="1400">
            <a:effectLst/>
          </a:endParaRPr>
        </a:p>
        <a:p>
          <a:r>
            <a:rPr kumimoji="1" lang="ja-JP" altLang="ja-JP" sz="1100">
              <a:solidFill>
                <a:schemeClr val="dk1"/>
              </a:solidFill>
              <a:effectLst/>
              <a:latin typeface="+mn-lt"/>
              <a:ea typeface="+mn-ea"/>
              <a:cs typeface="+mn-cs"/>
            </a:rPr>
            <a:t>一般会計においては、標準財政規模比</a:t>
          </a:r>
          <a:r>
            <a:rPr kumimoji="1" lang="ja-JP" altLang="en-US" sz="1100">
              <a:solidFill>
                <a:schemeClr val="dk1"/>
              </a:solidFill>
              <a:effectLst/>
              <a:latin typeface="+mn-lt"/>
              <a:ea typeface="+mn-ea"/>
              <a:cs typeface="+mn-cs"/>
            </a:rPr>
            <a:t>のみで見れば</a:t>
          </a:r>
          <a:r>
            <a:rPr kumimoji="1" lang="ja-JP" altLang="ja-JP" sz="1100">
              <a:solidFill>
                <a:schemeClr val="dk1"/>
              </a:solidFill>
              <a:effectLst/>
              <a:latin typeface="+mn-lt"/>
              <a:ea typeface="+mn-ea"/>
              <a:cs typeface="+mn-cs"/>
            </a:rPr>
            <a:t>大きく</a:t>
          </a:r>
          <a:r>
            <a:rPr kumimoji="1" lang="ja-JP" altLang="en-US" sz="1100">
              <a:solidFill>
                <a:schemeClr val="dk1"/>
              </a:solidFill>
              <a:effectLst/>
              <a:latin typeface="+mn-lt"/>
              <a:ea typeface="+mn-ea"/>
              <a:cs typeface="+mn-cs"/>
            </a:rPr>
            <a:t>減少となったが、全体の</a:t>
          </a:r>
          <a:r>
            <a:rPr kumimoji="1" lang="ja-JP" altLang="ja-JP" sz="1100">
              <a:solidFill>
                <a:schemeClr val="dk1"/>
              </a:solidFill>
              <a:effectLst/>
              <a:latin typeface="+mn-lt"/>
              <a:ea typeface="+mn-ea"/>
              <a:cs typeface="+mn-cs"/>
            </a:rPr>
            <a:t>決算規模や標準財政規模を鑑みても、健全な黒字額と考える。各種特別会計も同様、健全な黒字額と考え</a:t>
          </a:r>
          <a:r>
            <a:rPr kumimoji="1" lang="ja-JP" altLang="en-US" sz="1100">
              <a:solidFill>
                <a:schemeClr val="dk1"/>
              </a:solidFill>
              <a:effectLst/>
              <a:latin typeface="+mn-lt"/>
              <a:ea typeface="+mn-ea"/>
              <a:cs typeface="+mn-cs"/>
            </a:rPr>
            <a:t>ている</a:t>
          </a:r>
          <a:r>
            <a:rPr kumimoji="1" lang="ja-JP" altLang="ja-JP" sz="1100">
              <a:solidFill>
                <a:schemeClr val="dk1"/>
              </a:solidFill>
              <a:effectLst/>
              <a:latin typeface="+mn-lt"/>
              <a:ea typeface="+mn-ea"/>
              <a:cs typeface="+mn-cs"/>
            </a:rPr>
            <a:t>。</a:t>
          </a:r>
          <a:endParaRPr lang="ja-JP" altLang="ja-JP" sz="1400">
            <a:effectLst/>
          </a:endParaRPr>
        </a:p>
        <a:p>
          <a:endParaRPr kumimoji="1" lang="ja-JP" altLang="en-US" sz="1400">
            <a:latin typeface="ＭＳ ゴシック" pitchFamily="49" charset="-128"/>
            <a:ea typeface="ＭＳ ゴシック" pitchFamily="49"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workbookViewId="0"/>
  </sheetViews>
  <sheetFormatPr defaultColWidth="0" defaultRowHeight="11" zeroHeight="1" x14ac:dyDescent="0.2"/>
  <cols>
    <col min="1" max="11" width="2.08984375" style="180" customWidth="1"/>
    <col min="12" max="12" width="2.26953125" style="180" customWidth="1"/>
    <col min="13" max="17" width="2.36328125" style="180" customWidth="1"/>
    <col min="18" max="119" width="2.08984375" style="180" customWidth="1"/>
    <col min="120" max="16384" width="0" style="180" hidden="1"/>
  </cols>
  <sheetData>
    <row r="1" spans="1:119" ht="33" customHeight="1" x14ac:dyDescent="0.2">
      <c r="B1" s="627" t="s">
        <v>76</v>
      </c>
      <c r="C1" s="627"/>
      <c r="D1" s="627"/>
      <c r="E1" s="627"/>
      <c r="F1" s="627"/>
      <c r="G1" s="627"/>
      <c r="H1" s="627"/>
      <c r="I1" s="627"/>
      <c r="J1" s="627"/>
      <c r="K1" s="627"/>
      <c r="L1" s="627"/>
      <c r="M1" s="627"/>
      <c r="N1" s="627"/>
      <c r="O1" s="627"/>
      <c r="P1" s="627"/>
      <c r="Q1" s="627"/>
      <c r="R1" s="627"/>
      <c r="S1" s="627"/>
      <c r="T1" s="627"/>
      <c r="U1" s="627"/>
      <c r="V1" s="627"/>
      <c r="W1" s="627"/>
      <c r="X1" s="627"/>
      <c r="Y1" s="627"/>
      <c r="Z1" s="627"/>
      <c r="AA1" s="627"/>
      <c r="AB1" s="627"/>
      <c r="AC1" s="627"/>
      <c r="AD1" s="627"/>
      <c r="AE1" s="627"/>
      <c r="AF1" s="627"/>
      <c r="AG1" s="627"/>
      <c r="AH1" s="627"/>
      <c r="AI1" s="627"/>
      <c r="AJ1" s="627"/>
      <c r="AK1" s="627"/>
      <c r="AL1" s="627"/>
      <c r="AM1" s="627"/>
      <c r="AN1" s="627"/>
      <c r="AO1" s="627"/>
      <c r="AP1" s="627"/>
      <c r="AQ1" s="627"/>
      <c r="AR1" s="627"/>
      <c r="AS1" s="627"/>
      <c r="AT1" s="627"/>
      <c r="AU1" s="627"/>
      <c r="AV1" s="627"/>
      <c r="AW1" s="627"/>
      <c r="AX1" s="627"/>
      <c r="AY1" s="627"/>
      <c r="AZ1" s="627"/>
      <c r="BA1" s="627"/>
      <c r="BB1" s="627"/>
      <c r="BC1" s="627"/>
      <c r="BD1" s="627"/>
      <c r="BE1" s="627"/>
      <c r="BF1" s="627"/>
      <c r="BG1" s="627"/>
      <c r="BH1" s="627"/>
      <c r="BI1" s="627"/>
      <c r="BJ1" s="627"/>
      <c r="BK1" s="627"/>
      <c r="BL1" s="627"/>
      <c r="BM1" s="627"/>
      <c r="BN1" s="627"/>
      <c r="BO1" s="627"/>
      <c r="BP1" s="627"/>
      <c r="BQ1" s="627"/>
      <c r="BR1" s="627"/>
      <c r="BS1" s="627"/>
      <c r="BT1" s="627"/>
      <c r="BU1" s="627"/>
      <c r="BV1" s="627"/>
      <c r="BW1" s="627"/>
      <c r="BX1" s="627"/>
      <c r="BY1" s="627"/>
      <c r="BZ1" s="627"/>
      <c r="CA1" s="627"/>
      <c r="CB1" s="627"/>
      <c r="CC1" s="627"/>
      <c r="CD1" s="627"/>
      <c r="CE1" s="627"/>
      <c r="CF1" s="627"/>
      <c r="CG1" s="627"/>
      <c r="CH1" s="627"/>
      <c r="CI1" s="627"/>
      <c r="CJ1" s="627"/>
      <c r="CK1" s="627"/>
      <c r="CL1" s="627"/>
      <c r="CM1" s="627"/>
      <c r="CN1" s="627"/>
      <c r="CO1" s="627"/>
      <c r="CP1" s="627"/>
      <c r="CQ1" s="627"/>
      <c r="CR1" s="627"/>
      <c r="CS1" s="627"/>
      <c r="CT1" s="627"/>
      <c r="CU1" s="627"/>
      <c r="CV1" s="627"/>
      <c r="CW1" s="627"/>
      <c r="CX1" s="627"/>
      <c r="CY1" s="627"/>
      <c r="CZ1" s="627"/>
      <c r="DA1" s="627"/>
      <c r="DB1" s="627"/>
      <c r="DC1" s="627"/>
      <c r="DD1" s="627"/>
      <c r="DE1" s="627"/>
      <c r="DF1" s="627"/>
      <c r="DG1" s="627"/>
      <c r="DH1" s="627"/>
      <c r="DI1" s="627"/>
      <c r="DJ1" s="181"/>
      <c r="DK1" s="181"/>
      <c r="DL1" s="181"/>
      <c r="DM1" s="181"/>
      <c r="DN1" s="181"/>
      <c r="DO1" s="181"/>
    </row>
    <row r="2" spans="1:119" ht="24" thickBot="1" x14ac:dyDescent="0.25">
      <c r="B2" s="182" t="s">
        <v>77</v>
      </c>
      <c r="C2" s="182"/>
      <c r="D2" s="183"/>
    </row>
    <row r="3" spans="1:119" ht="18.75" customHeight="1" thickBot="1" x14ac:dyDescent="0.25">
      <c r="A3" s="181"/>
      <c r="B3" s="628" t="s">
        <v>78</v>
      </c>
      <c r="C3" s="629"/>
      <c r="D3" s="629"/>
      <c r="E3" s="630"/>
      <c r="F3" s="630"/>
      <c r="G3" s="630"/>
      <c r="H3" s="630"/>
      <c r="I3" s="630"/>
      <c r="J3" s="630"/>
      <c r="K3" s="630"/>
      <c r="L3" s="630" t="s">
        <v>79</v>
      </c>
      <c r="M3" s="630"/>
      <c r="N3" s="630"/>
      <c r="O3" s="630"/>
      <c r="P3" s="630"/>
      <c r="Q3" s="630"/>
      <c r="R3" s="633"/>
      <c r="S3" s="633"/>
      <c r="T3" s="633"/>
      <c r="U3" s="633"/>
      <c r="V3" s="634"/>
      <c r="W3" s="524" t="s">
        <v>80</v>
      </c>
      <c r="X3" s="525"/>
      <c r="Y3" s="525"/>
      <c r="Z3" s="525"/>
      <c r="AA3" s="525"/>
      <c r="AB3" s="629"/>
      <c r="AC3" s="633" t="s">
        <v>81</v>
      </c>
      <c r="AD3" s="525"/>
      <c r="AE3" s="525"/>
      <c r="AF3" s="525"/>
      <c r="AG3" s="525"/>
      <c r="AH3" s="525"/>
      <c r="AI3" s="525"/>
      <c r="AJ3" s="525"/>
      <c r="AK3" s="525"/>
      <c r="AL3" s="595"/>
      <c r="AM3" s="524" t="s">
        <v>82</v>
      </c>
      <c r="AN3" s="525"/>
      <c r="AO3" s="525"/>
      <c r="AP3" s="525"/>
      <c r="AQ3" s="525"/>
      <c r="AR3" s="525"/>
      <c r="AS3" s="525"/>
      <c r="AT3" s="525"/>
      <c r="AU3" s="525"/>
      <c r="AV3" s="525"/>
      <c r="AW3" s="525"/>
      <c r="AX3" s="595"/>
      <c r="AY3" s="587" t="s">
        <v>1</v>
      </c>
      <c r="AZ3" s="588"/>
      <c r="BA3" s="588"/>
      <c r="BB3" s="588"/>
      <c r="BC3" s="588"/>
      <c r="BD3" s="588"/>
      <c r="BE3" s="588"/>
      <c r="BF3" s="588"/>
      <c r="BG3" s="588"/>
      <c r="BH3" s="588"/>
      <c r="BI3" s="588"/>
      <c r="BJ3" s="588"/>
      <c r="BK3" s="588"/>
      <c r="BL3" s="588"/>
      <c r="BM3" s="637"/>
      <c r="BN3" s="524" t="s">
        <v>83</v>
      </c>
      <c r="BO3" s="525"/>
      <c r="BP3" s="525"/>
      <c r="BQ3" s="525"/>
      <c r="BR3" s="525"/>
      <c r="BS3" s="525"/>
      <c r="BT3" s="525"/>
      <c r="BU3" s="595"/>
      <c r="BV3" s="524" t="s">
        <v>84</v>
      </c>
      <c r="BW3" s="525"/>
      <c r="BX3" s="525"/>
      <c r="BY3" s="525"/>
      <c r="BZ3" s="525"/>
      <c r="CA3" s="525"/>
      <c r="CB3" s="525"/>
      <c r="CC3" s="595"/>
      <c r="CD3" s="587" t="s">
        <v>1</v>
      </c>
      <c r="CE3" s="588"/>
      <c r="CF3" s="588"/>
      <c r="CG3" s="588"/>
      <c r="CH3" s="588"/>
      <c r="CI3" s="588"/>
      <c r="CJ3" s="588"/>
      <c r="CK3" s="588"/>
      <c r="CL3" s="588"/>
      <c r="CM3" s="588"/>
      <c r="CN3" s="588"/>
      <c r="CO3" s="588"/>
      <c r="CP3" s="588"/>
      <c r="CQ3" s="588"/>
      <c r="CR3" s="588"/>
      <c r="CS3" s="637"/>
      <c r="CT3" s="524" t="s">
        <v>85</v>
      </c>
      <c r="CU3" s="525"/>
      <c r="CV3" s="525"/>
      <c r="CW3" s="525"/>
      <c r="CX3" s="525"/>
      <c r="CY3" s="525"/>
      <c r="CZ3" s="525"/>
      <c r="DA3" s="595"/>
      <c r="DB3" s="524" t="s">
        <v>86</v>
      </c>
      <c r="DC3" s="525"/>
      <c r="DD3" s="525"/>
      <c r="DE3" s="525"/>
      <c r="DF3" s="525"/>
      <c r="DG3" s="525"/>
      <c r="DH3" s="525"/>
      <c r="DI3" s="595"/>
    </row>
    <row r="4" spans="1:119" ht="18.75" customHeight="1" x14ac:dyDescent="0.2">
      <c r="A4" s="181"/>
      <c r="B4" s="603"/>
      <c r="C4" s="604"/>
      <c r="D4" s="604"/>
      <c r="E4" s="605"/>
      <c r="F4" s="605"/>
      <c r="G4" s="605"/>
      <c r="H4" s="605"/>
      <c r="I4" s="605"/>
      <c r="J4" s="605"/>
      <c r="K4" s="605"/>
      <c r="L4" s="605"/>
      <c r="M4" s="605"/>
      <c r="N4" s="605"/>
      <c r="O4" s="605"/>
      <c r="P4" s="605"/>
      <c r="Q4" s="605"/>
      <c r="R4" s="609"/>
      <c r="S4" s="609"/>
      <c r="T4" s="609"/>
      <c r="U4" s="609"/>
      <c r="V4" s="610"/>
      <c r="W4" s="596"/>
      <c r="X4" s="406"/>
      <c r="Y4" s="406"/>
      <c r="Z4" s="406"/>
      <c r="AA4" s="406"/>
      <c r="AB4" s="604"/>
      <c r="AC4" s="609"/>
      <c r="AD4" s="406"/>
      <c r="AE4" s="406"/>
      <c r="AF4" s="406"/>
      <c r="AG4" s="406"/>
      <c r="AH4" s="406"/>
      <c r="AI4" s="406"/>
      <c r="AJ4" s="406"/>
      <c r="AK4" s="406"/>
      <c r="AL4" s="597"/>
      <c r="AM4" s="546"/>
      <c r="AN4" s="444"/>
      <c r="AO4" s="444"/>
      <c r="AP4" s="444"/>
      <c r="AQ4" s="444"/>
      <c r="AR4" s="444"/>
      <c r="AS4" s="444"/>
      <c r="AT4" s="444"/>
      <c r="AU4" s="444"/>
      <c r="AV4" s="444"/>
      <c r="AW4" s="444"/>
      <c r="AX4" s="636"/>
      <c r="AY4" s="481" t="s">
        <v>87</v>
      </c>
      <c r="AZ4" s="482"/>
      <c r="BA4" s="482"/>
      <c r="BB4" s="482"/>
      <c r="BC4" s="482"/>
      <c r="BD4" s="482"/>
      <c r="BE4" s="482"/>
      <c r="BF4" s="482"/>
      <c r="BG4" s="482"/>
      <c r="BH4" s="482"/>
      <c r="BI4" s="482"/>
      <c r="BJ4" s="482"/>
      <c r="BK4" s="482"/>
      <c r="BL4" s="482"/>
      <c r="BM4" s="483"/>
      <c r="BN4" s="484">
        <v>5044165</v>
      </c>
      <c r="BO4" s="485"/>
      <c r="BP4" s="485"/>
      <c r="BQ4" s="485"/>
      <c r="BR4" s="485"/>
      <c r="BS4" s="485"/>
      <c r="BT4" s="485"/>
      <c r="BU4" s="486"/>
      <c r="BV4" s="484">
        <v>4242971</v>
      </c>
      <c r="BW4" s="485"/>
      <c r="BX4" s="485"/>
      <c r="BY4" s="485"/>
      <c r="BZ4" s="485"/>
      <c r="CA4" s="485"/>
      <c r="CB4" s="485"/>
      <c r="CC4" s="486"/>
      <c r="CD4" s="621" t="s">
        <v>88</v>
      </c>
      <c r="CE4" s="622"/>
      <c r="CF4" s="622"/>
      <c r="CG4" s="622"/>
      <c r="CH4" s="622"/>
      <c r="CI4" s="622"/>
      <c r="CJ4" s="622"/>
      <c r="CK4" s="622"/>
      <c r="CL4" s="622"/>
      <c r="CM4" s="622"/>
      <c r="CN4" s="622"/>
      <c r="CO4" s="622"/>
      <c r="CP4" s="622"/>
      <c r="CQ4" s="622"/>
      <c r="CR4" s="622"/>
      <c r="CS4" s="623"/>
      <c r="CT4" s="624">
        <v>3.8</v>
      </c>
      <c r="CU4" s="625"/>
      <c r="CV4" s="625"/>
      <c r="CW4" s="625"/>
      <c r="CX4" s="625"/>
      <c r="CY4" s="625"/>
      <c r="CZ4" s="625"/>
      <c r="DA4" s="626"/>
      <c r="DB4" s="624">
        <v>7.9</v>
      </c>
      <c r="DC4" s="625"/>
      <c r="DD4" s="625"/>
      <c r="DE4" s="625"/>
      <c r="DF4" s="625"/>
      <c r="DG4" s="625"/>
      <c r="DH4" s="625"/>
      <c r="DI4" s="626"/>
    </row>
    <row r="5" spans="1:119" ht="18.75" customHeight="1" x14ac:dyDescent="0.2">
      <c r="A5" s="181"/>
      <c r="B5" s="631"/>
      <c r="C5" s="445"/>
      <c r="D5" s="445"/>
      <c r="E5" s="632"/>
      <c r="F5" s="632"/>
      <c r="G5" s="632"/>
      <c r="H5" s="632"/>
      <c r="I5" s="632"/>
      <c r="J5" s="632"/>
      <c r="K5" s="632"/>
      <c r="L5" s="632"/>
      <c r="M5" s="632"/>
      <c r="N5" s="632"/>
      <c r="O5" s="632"/>
      <c r="P5" s="632"/>
      <c r="Q5" s="632"/>
      <c r="R5" s="443"/>
      <c r="S5" s="443"/>
      <c r="T5" s="443"/>
      <c r="U5" s="443"/>
      <c r="V5" s="635"/>
      <c r="W5" s="546"/>
      <c r="X5" s="444"/>
      <c r="Y5" s="444"/>
      <c r="Z5" s="444"/>
      <c r="AA5" s="444"/>
      <c r="AB5" s="445"/>
      <c r="AC5" s="443"/>
      <c r="AD5" s="444"/>
      <c r="AE5" s="444"/>
      <c r="AF5" s="444"/>
      <c r="AG5" s="444"/>
      <c r="AH5" s="444"/>
      <c r="AI5" s="444"/>
      <c r="AJ5" s="444"/>
      <c r="AK5" s="444"/>
      <c r="AL5" s="636"/>
      <c r="AM5" s="512" t="s">
        <v>89</v>
      </c>
      <c r="AN5" s="412"/>
      <c r="AO5" s="412"/>
      <c r="AP5" s="412"/>
      <c r="AQ5" s="412"/>
      <c r="AR5" s="412"/>
      <c r="AS5" s="412"/>
      <c r="AT5" s="413"/>
      <c r="AU5" s="513" t="s">
        <v>90</v>
      </c>
      <c r="AV5" s="514"/>
      <c r="AW5" s="514"/>
      <c r="AX5" s="514"/>
      <c r="AY5" s="469" t="s">
        <v>91</v>
      </c>
      <c r="AZ5" s="470"/>
      <c r="BA5" s="470"/>
      <c r="BB5" s="470"/>
      <c r="BC5" s="470"/>
      <c r="BD5" s="470"/>
      <c r="BE5" s="470"/>
      <c r="BF5" s="470"/>
      <c r="BG5" s="470"/>
      <c r="BH5" s="470"/>
      <c r="BI5" s="470"/>
      <c r="BJ5" s="470"/>
      <c r="BK5" s="470"/>
      <c r="BL5" s="470"/>
      <c r="BM5" s="471"/>
      <c r="BN5" s="455">
        <v>4948751</v>
      </c>
      <c r="BO5" s="456"/>
      <c r="BP5" s="456"/>
      <c r="BQ5" s="456"/>
      <c r="BR5" s="456"/>
      <c r="BS5" s="456"/>
      <c r="BT5" s="456"/>
      <c r="BU5" s="457"/>
      <c r="BV5" s="455">
        <v>4056748</v>
      </c>
      <c r="BW5" s="456"/>
      <c r="BX5" s="456"/>
      <c r="BY5" s="456"/>
      <c r="BZ5" s="456"/>
      <c r="CA5" s="456"/>
      <c r="CB5" s="456"/>
      <c r="CC5" s="457"/>
      <c r="CD5" s="495" t="s">
        <v>92</v>
      </c>
      <c r="CE5" s="415"/>
      <c r="CF5" s="415"/>
      <c r="CG5" s="415"/>
      <c r="CH5" s="415"/>
      <c r="CI5" s="415"/>
      <c r="CJ5" s="415"/>
      <c r="CK5" s="415"/>
      <c r="CL5" s="415"/>
      <c r="CM5" s="415"/>
      <c r="CN5" s="415"/>
      <c r="CO5" s="415"/>
      <c r="CP5" s="415"/>
      <c r="CQ5" s="415"/>
      <c r="CR5" s="415"/>
      <c r="CS5" s="496"/>
      <c r="CT5" s="452">
        <v>86.1</v>
      </c>
      <c r="CU5" s="453"/>
      <c r="CV5" s="453"/>
      <c r="CW5" s="453"/>
      <c r="CX5" s="453"/>
      <c r="CY5" s="453"/>
      <c r="CZ5" s="453"/>
      <c r="DA5" s="454"/>
      <c r="DB5" s="452">
        <v>84.3</v>
      </c>
      <c r="DC5" s="453"/>
      <c r="DD5" s="453"/>
      <c r="DE5" s="453"/>
      <c r="DF5" s="453"/>
      <c r="DG5" s="453"/>
      <c r="DH5" s="453"/>
      <c r="DI5" s="454"/>
    </row>
    <row r="6" spans="1:119" ht="18.75" customHeight="1" x14ac:dyDescent="0.2">
      <c r="A6" s="181"/>
      <c r="B6" s="601" t="s">
        <v>93</v>
      </c>
      <c r="C6" s="442"/>
      <c r="D6" s="442"/>
      <c r="E6" s="602"/>
      <c r="F6" s="602"/>
      <c r="G6" s="602"/>
      <c r="H6" s="602"/>
      <c r="I6" s="602"/>
      <c r="J6" s="602"/>
      <c r="K6" s="602"/>
      <c r="L6" s="602" t="s">
        <v>94</v>
      </c>
      <c r="M6" s="602"/>
      <c r="N6" s="602"/>
      <c r="O6" s="602"/>
      <c r="P6" s="602"/>
      <c r="Q6" s="602"/>
      <c r="R6" s="440"/>
      <c r="S6" s="440"/>
      <c r="T6" s="440"/>
      <c r="U6" s="440"/>
      <c r="V6" s="608"/>
      <c r="W6" s="545" t="s">
        <v>95</v>
      </c>
      <c r="X6" s="441"/>
      <c r="Y6" s="441"/>
      <c r="Z6" s="441"/>
      <c r="AA6" s="441"/>
      <c r="AB6" s="442"/>
      <c r="AC6" s="613" t="s">
        <v>96</v>
      </c>
      <c r="AD6" s="614"/>
      <c r="AE6" s="614"/>
      <c r="AF6" s="614"/>
      <c r="AG6" s="614"/>
      <c r="AH6" s="614"/>
      <c r="AI6" s="614"/>
      <c r="AJ6" s="614"/>
      <c r="AK6" s="614"/>
      <c r="AL6" s="615"/>
      <c r="AM6" s="512" t="s">
        <v>97</v>
      </c>
      <c r="AN6" s="412"/>
      <c r="AO6" s="412"/>
      <c r="AP6" s="412"/>
      <c r="AQ6" s="412"/>
      <c r="AR6" s="412"/>
      <c r="AS6" s="412"/>
      <c r="AT6" s="413"/>
      <c r="AU6" s="513" t="s">
        <v>90</v>
      </c>
      <c r="AV6" s="514"/>
      <c r="AW6" s="514"/>
      <c r="AX6" s="514"/>
      <c r="AY6" s="469" t="s">
        <v>98</v>
      </c>
      <c r="AZ6" s="470"/>
      <c r="BA6" s="470"/>
      <c r="BB6" s="470"/>
      <c r="BC6" s="470"/>
      <c r="BD6" s="470"/>
      <c r="BE6" s="470"/>
      <c r="BF6" s="470"/>
      <c r="BG6" s="470"/>
      <c r="BH6" s="470"/>
      <c r="BI6" s="470"/>
      <c r="BJ6" s="470"/>
      <c r="BK6" s="470"/>
      <c r="BL6" s="470"/>
      <c r="BM6" s="471"/>
      <c r="BN6" s="455">
        <v>95414</v>
      </c>
      <c r="BO6" s="456"/>
      <c r="BP6" s="456"/>
      <c r="BQ6" s="456"/>
      <c r="BR6" s="456"/>
      <c r="BS6" s="456"/>
      <c r="BT6" s="456"/>
      <c r="BU6" s="457"/>
      <c r="BV6" s="455">
        <v>186223</v>
      </c>
      <c r="BW6" s="456"/>
      <c r="BX6" s="456"/>
      <c r="BY6" s="456"/>
      <c r="BZ6" s="456"/>
      <c r="CA6" s="456"/>
      <c r="CB6" s="456"/>
      <c r="CC6" s="457"/>
      <c r="CD6" s="495" t="s">
        <v>99</v>
      </c>
      <c r="CE6" s="415"/>
      <c r="CF6" s="415"/>
      <c r="CG6" s="415"/>
      <c r="CH6" s="415"/>
      <c r="CI6" s="415"/>
      <c r="CJ6" s="415"/>
      <c r="CK6" s="415"/>
      <c r="CL6" s="415"/>
      <c r="CM6" s="415"/>
      <c r="CN6" s="415"/>
      <c r="CO6" s="415"/>
      <c r="CP6" s="415"/>
      <c r="CQ6" s="415"/>
      <c r="CR6" s="415"/>
      <c r="CS6" s="496"/>
      <c r="CT6" s="598">
        <v>86.8</v>
      </c>
      <c r="CU6" s="599"/>
      <c r="CV6" s="599"/>
      <c r="CW6" s="599"/>
      <c r="CX6" s="599"/>
      <c r="CY6" s="599"/>
      <c r="CZ6" s="599"/>
      <c r="DA6" s="600"/>
      <c r="DB6" s="598">
        <v>86.2</v>
      </c>
      <c r="DC6" s="599"/>
      <c r="DD6" s="599"/>
      <c r="DE6" s="599"/>
      <c r="DF6" s="599"/>
      <c r="DG6" s="599"/>
      <c r="DH6" s="599"/>
      <c r="DI6" s="600"/>
    </row>
    <row r="7" spans="1:119" ht="18.75" customHeight="1" x14ac:dyDescent="0.2">
      <c r="A7" s="181"/>
      <c r="B7" s="603"/>
      <c r="C7" s="604"/>
      <c r="D7" s="604"/>
      <c r="E7" s="605"/>
      <c r="F7" s="605"/>
      <c r="G7" s="605"/>
      <c r="H7" s="605"/>
      <c r="I7" s="605"/>
      <c r="J7" s="605"/>
      <c r="K7" s="605"/>
      <c r="L7" s="605"/>
      <c r="M7" s="605"/>
      <c r="N7" s="605"/>
      <c r="O7" s="605"/>
      <c r="P7" s="605"/>
      <c r="Q7" s="605"/>
      <c r="R7" s="609"/>
      <c r="S7" s="609"/>
      <c r="T7" s="609"/>
      <c r="U7" s="609"/>
      <c r="V7" s="610"/>
      <c r="W7" s="596"/>
      <c r="X7" s="406"/>
      <c r="Y7" s="406"/>
      <c r="Z7" s="406"/>
      <c r="AA7" s="406"/>
      <c r="AB7" s="604"/>
      <c r="AC7" s="616"/>
      <c r="AD7" s="407"/>
      <c r="AE7" s="407"/>
      <c r="AF7" s="407"/>
      <c r="AG7" s="407"/>
      <c r="AH7" s="407"/>
      <c r="AI7" s="407"/>
      <c r="AJ7" s="407"/>
      <c r="AK7" s="407"/>
      <c r="AL7" s="617"/>
      <c r="AM7" s="512" t="s">
        <v>100</v>
      </c>
      <c r="AN7" s="412"/>
      <c r="AO7" s="412"/>
      <c r="AP7" s="412"/>
      <c r="AQ7" s="412"/>
      <c r="AR7" s="412"/>
      <c r="AS7" s="412"/>
      <c r="AT7" s="413"/>
      <c r="AU7" s="513" t="s">
        <v>90</v>
      </c>
      <c r="AV7" s="514"/>
      <c r="AW7" s="514"/>
      <c r="AX7" s="514"/>
      <c r="AY7" s="469" t="s">
        <v>101</v>
      </c>
      <c r="AZ7" s="470"/>
      <c r="BA7" s="470"/>
      <c r="BB7" s="470"/>
      <c r="BC7" s="470"/>
      <c r="BD7" s="470"/>
      <c r="BE7" s="470"/>
      <c r="BF7" s="470"/>
      <c r="BG7" s="470"/>
      <c r="BH7" s="470"/>
      <c r="BI7" s="470"/>
      <c r="BJ7" s="470"/>
      <c r="BK7" s="470"/>
      <c r="BL7" s="470"/>
      <c r="BM7" s="471"/>
      <c r="BN7" s="455">
        <v>3391</v>
      </c>
      <c r="BO7" s="456"/>
      <c r="BP7" s="456"/>
      <c r="BQ7" s="456"/>
      <c r="BR7" s="456"/>
      <c r="BS7" s="456"/>
      <c r="BT7" s="456"/>
      <c r="BU7" s="457"/>
      <c r="BV7" s="455">
        <v>3750</v>
      </c>
      <c r="BW7" s="456"/>
      <c r="BX7" s="456"/>
      <c r="BY7" s="456"/>
      <c r="BZ7" s="456"/>
      <c r="CA7" s="456"/>
      <c r="CB7" s="456"/>
      <c r="CC7" s="457"/>
      <c r="CD7" s="495" t="s">
        <v>102</v>
      </c>
      <c r="CE7" s="415"/>
      <c r="CF7" s="415"/>
      <c r="CG7" s="415"/>
      <c r="CH7" s="415"/>
      <c r="CI7" s="415"/>
      <c r="CJ7" s="415"/>
      <c r="CK7" s="415"/>
      <c r="CL7" s="415"/>
      <c r="CM7" s="415"/>
      <c r="CN7" s="415"/>
      <c r="CO7" s="415"/>
      <c r="CP7" s="415"/>
      <c r="CQ7" s="415"/>
      <c r="CR7" s="415"/>
      <c r="CS7" s="496"/>
      <c r="CT7" s="455">
        <v>2408902</v>
      </c>
      <c r="CU7" s="456"/>
      <c r="CV7" s="456"/>
      <c r="CW7" s="456"/>
      <c r="CX7" s="456"/>
      <c r="CY7" s="456"/>
      <c r="CZ7" s="456"/>
      <c r="DA7" s="457"/>
      <c r="DB7" s="455">
        <v>2318208</v>
      </c>
      <c r="DC7" s="456"/>
      <c r="DD7" s="456"/>
      <c r="DE7" s="456"/>
      <c r="DF7" s="456"/>
      <c r="DG7" s="456"/>
      <c r="DH7" s="456"/>
      <c r="DI7" s="457"/>
    </row>
    <row r="8" spans="1:119" ht="18.75" customHeight="1" thickBot="1" x14ac:dyDescent="0.25">
      <c r="A8" s="181"/>
      <c r="B8" s="606"/>
      <c r="C8" s="551"/>
      <c r="D8" s="551"/>
      <c r="E8" s="607"/>
      <c r="F8" s="607"/>
      <c r="G8" s="607"/>
      <c r="H8" s="607"/>
      <c r="I8" s="607"/>
      <c r="J8" s="607"/>
      <c r="K8" s="607"/>
      <c r="L8" s="607"/>
      <c r="M8" s="607"/>
      <c r="N8" s="607"/>
      <c r="O8" s="607"/>
      <c r="P8" s="607"/>
      <c r="Q8" s="607"/>
      <c r="R8" s="611"/>
      <c r="S8" s="611"/>
      <c r="T8" s="611"/>
      <c r="U8" s="611"/>
      <c r="V8" s="612"/>
      <c r="W8" s="526"/>
      <c r="X8" s="527"/>
      <c r="Y8" s="527"/>
      <c r="Z8" s="527"/>
      <c r="AA8" s="527"/>
      <c r="AB8" s="551"/>
      <c r="AC8" s="618"/>
      <c r="AD8" s="619"/>
      <c r="AE8" s="619"/>
      <c r="AF8" s="619"/>
      <c r="AG8" s="619"/>
      <c r="AH8" s="619"/>
      <c r="AI8" s="619"/>
      <c r="AJ8" s="619"/>
      <c r="AK8" s="619"/>
      <c r="AL8" s="620"/>
      <c r="AM8" s="512" t="s">
        <v>103</v>
      </c>
      <c r="AN8" s="412"/>
      <c r="AO8" s="412"/>
      <c r="AP8" s="412"/>
      <c r="AQ8" s="412"/>
      <c r="AR8" s="412"/>
      <c r="AS8" s="412"/>
      <c r="AT8" s="413"/>
      <c r="AU8" s="513" t="s">
        <v>90</v>
      </c>
      <c r="AV8" s="514"/>
      <c r="AW8" s="514"/>
      <c r="AX8" s="514"/>
      <c r="AY8" s="469" t="s">
        <v>104</v>
      </c>
      <c r="AZ8" s="470"/>
      <c r="BA8" s="470"/>
      <c r="BB8" s="470"/>
      <c r="BC8" s="470"/>
      <c r="BD8" s="470"/>
      <c r="BE8" s="470"/>
      <c r="BF8" s="470"/>
      <c r="BG8" s="470"/>
      <c r="BH8" s="470"/>
      <c r="BI8" s="470"/>
      <c r="BJ8" s="470"/>
      <c r="BK8" s="470"/>
      <c r="BL8" s="470"/>
      <c r="BM8" s="471"/>
      <c r="BN8" s="455">
        <v>92023</v>
      </c>
      <c r="BO8" s="456"/>
      <c r="BP8" s="456"/>
      <c r="BQ8" s="456"/>
      <c r="BR8" s="456"/>
      <c r="BS8" s="456"/>
      <c r="BT8" s="456"/>
      <c r="BU8" s="457"/>
      <c r="BV8" s="455">
        <v>182473</v>
      </c>
      <c r="BW8" s="456"/>
      <c r="BX8" s="456"/>
      <c r="BY8" s="456"/>
      <c r="BZ8" s="456"/>
      <c r="CA8" s="456"/>
      <c r="CB8" s="456"/>
      <c r="CC8" s="457"/>
      <c r="CD8" s="495" t="s">
        <v>105</v>
      </c>
      <c r="CE8" s="415"/>
      <c r="CF8" s="415"/>
      <c r="CG8" s="415"/>
      <c r="CH8" s="415"/>
      <c r="CI8" s="415"/>
      <c r="CJ8" s="415"/>
      <c r="CK8" s="415"/>
      <c r="CL8" s="415"/>
      <c r="CM8" s="415"/>
      <c r="CN8" s="415"/>
      <c r="CO8" s="415"/>
      <c r="CP8" s="415"/>
      <c r="CQ8" s="415"/>
      <c r="CR8" s="415"/>
      <c r="CS8" s="496"/>
      <c r="CT8" s="558">
        <v>0.54</v>
      </c>
      <c r="CU8" s="559"/>
      <c r="CV8" s="559"/>
      <c r="CW8" s="559"/>
      <c r="CX8" s="559"/>
      <c r="CY8" s="559"/>
      <c r="CZ8" s="559"/>
      <c r="DA8" s="560"/>
      <c r="DB8" s="558">
        <v>0.56999999999999995</v>
      </c>
      <c r="DC8" s="559"/>
      <c r="DD8" s="559"/>
      <c r="DE8" s="559"/>
      <c r="DF8" s="559"/>
      <c r="DG8" s="559"/>
      <c r="DH8" s="559"/>
      <c r="DI8" s="560"/>
    </row>
    <row r="9" spans="1:119" ht="18.75" customHeight="1" thickBot="1" x14ac:dyDescent="0.25">
      <c r="A9" s="181"/>
      <c r="B9" s="587" t="s">
        <v>106</v>
      </c>
      <c r="C9" s="588"/>
      <c r="D9" s="588"/>
      <c r="E9" s="588"/>
      <c r="F9" s="588"/>
      <c r="G9" s="588"/>
      <c r="H9" s="588"/>
      <c r="I9" s="588"/>
      <c r="J9" s="588"/>
      <c r="K9" s="506"/>
      <c r="L9" s="589" t="s">
        <v>107</v>
      </c>
      <c r="M9" s="590"/>
      <c r="N9" s="590"/>
      <c r="O9" s="590"/>
      <c r="P9" s="590"/>
      <c r="Q9" s="591"/>
      <c r="R9" s="592">
        <v>6135</v>
      </c>
      <c r="S9" s="593"/>
      <c r="T9" s="593"/>
      <c r="U9" s="593"/>
      <c r="V9" s="594"/>
      <c r="W9" s="524" t="s">
        <v>108</v>
      </c>
      <c r="X9" s="525"/>
      <c r="Y9" s="525"/>
      <c r="Z9" s="525"/>
      <c r="AA9" s="525"/>
      <c r="AB9" s="525"/>
      <c r="AC9" s="525"/>
      <c r="AD9" s="525"/>
      <c r="AE9" s="525"/>
      <c r="AF9" s="525"/>
      <c r="AG9" s="525"/>
      <c r="AH9" s="525"/>
      <c r="AI9" s="525"/>
      <c r="AJ9" s="525"/>
      <c r="AK9" s="525"/>
      <c r="AL9" s="595"/>
      <c r="AM9" s="512" t="s">
        <v>109</v>
      </c>
      <c r="AN9" s="412"/>
      <c r="AO9" s="412"/>
      <c r="AP9" s="412"/>
      <c r="AQ9" s="412"/>
      <c r="AR9" s="412"/>
      <c r="AS9" s="412"/>
      <c r="AT9" s="413"/>
      <c r="AU9" s="513" t="s">
        <v>110</v>
      </c>
      <c r="AV9" s="514"/>
      <c r="AW9" s="514"/>
      <c r="AX9" s="514"/>
      <c r="AY9" s="469" t="s">
        <v>111</v>
      </c>
      <c r="AZ9" s="470"/>
      <c r="BA9" s="470"/>
      <c r="BB9" s="470"/>
      <c r="BC9" s="470"/>
      <c r="BD9" s="470"/>
      <c r="BE9" s="470"/>
      <c r="BF9" s="470"/>
      <c r="BG9" s="470"/>
      <c r="BH9" s="470"/>
      <c r="BI9" s="470"/>
      <c r="BJ9" s="470"/>
      <c r="BK9" s="470"/>
      <c r="BL9" s="470"/>
      <c r="BM9" s="471"/>
      <c r="BN9" s="455">
        <v>-90450</v>
      </c>
      <c r="BO9" s="456"/>
      <c r="BP9" s="456"/>
      <c r="BQ9" s="456"/>
      <c r="BR9" s="456"/>
      <c r="BS9" s="456"/>
      <c r="BT9" s="456"/>
      <c r="BU9" s="457"/>
      <c r="BV9" s="455">
        <v>116980</v>
      </c>
      <c r="BW9" s="456"/>
      <c r="BX9" s="456"/>
      <c r="BY9" s="456"/>
      <c r="BZ9" s="456"/>
      <c r="CA9" s="456"/>
      <c r="CB9" s="456"/>
      <c r="CC9" s="457"/>
      <c r="CD9" s="495" t="s">
        <v>112</v>
      </c>
      <c r="CE9" s="415"/>
      <c r="CF9" s="415"/>
      <c r="CG9" s="415"/>
      <c r="CH9" s="415"/>
      <c r="CI9" s="415"/>
      <c r="CJ9" s="415"/>
      <c r="CK9" s="415"/>
      <c r="CL9" s="415"/>
      <c r="CM9" s="415"/>
      <c r="CN9" s="415"/>
      <c r="CO9" s="415"/>
      <c r="CP9" s="415"/>
      <c r="CQ9" s="415"/>
      <c r="CR9" s="415"/>
      <c r="CS9" s="496"/>
      <c r="CT9" s="452">
        <v>10.1</v>
      </c>
      <c r="CU9" s="453"/>
      <c r="CV9" s="453"/>
      <c r="CW9" s="453"/>
      <c r="CX9" s="453"/>
      <c r="CY9" s="453"/>
      <c r="CZ9" s="453"/>
      <c r="DA9" s="454"/>
      <c r="DB9" s="452">
        <v>12.4</v>
      </c>
      <c r="DC9" s="453"/>
      <c r="DD9" s="453"/>
      <c r="DE9" s="453"/>
      <c r="DF9" s="453"/>
      <c r="DG9" s="453"/>
      <c r="DH9" s="453"/>
      <c r="DI9" s="454"/>
    </row>
    <row r="10" spans="1:119" ht="18.75" customHeight="1" thickBot="1" x14ac:dyDescent="0.25">
      <c r="A10" s="181"/>
      <c r="B10" s="587"/>
      <c r="C10" s="588"/>
      <c r="D10" s="588"/>
      <c r="E10" s="588"/>
      <c r="F10" s="588"/>
      <c r="G10" s="588"/>
      <c r="H10" s="588"/>
      <c r="I10" s="588"/>
      <c r="J10" s="588"/>
      <c r="K10" s="506"/>
      <c r="L10" s="411" t="s">
        <v>113</v>
      </c>
      <c r="M10" s="412"/>
      <c r="N10" s="412"/>
      <c r="O10" s="412"/>
      <c r="P10" s="412"/>
      <c r="Q10" s="413"/>
      <c r="R10" s="408">
        <v>6347</v>
      </c>
      <c r="S10" s="409"/>
      <c r="T10" s="409"/>
      <c r="U10" s="409"/>
      <c r="V10" s="468"/>
      <c r="W10" s="596"/>
      <c r="X10" s="406"/>
      <c r="Y10" s="406"/>
      <c r="Z10" s="406"/>
      <c r="AA10" s="406"/>
      <c r="AB10" s="406"/>
      <c r="AC10" s="406"/>
      <c r="AD10" s="406"/>
      <c r="AE10" s="406"/>
      <c r="AF10" s="406"/>
      <c r="AG10" s="406"/>
      <c r="AH10" s="406"/>
      <c r="AI10" s="406"/>
      <c r="AJ10" s="406"/>
      <c r="AK10" s="406"/>
      <c r="AL10" s="597"/>
      <c r="AM10" s="512" t="s">
        <v>114</v>
      </c>
      <c r="AN10" s="412"/>
      <c r="AO10" s="412"/>
      <c r="AP10" s="412"/>
      <c r="AQ10" s="412"/>
      <c r="AR10" s="412"/>
      <c r="AS10" s="412"/>
      <c r="AT10" s="413"/>
      <c r="AU10" s="513" t="s">
        <v>90</v>
      </c>
      <c r="AV10" s="514"/>
      <c r="AW10" s="514"/>
      <c r="AX10" s="514"/>
      <c r="AY10" s="469" t="s">
        <v>115</v>
      </c>
      <c r="AZ10" s="470"/>
      <c r="BA10" s="470"/>
      <c r="BB10" s="470"/>
      <c r="BC10" s="470"/>
      <c r="BD10" s="470"/>
      <c r="BE10" s="470"/>
      <c r="BF10" s="470"/>
      <c r="BG10" s="470"/>
      <c r="BH10" s="470"/>
      <c r="BI10" s="470"/>
      <c r="BJ10" s="470"/>
      <c r="BK10" s="470"/>
      <c r="BL10" s="470"/>
      <c r="BM10" s="471"/>
      <c r="BN10" s="455">
        <v>100512</v>
      </c>
      <c r="BO10" s="456"/>
      <c r="BP10" s="456"/>
      <c r="BQ10" s="456"/>
      <c r="BR10" s="456"/>
      <c r="BS10" s="456"/>
      <c r="BT10" s="456"/>
      <c r="BU10" s="457"/>
      <c r="BV10" s="455">
        <v>60171</v>
      </c>
      <c r="BW10" s="456"/>
      <c r="BX10" s="456"/>
      <c r="BY10" s="456"/>
      <c r="BZ10" s="456"/>
      <c r="CA10" s="456"/>
      <c r="CB10" s="456"/>
      <c r="CC10" s="457"/>
      <c r="CD10" s="184" t="s">
        <v>116</v>
      </c>
      <c r="CE10" s="185"/>
      <c r="CF10" s="185"/>
      <c r="CG10" s="185"/>
      <c r="CH10" s="185"/>
      <c r="CI10" s="185"/>
      <c r="CJ10" s="185"/>
      <c r="CK10" s="185"/>
      <c r="CL10" s="185"/>
      <c r="CM10" s="185"/>
      <c r="CN10" s="185"/>
      <c r="CO10" s="185"/>
      <c r="CP10" s="185"/>
      <c r="CQ10" s="185"/>
      <c r="CR10" s="185"/>
      <c r="CS10" s="186"/>
      <c r="CT10" s="187"/>
      <c r="CU10" s="188"/>
      <c r="CV10" s="188"/>
      <c r="CW10" s="188"/>
      <c r="CX10" s="188"/>
      <c r="CY10" s="188"/>
      <c r="CZ10" s="188"/>
      <c r="DA10" s="189"/>
      <c r="DB10" s="187"/>
      <c r="DC10" s="188"/>
      <c r="DD10" s="188"/>
      <c r="DE10" s="188"/>
      <c r="DF10" s="188"/>
      <c r="DG10" s="188"/>
      <c r="DH10" s="188"/>
      <c r="DI10" s="189"/>
    </row>
    <row r="11" spans="1:119" ht="18.75" customHeight="1" thickBot="1" x14ac:dyDescent="0.25">
      <c r="A11" s="181"/>
      <c r="B11" s="587"/>
      <c r="C11" s="588"/>
      <c r="D11" s="588"/>
      <c r="E11" s="588"/>
      <c r="F11" s="588"/>
      <c r="G11" s="588"/>
      <c r="H11" s="588"/>
      <c r="I11" s="588"/>
      <c r="J11" s="588"/>
      <c r="K11" s="506"/>
      <c r="L11" s="416" t="s">
        <v>117</v>
      </c>
      <c r="M11" s="417"/>
      <c r="N11" s="417"/>
      <c r="O11" s="417"/>
      <c r="P11" s="417"/>
      <c r="Q11" s="418"/>
      <c r="R11" s="584" t="s">
        <v>118</v>
      </c>
      <c r="S11" s="585"/>
      <c r="T11" s="585"/>
      <c r="U11" s="585"/>
      <c r="V11" s="586"/>
      <c r="W11" s="596"/>
      <c r="X11" s="406"/>
      <c r="Y11" s="406"/>
      <c r="Z11" s="406"/>
      <c r="AA11" s="406"/>
      <c r="AB11" s="406"/>
      <c r="AC11" s="406"/>
      <c r="AD11" s="406"/>
      <c r="AE11" s="406"/>
      <c r="AF11" s="406"/>
      <c r="AG11" s="406"/>
      <c r="AH11" s="406"/>
      <c r="AI11" s="406"/>
      <c r="AJ11" s="406"/>
      <c r="AK11" s="406"/>
      <c r="AL11" s="597"/>
      <c r="AM11" s="512" t="s">
        <v>119</v>
      </c>
      <c r="AN11" s="412"/>
      <c r="AO11" s="412"/>
      <c r="AP11" s="412"/>
      <c r="AQ11" s="412"/>
      <c r="AR11" s="412"/>
      <c r="AS11" s="412"/>
      <c r="AT11" s="413"/>
      <c r="AU11" s="513" t="s">
        <v>90</v>
      </c>
      <c r="AV11" s="514"/>
      <c r="AW11" s="514"/>
      <c r="AX11" s="514"/>
      <c r="AY11" s="469" t="s">
        <v>120</v>
      </c>
      <c r="AZ11" s="470"/>
      <c r="BA11" s="470"/>
      <c r="BB11" s="470"/>
      <c r="BC11" s="470"/>
      <c r="BD11" s="470"/>
      <c r="BE11" s="470"/>
      <c r="BF11" s="470"/>
      <c r="BG11" s="470"/>
      <c r="BH11" s="470"/>
      <c r="BI11" s="470"/>
      <c r="BJ11" s="470"/>
      <c r="BK11" s="470"/>
      <c r="BL11" s="470"/>
      <c r="BM11" s="471"/>
      <c r="BN11" s="455">
        <v>0</v>
      </c>
      <c r="BO11" s="456"/>
      <c r="BP11" s="456"/>
      <c r="BQ11" s="456"/>
      <c r="BR11" s="456"/>
      <c r="BS11" s="456"/>
      <c r="BT11" s="456"/>
      <c r="BU11" s="457"/>
      <c r="BV11" s="455">
        <v>77689</v>
      </c>
      <c r="BW11" s="456"/>
      <c r="BX11" s="456"/>
      <c r="BY11" s="456"/>
      <c r="BZ11" s="456"/>
      <c r="CA11" s="456"/>
      <c r="CB11" s="456"/>
      <c r="CC11" s="457"/>
      <c r="CD11" s="495" t="s">
        <v>121</v>
      </c>
      <c r="CE11" s="415"/>
      <c r="CF11" s="415"/>
      <c r="CG11" s="415"/>
      <c r="CH11" s="415"/>
      <c r="CI11" s="415"/>
      <c r="CJ11" s="415"/>
      <c r="CK11" s="415"/>
      <c r="CL11" s="415"/>
      <c r="CM11" s="415"/>
      <c r="CN11" s="415"/>
      <c r="CO11" s="415"/>
      <c r="CP11" s="415"/>
      <c r="CQ11" s="415"/>
      <c r="CR11" s="415"/>
      <c r="CS11" s="496"/>
      <c r="CT11" s="558" t="s">
        <v>122</v>
      </c>
      <c r="CU11" s="559"/>
      <c r="CV11" s="559"/>
      <c r="CW11" s="559"/>
      <c r="CX11" s="559"/>
      <c r="CY11" s="559"/>
      <c r="CZ11" s="559"/>
      <c r="DA11" s="560"/>
      <c r="DB11" s="558" t="s">
        <v>122</v>
      </c>
      <c r="DC11" s="559"/>
      <c r="DD11" s="559"/>
      <c r="DE11" s="559"/>
      <c r="DF11" s="559"/>
      <c r="DG11" s="559"/>
      <c r="DH11" s="559"/>
      <c r="DI11" s="560"/>
    </row>
    <row r="12" spans="1:119" ht="18.75" customHeight="1" x14ac:dyDescent="0.2">
      <c r="A12" s="181"/>
      <c r="B12" s="561" t="s">
        <v>123</v>
      </c>
      <c r="C12" s="562"/>
      <c r="D12" s="562"/>
      <c r="E12" s="562"/>
      <c r="F12" s="562"/>
      <c r="G12" s="562"/>
      <c r="H12" s="562"/>
      <c r="I12" s="562"/>
      <c r="J12" s="562"/>
      <c r="K12" s="563"/>
      <c r="L12" s="570" t="s">
        <v>124</v>
      </c>
      <c r="M12" s="571"/>
      <c r="N12" s="571"/>
      <c r="O12" s="571"/>
      <c r="P12" s="571"/>
      <c r="Q12" s="572"/>
      <c r="R12" s="573">
        <v>6099</v>
      </c>
      <c r="S12" s="574"/>
      <c r="T12" s="574"/>
      <c r="U12" s="574"/>
      <c r="V12" s="575"/>
      <c r="W12" s="576" t="s">
        <v>1</v>
      </c>
      <c r="X12" s="514"/>
      <c r="Y12" s="514"/>
      <c r="Z12" s="514"/>
      <c r="AA12" s="514"/>
      <c r="AB12" s="577"/>
      <c r="AC12" s="578" t="s">
        <v>125</v>
      </c>
      <c r="AD12" s="579"/>
      <c r="AE12" s="579"/>
      <c r="AF12" s="579"/>
      <c r="AG12" s="580"/>
      <c r="AH12" s="578" t="s">
        <v>126</v>
      </c>
      <c r="AI12" s="579"/>
      <c r="AJ12" s="579"/>
      <c r="AK12" s="579"/>
      <c r="AL12" s="581"/>
      <c r="AM12" s="512" t="s">
        <v>127</v>
      </c>
      <c r="AN12" s="412"/>
      <c r="AO12" s="412"/>
      <c r="AP12" s="412"/>
      <c r="AQ12" s="412"/>
      <c r="AR12" s="412"/>
      <c r="AS12" s="412"/>
      <c r="AT12" s="413"/>
      <c r="AU12" s="513" t="s">
        <v>90</v>
      </c>
      <c r="AV12" s="514"/>
      <c r="AW12" s="514"/>
      <c r="AX12" s="514"/>
      <c r="AY12" s="469" t="s">
        <v>128</v>
      </c>
      <c r="AZ12" s="470"/>
      <c r="BA12" s="470"/>
      <c r="BB12" s="470"/>
      <c r="BC12" s="470"/>
      <c r="BD12" s="470"/>
      <c r="BE12" s="470"/>
      <c r="BF12" s="470"/>
      <c r="BG12" s="470"/>
      <c r="BH12" s="470"/>
      <c r="BI12" s="470"/>
      <c r="BJ12" s="470"/>
      <c r="BK12" s="470"/>
      <c r="BL12" s="470"/>
      <c r="BM12" s="471"/>
      <c r="BN12" s="455">
        <v>0</v>
      </c>
      <c r="BO12" s="456"/>
      <c r="BP12" s="456"/>
      <c r="BQ12" s="456"/>
      <c r="BR12" s="456"/>
      <c r="BS12" s="456"/>
      <c r="BT12" s="456"/>
      <c r="BU12" s="457"/>
      <c r="BV12" s="455">
        <v>0</v>
      </c>
      <c r="BW12" s="456"/>
      <c r="BX12" s="456"/>
      <c r="BY12" s="456"/>
      <c r="BZ12" s="456"/>
      <c r="CA12" s="456"/>
      <c r="CB12" s="456"/>
      <c r="CC12" s="457"/>
      <c r="CD12" s="495" t="s">
        <v>129</v>
      </c>
      <c r="CE12" s="415"/>
      <c r="CF12" s="415"/>
      <c r="CG12" s="415"/>
      <c r="CH12" s="415"/>
      <c r="CI12" s="415"/>
      <c r="CJ12" s="415"/>
      <c r="CK12" s="415"/>
      <c r="CL12" s="415"/>
      <c r="CM12" s="415"/>
      <c r="CN12" s="415"/>
      <c r="CO12" s="415"/>
      <c r="CP12" s="415"/>
      <c r="CQ12" s="415"/>
      <c r="CR12" s="415"/>
      <c r="CS12" s="496"/>
      <c r="CT12" s="558" t="s">
        <v>122</v>
      </c>
      <c r="CU12" s="559"/>
      <c r="CV12" s="559"/>
      <c r="CW12" s="559"/>
      <c r="CX12" s="559"/>
      <c r="CY12" s="559"/>
      <c r="CZ12" s="559"/>
      <c r="DA12" s="560"/>
      <c r="DB12" s="558" t="s">
        <v>122</v>
      </c>
      <c r="DC12" s="559"/>
      <c r="DD12" s="559"/>
      <c r="DE12" s="559"/>
      <c r="DF12" s="559"/>
      <c r="DG12" s="559"/>
      <c r="DH12" s="559"/>
      <c r="DI12" s="560"/>
    </row>
    <row r="13" spans="1:119" ht="18.75" customHeight="1" x14ac:dyDescent="0.2">
      <c r="A13" s="181"/>
      <c r="B13" s="564"/>
      <c r="C13" s="565"/>
      <c r="D13" s="565"/>
      <c r="E13" s="565"/>
      <c r="F13" s="565"/>
      <c r="G13" s="565"/>
      <c r="H13" s="565"/>
      <c r="I13" s="565"/>
      <c r="J13" s="565"/>
      <c r="K13" s="566"/>
      <c r="L13" s="190"/>
      <c r="M13" s="539" t="s">
        <v>130</v>
      </c>
      <c r="N13" s="540"/>
      <c r="O13" s="540"/>
      <c r="P13" s="540"/>
      <c r="Q13" s="541"/>
      <c r="R13" s="542">
        <v>6033</v>
      </c>
      <c r="S13" s="543"/>
      <c r="T13" s="543"/>
      <c r="U13" s="543"/>
      <c r="V13" s="544"/>
      <c r="W13" s="545" t="s">
        <v>131</v>
      </c>
      <c r="X13" s="441"/>
      <c r="Y13" s="441"/>
      <c r="Z13" s="441"/>
      <c r="AA13" s="441"/>
      <c r="AB13" s="442"/>
      <c r="AC13" s="408">
        <v>141</v>
      </c>
      <c r="AD13" s="409"/>
      <c r="AE13" s="409"/>
      <c r="AF13" s="409"/>
      <c r="AG13" s="410"/>
      <c r="AH13" s="408">
        <v>196</v>
      </c>
      <c r="AI13" s="409"/>
      <c r="AJ13" s="409"/>
      <c r="AK13" s="409"/>
      <c r="AL13" s="468"/>
      <c r="AM13" s="512" t="s">
        <v>132</v>
      </c>
      <c r="AN13" s="412"/>
      <c r="AO13" s="412"/>
      <c r="AP13" s="412"/>
      <c r="AQ13" s="412"/>
      <c r="AR13" s="412"/>
      <c r="AS13" s="412"/>
      <c r="AT13" s="413"/>
      <c r="AU13" s="513" t="s">
        <v>110</v>
      </c>
      <c r="AV13" s="514"/>
      <c r="AW13" s="514"/>
      <c r="AX13" s="514"/>
      <c r="AY13" s="469" t="s">
        <v>133</v>
      </c>
      <c r="AZ13" s="470"/>
      <c r="BA13" s="470"/>
      <c r="BB13" s="470"/>
      <c r="BC13" s="470"/>
      <c r="BD13" s="470"/>
      <c r="BE13" s="470"/>
      <c r="BF13" s="470"/>
      <c r="BG13" s="470"/>
      <c r="BH13" s="470"/>
      <c r="BI13" s="470"/>
      <c r="BJ13" s="470"/>
      <c r="BK13" s="470"/>
      <c r="BL13" s="470"/>
      <c r="BM13" s="471"/>
      <c r="BN13" s="455">
        <v>10062</v>
      </c>
      <c r="BO13" s="456"/>
      <c r="BP13" s="456"/>
      <c r="BQ13" s="456"/>
      <c r="BR13" s="456"/>
      <c r="BS13" s="456"/>
      <c r="BT13" s="456"/>
      <c r="BU13" s="457"/>
      <c r="BV13" s="455">
        <v>254840</v>
      </c>
      <c r="BW13" s="456"/>
      <c r="BX13" s="456"/>
      <c r="BY13" s="456"/>
      <c r="BZ13" s="456"/>
      <c r="CA13" s="456"/>
      <c r="CB13" s="456"/>
      <c r="CC13" s="457"/>
      <c r="CD13" s="495" t="s">
        <v>134</v>
      </c>
      <c r="CE13" s="415"/>
      <c r="CF13" s="415"/>
      <c r="CG13" s="415"/>
      <c r="CH13" s="415"/>
      <c r="CI13" s="415"/>
      <c r="CJ13" s="415"/>
      <c r="CK13" s="415"/>
      <c r="CL13" s="415"/>
      <c r="CM13" s="415"/>
      <c r="CN13" s="415"/>
      <c r="CO13" s="415"/>
      <c r="CP13" s="415"/>
      <c r="CQ13" s="415"/>
      <c r="CR13" s="415"/>
      <c r="CS13" s="496"/>
      <c r="CT13" s="452">
        <v>7.3</v>
      </c>
      <c r="CU13" s="453"/>
      <c r="CV13" s="453"/>
      <c r="CW13" s="453"/>
      <c r="CX13" s="453"/>
      <c r="CY13" s="453"/>
      <c r="CZ13" s="453"/>
      <c r="DA13" s="454"/>
      <c r="DB13" s="452">
        <v>8</v>
      </c>
      <c r="DC13" s="453"/>
      <c r="DD13" s="453"/>
      <c r="DE13" s="453"/>
      <c r="DF13" s="453"/>
      <c r="DG13" s="453"/>
      <c r="DH13" s="453"/>
      <c r="DI13" s="454"/>
    </row>
    <row r="14" spans="1:119" ht="18.75" customHeight="1" thickBot="1" x14ac:dyDescent="0.25">
      <c r="A14" s="181"/>
      <c r="B14" s="564"/>
      <c r="C14" s="565"/>
      <c r="D14" s="565"/>
      <c r="E14" s="565"/>
      <c r="F14" s="565"/>
      <c r="G14" s="565"/>
      <c r="H14" s="565"/>
      <c r="I14" s="565"/>
      <c r="J14" s="565"/>
      <c r="K14" s="566"/>
      <c r="L14" s="529" t="s">
        <v>135</v>
      </c>
      <c r="M14" s="582"/>
      <c r="N14" s="582"/>
      <c r="O14" s="582"/>
      <c r="P14" s="582"/>
      <c r="Q14" s="583"/>
      <c r="R14" s="542">
        <v>6157</v>
      </c>
      <c r="S14" s="543"/>
      <c r="T14" s="543"/>
      <c r="U14" s="543"/>
      <c r="V14" s="544"/>
      <c r="W14" s="546"/>
      <c r="X14" s="444"/>
      <c r="Y14" s="444"/>
      <c r="Z14" s="444"/>
      <c r="AA14" s="444"/>
      <c r="AB14" s="445"/>
      <c r="AC14" s="535">
        <v>4.4000000000000004</v>
      </c>
      <c r="AD14" s="536"/>
      <c r="AE14" s="536"/>
      <c r="AF14" s="536"/>
      <c r="AG14" s="537"/>
      <c r="AH14" s="535">
        <v>5.9</v>
      </c>
      <c r="AI14" s="536"/>
      <c r="AJ14" s="536"/>
      <c r="AK14" s="536"/>
      <c r="AL14" s="538"/>
      <c r="AM14" s="512"/>
      <c r="AN14" s="412"/>
      <c r="AO14" s="412"/>
      <c r="AP14" s="412"/>
      <c r="AQ14" s="412"/>
      <c r="AR14" s="412"/>
      <c r="AS14" s="412"/>
      <c r="AT14" s="413"/>
      <c r="AU14" s="513"/>
      <c r="AV14" s="514"/>
      <c r="AW14" s="514"/>
      <c r="AX14" s="514"/>
      <c r="AY14" s="469"/>
      <c r="AZ14" s="470"/>
      <c r="BA14" s="470"/>
      <c r="BB14" s="470"/>
      <c r="BC14" s="470"/>
      <c r="BD14" s="470"/>
      <c r="BE14" s="470"/>
      <c r="BF14" s="470"/>
      <c r="BG14" s="470"/>
      <c r="BH14" s="470"/>
      <c r="BI14" s="470"/>
      <c r="BJ14" s="470"/>
      <c r="BK14" s="470"/>
      <c r="BL14" s="470"/>
      <c r="BM14" s="471"/>
      <c r="BN14" s="455"/>
      <c r="BO14" s="456"/>
      <c r="BP14" s="456"/>
      <c r="BQ14" s="456"/>
      <c r="BR14" s="456"/>
      <c r="BS14" s="456"/>
      <c r="BT14" s="456"/>
      <c r="BU14" s="457"/>
      <c r="BV14" s="455"/>
      <c r="BW14" s="456"/>
      <c r="BX14" s="456"/>
      <c r="BY14" s="456"/>
      <c r="BZ14" s="456"/>
      <c r="CA14" s="456"/>
      <c r="CB14" s="456"/>
      <c r="CC14" s="457"/>
      <c r="CD14" s="492" t="s">
        <v>136</v>
      </c>
      <c r="CE14" s="493"/>
      <c r="CF14" s="493"/>
      <c r="CG14" s="493"/>
      <c r="CH14" s="493"/>
      <c r="CI14" s="493"/>
      <c r="CJ14" s="493"/>
      <c r="CK14" s="493"/>
      <c r="CL14" s="493"/>
      <c r="CM14" s="493"/>
      <c r="CN14" s="493"/>
      <c r="CO14" s="493"/>
      <c r="CP14" s="493"/>
      <c r="CQ14" s="493"/>
      <c r="CR14" s="493"/>
      <c r="CS14" s="494"/>
      <c r="CT14" s="552">
        <v>4.2</v>
      </c>
      <c r="CU14" s="553"/>
      <c r="CV14" s="553"/>
      <c r="CW14" s="553"/>
      <c r="CX14" s="553"/>
      <c r="CY14" s="553"/>
      <c r="CZ14" s="553"/>
      <c r="DA14" s="554"/>
      <c r="DB14" s="552">
        <v>4.7</v>
      </c>
      <c r="DC14" s="553"/>
      <c r="DD14" s="553"/>
      <c r="DE14" s="553"/>
      <c r="DF14" s="553"/>
      <c r="DG14" s="553"/>
      <c r="DH14" s="553"/>
      <c r="DI14" s="554"/>
    </row>
    <row r="15" spans="1:119" ht="18.75" customHeight="1" x14ac:dyDescent="0.2">
      <c r="A15" s="181"/>
      <c r="B15" s="564"/>
      <c r="C15" s="565"/>
      <c r="D15" s="565"/>
      <c r="E15" s="565"/>
      <c r="F15" s="565"/>
      <c r="G15" s="565"/>
      <c r="H15" s="565"/>
      <c r="I15" s="565"/>
      <c r="J15" s="565"/>
      <c r="K15" s="566"/>
      <c r="L15" s="190"/>
      <c r="M15" s="539" t="s">
        <v>130</v>
      </c>
      <c r="N15" s="540"/>
      <c r="O15" s="540"/>
      <c r="P15" s="540"/>
      <c r="Q15" s="541"/>
      <c r="R15" s="542">
        <v>6101</v>
      </c>
      <c r="S15" s="543"/>
      <c r="T15" s="543"/>
      <c r="U15" s="543"/>
      <c r="V15" s="544"/>
      <c r="W15" s="545" t="s">
        <v>137</v>
      </c>
      <c r="X15" s="441"/>
      <c r="Y15" s="441"/>
      <c r="Z15" s="441"/>
      <c r="AA15" s="441"/>
      <c r="AB15" s="442"/>
      <c r="AC15" s="408">
        <v>1171</v>
      </c>
      <c r="AD15" s="409"/>
      <c r="AE15" s="409"/>
      <c r="AF15" s="409"/>
      <c r="AG15" s="410"/>
      <c r="AH15" s="408">
        <v>1162</v>
      </c>
      <c r="AI15" s="409"/>
      <c r="AJ15" s="409"/>
      <c r="AK15" s="409"/>
      <c r="AL15" s="468"/>
      <c r="AM15" s="512"/>
      <c r="AN15" s="412"/>
      <c r="AO15" s="412"/>
      <c r="AP15" s="412"/>
      <c r="AQ15" s="412"/>
      <c r="AR15" s="412"/>
      <c r="AS15" s="412"/>
      <c r="AT15" s="413"/>
      <c r="AU15" s="513"/>
      <c r="AV15" s="514"/>
      <c r="AW15" s="514"/>
      <c r="AX15" s="514"/>
      <c r="AY15" s="481" t="s">
        <v>138</v>
      </c>
      <c r="AZ15" s="482"/>
      <c r="BA15" s="482"/>
      <c r="BB15" s="482"/>
      <c r="BC15" s="482"/>
      <c r="BD15" s="482"/>
      <c r="BE15" s="482"/>
      <c r="BF15" s="482"/>
      <c r="BG15" s="482"/>
      <c r="BH15" s="482"/>
      <c r="BI15" s="482"/>
      <c r="BJ15" s="482"/>
      <c r="BK15" s="482"/>
      <c r="BL15" s="482"/>
      <c r="BM15" s="483"/>
      <c r="BN15" s="484">
        <v>1112840</v>
      </c>
      <c r="BO15" s="485"/>
      <c r="BP15" s="485"/>
      <c r="BQ15" s="485"/>
      <c r="BR15" s="485"/>
      <c r="BS15" s="485"/>
      <c r="BT15" s="485"/>
      <c r="BU15" s="486"/>
      <c r="BV15" s="484">
        <v>1024429</v>
      </c>
      <c r="BW15" s="485"/>
      <c r="BX15" s="485"/>
      <c r="BY15" s="485"/>
      <c r="BZ15" s="485"/>
      <c r="CA15" s="485"/>
      <c r="CB15" s="485"/>
      <c r="CC15" s="486"/>
      <c r="CD15" s="555" t="s">
        <v>139</v>
      </c>
      <c r="CE15" s="556"/>
      <c r="CF15" s="556"/>
      <c r="CG15" s="556"/>
      <c r="CH15" s="556"/>
      <c r="CI15" s="556"/>
      <c r="CJ15" s="556"/>
      <c r="CK15" s="556"/>
      <c r="CL15" s="556"/>
      <c r="CM15" s="556"/>
      <c r="CN15" s="556"/>
      <c r="CO15" s="556"/>
      <c r="CP15" s="556"/>
      <c r="CQ15" s="556"/>
      <c r="CR15" s="556"/>
      <c r="CS15" s="557"/>
      <c r="CT15" s="191"/>
      <c r="CU15" s="192"/>
      <c r="CV15" s="192"/>
      <c r="CW15" s="192"/>
      <c r="CX15" s="192"/>
      <c r="CY15" s="192"/>
      <c r="CZ15" s="192"/>
      <c r="DA15" s="193"/>
      <c r="DB15" s="191"/>
      <c r="DC15" s="192"/>
      <c r="DD15" s="192"/>
      <c r="DE15" s="192"/>
      <c r="DF15" s="192"/>
      <c r="DG15" s="192"/>
      <c r="DH15" s="192"/>
      <c r="DI15" s="193"/>
    </row>
    <row r="16" spans="1:119" ht="18.75" customHeight="1" x14ac:dyDescent="0.2">
      <c r="A16" s="181"/>
      <c r="B16" s="564"/>
      <c r="C16" s="565"/>
      <c r="D16" s="565"/>
      <c r="E16" s="565"/>
      <c r="F16" s="565"/>
      <c r="G16" s="565"/>
      <c r="H16" s="565"/>
      <c r="I16" s="565"/>
      <c r="J16" s="565"/>
      <c r="K16" s="566"/>
      <c r="L16" s="529" t="s">
        <v>140</v>
      </c>
      <c r="M16" s="530"/>
      <c r="N16" s="530"/>
      <c r="O16" s="530"/>
      <c r="P16" s="530"/>
      <c r="Q16" s="531"/>
      <c r="R16" s="532" t="s">
        <v>141</v>
      </c>
      <c r="S16" s="533"/>
      <c r="T16" s="533"/>
      <c r="U16" s="533"/>
      <c r="V16" s="534"/>
      <c r="W16" s="546"/>
      <c r="X16" s="444"/>
      <c r="Y16" s="444"/>
      <c r="Z16" s="444"/>
      <c r="AA16" s="444"/>
      <c r="AB16" s="445"/>
      <c r="AC16" s="535">
        <v>36.799999999999997</v>
      </c>
      <c r="AD16" s="536"/>
      <c r="AE16" s="536"/>
      <c r="AF16" s="536"/>
      <c r="AG16" s="537"/>
      <c r="AH16" s="535">
        <v>35.1</v>
      </c>
      <c r="AI16" s="536"/>
      <c r="AJ16" s="536"/>
      <c r="AK16" s="536"/>
      <c r="AL16" s="538"/>
      <c r="AM16" s="512"/>
      <c r="AN16" s="412"/>
      <c r="AO16" s="412"/>
      <c r="AP16" s="412"/>
      <c r="AQ16" s="412"/>
      <c r="AR16" s="412"/>
      <c r="AS16" s="412"/>
      <c r="AT16" s="413"/>
      <c r="AU16" s="513"/>
      <c r="AV16" s="514"/>
      <c r="AW16" s="514"/>
      <c r="AX16" s="514"/>
      <c r="AY16" s="469" t="s">
        <v>142</v>
      </c>
      <c r="AZ16" s="470"/>
      <c r="BA16" s="470"/>
      <c r="BB16" s="470"/>
      <c r="BC16" s="470"/>
      <c r="BD16" s="470"/>
      <c r="BE16" s="470"/>
      <c r="BF16" s="470"/>
      <c r="BG16" s="470"/>
      <c r="BH16" s="470"/>
      <c r="BI16" s="470"/>
      <c r="BJ16" s="470"/>
      <c r="BK16" s="470"/>
      <c r="BL16" s="470"/>
      <c r="BM16" s="471"/>
      <c r="BN16" s="455">
        <v>2103872</v>
      </c>
      <c r="BO16" s="456"/>
      <c r="BP16" s="456"/>
      <c r="BQ16" s="456"/>
      <c r="BR16" s="456"/>
      <c r="BS16" s="456"/>
      <c r="BT16" s="456"/>
      <c r="BU16" s="457"/>
      <c r="BV16" s="455">
        <v>2019245</v>
      </c>
      <c r="BW16" s="456"/>
      <c r="BX16" s="456"/>
      <c r="BY16" s="456"/>
      <c r="BZ16" s="456"/>
      <c r="CA16" s="456"/>
      <c r="CB16" s="456"/>
      <c r="CC16" s="457"/>
      <c r="CD16" s="194"/>
      <c r="CE16" s="487"/>
      <c r="CF16" s="487"/>
      <c r="CG16" s="487"/>
      <c r="CH16" s="487"/>
      <c r="CI16" s="487"/>
      <c r="CJ16" s="487"/>
      <c r="CK16" s="487"/>
      <c r="CL16" s="487"/>
      <c r="CM16" s="487"/>
      <c r="CN16" s="487"/>
      <c r="CO16" s="487"/>
      <c r="CP16" s="487"/>
      <c r="CQ16" s="487"/>
      <c r="CR16" s="487"/>
      <c r="CS16" s="488"/>
      <c r="CT16" s="452"/>
      <c r="CU16" s="453"/>
      <c r="CV16" s="453"/>
      <c r="CW16" s="453"/>
      <c r="CX16" s="453"/>
      <c r="CY16" s="453"/>
      <c r="CZ16" s="453"/>
      <c r="DA16" s="454"/>
      <c r="DB16" s="452"/>
      <c r="DC16" s="453"/>
      <c r="DD16" s="453"/>
      <c r="DE16" s="453"/>
      <c r="DF16" s="453"/>
      <c r="DG16" s="453"/>
      <c r="DH16" s="453"/>
      <c r="DI16" s="454"/>
    </row>
    <row r="17" spans="1:113" ht="18.75" customHeight="1" thickBot="1" x14ac:dyDescent="0.25">
      <c r="A17" s="181"/>
      <c r="B17" s="567"/>
      <c r="C17" s="568"/>
      <c r="D17" s="568"/>
      <c r="E17" s="568"/>
      <c r="F17" s="568"/>
      <c r="G17" s="568"/>
      <c r="H17" s="568"/>
      <c r="I17" s="568"/>
      <c r="J17" s="568"/>
      <c r="K17" s="569"/>
      <c r="L17" s="195"/>
      <c r="M17" s="548" t="s">
        <v>143</v>
      </c>
      <c r="N17" s="549"/>
      <c r="O17" s="549"/>
      <c r="P17" s="549"/>
      <c r="Q17" s="550"/>
      <c r="R17" s="532" t="s">
        <v>144</v>
      </c>
      <c r="S17" s="533"/>
      <c r="T17" s="533"/>
      <c r="U17" s="533"/>
      <c r="V17" s="534"/>
      <c r="W17" s="545" t="s">
        <v>145</v>
      </c>
      <c r="X17" s="441"/>
      <c r="Y17" s="441"/>
      <c r="Z17" s="441"/>
      <c r="AA17" s="441"/>
      <c r="AB17" s="442"/>
      <c r="AC17" s="408">
        <v>1873</v>
      </c>
      <c r="AD17" s="409"/>
      <c r="AE17" s="409"/>
      <c r="AF17" s="409"/>
      <c r="AG17" s="410"/>
      <c r="AH17" s="408">
        <v>1954</v>
      </c>
      <c r="AI17" s="409"/>
      <c r="AJ17" s="409"/>
      <c r="AK17" s="409"/>
      <c r="AL17" s="468"/>
      <c r="AM17" s="512"/>
      <c r="AN17" s="412"/>
      <c r="AO17" s="412"/>
      <c r="AP17" s="412"/>
      <c r="AQ17" s="412"/>
      <c r="AR17" s="412"/>
      <c r="AS17" s="412"/>
      <c r="AT17" s="413"/>
      <c r="AU17" s="513"/>
      <c r="AV17" s="514"/>
      <c r="AW17" s="514"/>
      <c r="AX17" s="514"/>
      <c r="AY17" s="469" t="s">
        <v>146</v>
      </c>
      <c r="AZ17" s="470"/>
      <c r="BA17" s="470"/>
      <c r="BB17" s="470"/>
      <c r="BC17" s="470"/>
      <c r="BD17" s="470"/>
      <c r="BE17" s="470"/>
      <c r="BF17" s="470"/>
      <c r="BG17" s="470"/>
      <c r="BH17" s="470"/>
      <c r="BI17" s="470"/>
      <c r="BJ17" s="470"/>
      <c r="BK17" s="470"/>
      <c r="BL17" s="470"/>
      <c r="BM17" s="471"/>
      <c r="BN17" s="455">
        <v>1419028</v>
      </c>
      <c r="BO17" s="456"/>
      <c r="BP17" s="456"/>
      <c r="BQ17" s="456"/>
      <c r="BR17" s="456"/>
      <c r="BS17" s="456"/>
      <c r="BT17" s="456"/>
      <c r="BU17" s="457"/>
      <c r="BV17" s="455">
        <v>1303333</v>
      </c>
      <c r="BW17" s="456"/>
      <c r="BX17" s="456"/>
      <c r="BY17" s="456"/>
      <c r="BZ17" s="456"/>
      <c r="CA17" s="456"/>
      <c r="CB17" s="456"/>
      <c r="CC17" s="457"/>
      <c r="CD17" s="194"/>
      <c r="CE17" s="487"/>
      <c r="CF17" s="487"/>
      <c r="CG17" s="487"/>
      <c r="CH17" s="487"/>
      <c r="CI17" s="487"/>
      <c r="CJ17" s="487"/>
      <c r="CK17" s="487"/>
      <c r="CL17" s="487"/>
      <c r="CM17" s="487"/>
      <c r="CN17" s="487"/>
      <c r="CO17" s="487"/>
      <c r="CP17" s="487"/>
      <c r="CQ17" s="487"/>
      <c r="CR17" s="487"/>
      <c r="CS17" s="488"/>
      <c r="CT17" s="452"/>
      <c r="CU17" s="453"/>
      <c r="CV17" s="453"/>
      <c r="CW17" s="453"/>
      <c r="CX17" s="453"/>
      <c r="CY17" s="453"/>
      <c r="CZ17" s="453"/>
      <c r="DA17" s="454"/>
      <c r="DB17" s="452"/>
      <c r="DC17" s="453"/>
      <c r="DD17" s="453"/>
      <c r="DE17" s="453"/>
      <c r="DF17" s="453"/>
      <c r="DG17" s="453"/>
      <c r="DH17" s="453"/>
      <c r="DI17" s="454"/>
    </row>
    <row r="18" spans="1:113" ht="18.75" customHeight="1" thickBot="1" x14ac:dyDescent="0.25">
      <c r="A18" s="181"/>
      <c r="B18" s="505" t="s">
        <v>147</v>
      </c>
      <c r="C18" s="506"/>
      <c r="D18" s="506"/>
      <c r="E18" s="507"/>
      <c r="F18" s="507"/>
      <c r="G18" s="507"/>
      <c r="H18" s="507"/>
      <c r="I18" s="507"/>
      <c r="J18" s="507"/>
      <c r="K18" s="507"/>
      <c r="L18" s="508">
        <v>14.64</v>
      </c>
      <c r="M18" s="508"/>
      <c r="N18" s="508"/>
      <c r="O18" s="508"/>
      <c r="P18" s="508"/>
      <c r="Q18" s="508"/>
      <c r="R18" s="509"/>
      <c r="S18" s="509"/>
      <c r="T18" s="509"/>
      <c r="U18" s="509"/>
      <c r="V18" s="510"/>
      <c r="W18" s="526"/>
      <c r="X18" s="527"/>
      <c r="Y18" s="527"/>
      <c r="Z18" s="527"/>
      <c r="AA18" s="527"/>
      <c r="AB18" s="551"/>
      <c r="AC18" s="425">
        <v>58.8</v>
      </c>
      <c r="AD18" s="426"/>
      <c r="AE18" s="426"/>
      <c r="AF18" s="426"/>
      <c r="AG18" s="511"/>
      <c r="AH18" s="425">
        <v>59</v>
      </c>
      <c r="AI18" s="426"/>
      <c r="AJ18" s="426"/>
      <c r="AK18" s="426"/>
      <c r="AL18" s="427"/>
      <c r="AM18" s="512"/>
      <c r="AN18" s="412"/>
      <c r="AO18" s="412"/>
      <c r="AP18" s="412"/>
      <c r="AQ18" s="412"/>
      <c r="AR18" s="412"/>
      <c r="AS18" s="412"/>
      <c r="AT18" s="413"/>
      <c r="AU18" s="513"/>
      <c r="AV18" s="514"/>
      <c r="AW18" s="514"/>
      <c r="AX18" s="514"/>
      <c r="AY18" s="469" t="s">
        <v>148</v>
      </c>
      <c r="AZ18" s="470"/>
      <c r="BA18" s="470"/>
      <c r="BB18" s="470"/>
      <c r="BC18" s="470"/>
      <c r="BD18" s="470"/>
      <c r="BE18" s="470"/>
      <c r="BF18" s="470"/>
      <c r="BG18" s="470"/>
      <c r="BH18" s="470"/>
      <c r="BI18" s="470"/>
      <c r="BJ18" s="470"/>
      <c r="BK18" s="470"/>
      <c r="BL18" s="470"/>
      <c r="BM18" s="471"/>
      <c r="BN18" s="455">
        <v>2234747</v>
      </c>
      <c r="BO18" s="456"/>
      <c r="BP18" s="456"/>
      <c r="BQ18" s="456"/>
      <c r="BR18" s="456"/>
      <c r="BS18" s="456"/>
      <c r="BT18" s="456"/>
      <c r="BU18" s="457"/>
      <c r="BV18" s="455">
        <v>2221211</v>
      </c>
      <c r="BW18" s="456"/>
      <c r="BX18" s="456"/>
      <c r="BY18" s="456"/>
      <c r="BZ18" s="456"/>
      <c r="CA18" s="456"/>
      <c r="CB18" s="456"/>
      <c r="CC18" s="457"/>
      <c r="CD18" s="194"/>
      <c r="CE18" s="487"/>
      <c r="CF18" s="487"/>
      <c r="CG18" s="487"/>
      <c r="CH18" s="487"/>
      <c r="CI18" s="487"/>
      <c r="CJ18" s="487"/>
      <c r="CK18" s="487"/>
      <c r="CL18" s="487"/>
      <c r="CM18" s="487"/>
      <c r="CN18" s="487"/>
      <c r="CO18" s="487"/>
      <c r="CP18" s="487"/>
      <c r="CQ18" s="487"/>
      <c r="CR18" s="487"/>
      <c r="CS18" s="488"/>
      <c r="CT18" s="452"/>
      <c r="CU18" s="453"/>
      <c r="CV18" s="453"/>
      <c r="CW18" s="453"/>
      <c r="CX18" s="453"/>
      <c r="CY18" s="453"/>
      <c r="CZ18" s="453"/>
      <c r="DA18" s="454"/>
      <c r="DB18" s="452"/>
      <c r="DC18" s="453"/>
      <c r="DD18" s="453"/>
      <c r="DE18" s="453"/>
      <c r="DF18" s="453"/>
      <c r="DG18" s="453"/>
      <c r="DH18" s="453"/>
      <c r="DI18" s="454"/>
    </row>
    <row r="19" spans="1:113" ht="18.75" customHeight="1" thickBot="1" x14ac:dyDescent="0.25">
      <c r="A19" s="181"/>
      <c r="B19" s="505" t="s">
        <v>149</v>
      </c>
      <c r="C19" s="506"/>
      <c r="D19" s="506"/>
      <c r="E19" s="507"/>
      <c r="F19" s="507"/>
      <c r="G19" s="507"/>
      <c r="H19" s="507"/>
      <c r="I19" s="507"/>
      <c r="J19" s="507"/>
      <c r="K19" s="507"/>
      <c r="L19" s="515">
        <v>419</v>
      </c>
      <c r="M19" s="515"/>
      <c r="N19" s="515"/>
      <c r="O19" s="515"/>
      <c r="P19" s="515"/>
      <c r="Q19" s="515"/>
      <c r="R19" s="516"/>
      <c r="S19" s="516"/>
      <c r="T19" s="516"/>
      <c r="U19" s="516"/>
      <c r="V19" s="517"/>
      <c r="W19" s="524"/>
      <c r="X19" s="525"/>
      <c r="Y19" s="525"/>
      <c r="Z19" s="525"/>
      <c r="AA19" s="525"/>
      <c r="AB19" s="525"/>
      <c r="AC19" s="528"/>
      <c r="AD19" s="528"/>
      <c r="AE19" s="528"/>
      <c r="AF19" s="528"/>
      <c r="AG19" s="528"/>
      <c r="AH19" s="528"/>
      <c r="AI19" s="528"/>
      <c r="AJ19" s="528"/>
      <c r="AK19" s="528"/>
      <c r="AL19" s="547"/>
      <c r="AM19" s="512"/>
      <c r="AN19" s="412"/>
      <c r="AO19" s="412"/>
      <c r="AP19" s="412"/>
      <c r="AQ19" s="412"/>
      <c r="AR19" s="412"/>
      <c r="AS19" s="412"/>
      <c r="AT19" s="413"/>
      <c r="AU19" s="513"/>
      <c r="AV19" s="514"/>
      <c r="AW19" s="514"/>
      <c r="AX19" s="514"/>
      <c r="AY19" s="469" t="s">
        <v>150</v>
      </c>
      <c r="AZ19" s="470"/>
      <c r="BA19" s="470"/>
      <c r="BB19" s="470"/>
      <c r="BC19" s="470"/>
      <c r="BD19" s="470"/>
      <c r="BE19" s="470"/>
      <c r="BF19" s="470"/>
      <c r="BG19" s="470"/>
      <c r="BH19" s="470"/>
      <c r="BI19" s="470"/>
      <c r="BJ19" s="470"/>
      <c r="BK19" s="470"/>
      <c r="BL19" s="470"/>
      <c r="BM19" s="471"/>
      <c r="BN19" s="455">
        <v>3044880</v>
      </c>
      <c r="BO19" s="456"/>
      <c r="BP19" s="456"/>
      <c r="BQ19" s="456"/>
      <c r="BR19" s="456"/>
      <c r="BS19" s="456"/>
      <c r="BT19" s="456"/>
      <c r="BU19" s="457"/>
      <c r="BV19" s="455">
        <v>3132469</v>
      </c>
      <c r="BW19" s="456"/>
      <c r="BX19" s="456"/>
      <c r="BY19" s="456"/>
      <c r="BZ19" s="456"/>
      <c r="CA19" s="456"/>
      <c r="CB19" s="456"/>
      <c r="CC19" s="457"/>
      <c r="CD19" s="194"/>
      <c r="CE19" s="487"/>
      <c r="CF19" s="487"/>
      <c r="CG19" s="487"/>
      <c r="CH19" s="487"/>
      <c r="CI19" s="487"/>
      <c r="CJ19" s="487"/>
      <c r="CK19" s="487"/>
      <c r="CL19" s="487"/>
      <c r="CM19" s="487"/>
      <c r="CN19" s="487"/>
      <c r="CO19" s="487"/>
      <c r="CP19" s="487"/>
      <c r="CQ19" s="487"/>
      <c r="CR19" s="487"/>
      <c r="CS19" s="488"/>
      <c r="CT19" s="452"/>
      <c r="CU19" s="453"/>
      <c r="CV19" s="453"/>
      <c r="CW19" s="453"/>
      <c r="CX19" s="453"/>
      <c r="CY19" s="453"/>
      <c r="CZ19" s="453"/>
      <c r="DA19" s="454"/>
      <c r="DB19" s="452"/>
      <c r="DC19" s="453"/>
      <c r="DD19" s="453"/>
      <c r="DE19" s="453"/>
      <c r="DF19" s="453"/>
      <c r="DG19" s="453"/>
      <c r="DH19" s="453"/>
      <c r="DI19" s="454"/>
    </row>
    <row r="20" spans="1:113" ht="18.75" customHeight="1" thickBot="1" x14ac:dyDescent="0.25">
      <c r="A20" s="181"/>
      <c r="B20" s="505" t="s">
        <v>151</v>
      </c>
      <c r="C20" s="506"/>
      <c r="D20" s="506"/>
      <c r="E20" s="507"/>
      <c r="F20" s="507"/>
      <c r="G20" s="507"/>
      <c r="H20" s="507"/>
      <c r="I20" s="507"/>
      <c r="J20" s="507"/>
      <c r="K20" s="507"/>
      <c r="L20" s="515">
        <v>1915</v>
      </c>
      <c r="M20" s="515"/>
      <c r="N20" s="515"/>
      <c r="O20" s="515"/>
      <c r="P20" s="515"/>
      <c r="Q20" s="515"/>
      <c r="R20" s="516"/>
      <c r="S20" s="516"/>
      <c r="T20" s="516"/>
      <c r="U20" s="516"/>
      <c r="V20" s="517"/>
      <c r="W20" s="526"/>
      <c r="X20" s="527"/>
      <c r="Y20" s="527"/>
      <c r="Z20" s="527"/>
      <c r="AA20" s="527"/>
      <c r="AB20" s="527"/>
      <c r="AC20" s="518"/>
      <c r="AD20" s="518"/>
      <c r="AE20" s="518"/>
      <c r="AF20" s="518"/>
      <c r="AG20" s="518"/>
      <c r="AH20" s="518"/>
      <c r="AI20" s="518"/>
      <c r="AJ20" s="518"/>
      <c r="AK20" s="518"/>
      <c r="AL20" s="519"/>
      <c r="AM20" s="520"/>
      <c r="AN20" s="417"/>
      <c r="AO20" s="417"/>
      <c r="AP20" s="417"/>
      <c r="AQ20" s="417"/>
      <c r="AR20" s="417"/>
      <c r="AS20" s="417"/>
      <c r="AT20" s="418"/>
      <c r="AU20" s="521"/>
      <c r="AV20" s="522"/>
      <c r="AW20" s="522"/>
      <c r="AX20" s="523"/>
      <c r="AY20" s="469"/>
      <c r="AZ20" s="470"/>
      <c r="BA20" s="470"/>
      <c r="BB20" s="470"/>
      <c r="BC20" s="470"/>
      <c r="BD20" s="470"/>
      <c r="BE20" s="470"/>
      <c r="BF20" s="470"/>
      <c r="BG20" s="470"/>
      <c r="BH20" s="470"/>
      <c r="BI20" s="470"/>
      <c r="BJ20" s="470"/>
      <c r="BK20" s="470"/>
      <c r="BL20" s="470"/>
      <c r="BM20" s="471"/>
      <c r="BN20" s="455"/>
      <c r="BO20" s="456"/>
      <c r="BP20" s="456"/>
      <c r="BQ20" s="456"/>
      <c r="BR20" s="456"/>
      <c r="BS20" s="456"/>
      <c r="BT20" s="456"/>
      <c r="BU20" s="457"/>
      <c r="BV20" s="455"/>
      <c r="BW20" s="456"/>
      <c r="BX20" s="456"/>
      <c r="BY20" s="456"/>
      <c r="BZ20" s="456"/>
      <c r="CA20" s="456"/>
      <c r="CB20" s="456"/>
      <c r="CC20" s="457"/>
      <c r="CD20" s="194"/>
      <c r="CE20" s="487"/>
      <c r="CF20" s="487"/>
      <c r="CG20" s="487"/>
      <c r="CH20" s="487"/>
      <c r="CI20" s="487"/>
      <c r="CJ20" s="487"/>
      <c r="CK20" s="487"/>
      <c r="CL20" s="487"/>
      <c r="CM20" s="487"/>
      <c r="CN20" s="487"/>
      <c r="CO20" s="487"/>
      <c r="CP20" s="487"/>
      <c r="CQ20" s="487"/>
      <c r="CR20" s="487"/>
      <c r="CS20" s="488"/>
      <c r="CT20" s="452"/>
      <c r="CU20" s="453"/>
      <c r="CV20" s="453"/>
      <c r="CW20" s="453"/>
      <c r="CX20" s="453"/>
      <c r="CY20" s="453"/>
      <c r="CZ20" s="453"/>
      <c r="DA20" s="454"/>
      <c r="DB20" s="452"/>
      <c r="DC20" s="453"/>
      <c r="DD20" s="453"/>
      <c r="DE20" s="453"/>
      <c r="DF20" s="453"/>
      <c r="DG20" s="453"/>
      <c r="DH20" s="453"/>
      <c r="DI20" s="454"/>
    </row>
    <row r="21" spans="1:113" ht="18.75" customHeight="1" thickBot="1" x14ac:dyDescent="0.25">
      <c r="A21" s="181"/>
      <c r="B21" s="502" t="s">
        <v>152</v>
      </c>
      <c r="C21" s="503"/>
      <c r="D21" s="503"/>
      <c r="E21" s="503"/>
      <c r="F21" s="503"/>
      <c r="G21" s="503"/>
      <c r="H21" s="503"/>
      <c r="I21" s="503"/>
      <c r="J21" s="503"/>
      <c r="K21" s="503"/>
      <c r="L21" s="503"/>
      <c r="M21" s="503"/>
      <c r="N21" s="503"/>
      <c r="O21" s="503"/>
      <c r="P21" s="503"/>
      <c r="Q21" s="503"/>
      <c r="R21" s="503"/>
      <c r="S21" s="503"/>
      <c r="T21" s="503"/>
      <c r="U21" s="503"/>
      <c r="V21" s="503"/>
      <c r="W21" s="503"/>
      <c r="X21" s="503"/>
      <c r="Y21" s="503"/>
      <c r="Z21" s="503"/>
      <c r="AA21" s="503"/>
      <c r="AB21" s="503"/>
      <c r="AC21" s="503"/>
      <c r="AD21" s="503"/>
      <c r="AE21" s="503"/>
      <c r="AF21" s="503"/>
      <c r="AG21" s="503"/>
      <c r="AH21" s="503"/>
      <c r="AI21" s="503"/>
      <c r="AJ21" s="503"/>
      <c r="AK21" s="503"/>
      <c r="AL21" s="503"/>
      <c r="AM21" s="503"/>
      <c r="AN21" s="503"/>
      <c r="AO21" s="503"/>
      <c r="AP21" s="503"/>
      <c r="AQ21" s="503"/>
      <c r="AR21" s="503"/>
      <c r="AS21" s="503"/>
      <c r="AT21" s="503"/>
      <c r="AU21" s="503"/>
      <c r="AV21" s="503"/>
      <c r="AW21" s="503"/>
      <c r="AX21" s="504"/>
      <c r="AY21" s="428"/>
      <c r="AZ21" s="429"/>
      <c r="BA21" s="429"/>
      <c r="BB21" s="429"/>
      <c r="BC21" s="429"/>
      <c r="BD21" s="429"/>
      <c r="BE21" s="429"/>
      <c r="BF21" s="429"/>
      <c r="BG21" s="429"/>
      <c r="BH21" s="429"/>
      <c r="BI21" s="429"/>
      <c r="BJ21" s="429"/>
      <c r="BK21" s="429"/>
      <c r="BL21" s="429"/>
      <c r="BM21" s="430"/>
      <c r="BN21" s="489"/>
      <c r="BO21" s="490"/>
      <c r="BP21" s="490"/>
      <c r="BQ21" s="490"/>
      <c r="BR21" s="490"/>
      <c r="BS21" s="490"/>
      <c r="BT21" s="490"/>
      <c r="BU21" s="491"/>
      <c r="BV21" s="489"/>
      <c r="BW21" s="490"/>
      <c r="BX21" s="490"/>
      <c r="BY21" s="490"/>
      <c r="BZ21" s="490"/>
      <c r="CA21" s="490"/>
      <c r="CB21" s="490"/>
      <c r="CC21" s="491"/>
      <c r="CD21" s="194"/>
      <c r="CE21" s="487"/>
      <c r="CF21" s="487"/>
      <c r="CG21" s="487"/>
      <c r="CH21" s="487"/>
      <c r="CI21" s="487"/>
      <c r="CJ21" s="487"/>
      <c r="CK21" s="487"/>
      <c r="CL21" s="487"/>
      <c r="CM21" s="487"/>
      <c r="CN21" s="487"/>
      <c r="CO21" s="487"/>
      <c r="CP21" s="487"/>
      <c r="CQ21" s="487"/>
      <c r="CR21" s="487"/>
      <c r="CS21" s="488"/>
      <c r="CT21" s="452"/>
      <c r="CU21" s="453"/>
      <c r="CV21" s="453"/>
      <c r="CW21" s="453"/>
      <c r="CX21" s="453"/>
      <c r="CY21" s="453"/>
      <c r="CZ21" s="453"/>
      <c r="DA21" s="454"/>
      <c r="DB21" s="452"/>
      <c r="DC21" s="453"/>
      <c r="DD21" s="453"/>
      <c r="DE21" s="453"/>
      <c r="DF21" s="453"/>
      <c r="DG21" s="453"/>
      <c r="DH21" s="453"/>
      <c r="DI21" s="454"/>
    </row>
    <row r="22" spans="1:113" ht="18.75" customHeight="1" x14ac:dyDescent="0.2">
      <c r="A22" s="181"/>
      <c r="B22" s="431" t="s">
        <v>153</v>
      </c>
      <c r="C22" s="432"/>
      <c r="D22" s="433"/>
      <c r="E22" s="440" t="s">
        <v>1</v>
      </c>
      <c r="F22" s="441"/>
      <c r="G22" s="441"/>
      <c r="H22" s="441"/>
      <c r="I22" s="441"/>
      <c r="J22" s="441"/>
      <c r="K22" s="442"/>
      <c r="L22" s="440" t="s">
        <v>154</v>
      </c>
      <c r="M22" s="441"/>
      <c r="N22" s="441"/>
      <c r="O22" s="441"/>
      <c r="P22" s="442"/>
      <c r="Q22" s="446" t="s">
        <v>155</v>
      </c>
      <c r="R22" s="447"/>
      <c r="S22" s="447"/>
      <c r="T22" s="447"/>
      <c r="U22" s="447"/>
      <c r="V22" s="448"/>
      <c r="W22" s="497" t="s">
        <v>156</v>
      </c>
      <c r="X22" s="432"/>
      <c r="Y22" s="433"/>
      <c r="Z22" s="440" t="s">
        <v>1</v>
      </c>
      <c r="AA22" s="441"/>
      <c r="AB22" s="441"/>
      <c r="AC22" s="441"/>
      <c r="AD22" s="441"/>
      <c r="AE22" s="441"/>
      <c r="AF22" s="441"/>
      <c r="AG22" s="442"/>
      <c r="AH22" s="458" t="s">
        <v>157</v>
      </c>
      <c r="AI22" s="441"/>
      <c r="AJ22" s="441"/>
      <c r="AK22" s="441"/>
      <c r="AL22" s="442"/>
      <c r="AM22" s="458" t="s">
        <v>158</v>
      </c>
      <c r="AN22" s="459"/>
      <c r="AO22" s="459"/>
      <c r="AP22" s="459"/>
      <c r="AQ22" s="459"/>
      <c r="AR22" s="460"/>
      <c r="AS22" s="446" t="s">
        <v>155</v>
      </c>
      <c r="AT22" s="447"/>
      <c r="AU22" s="447"/>
      <c r="AV22" s="447"/>
      <c r="AW22" s="447"/>
      <c r="AX22" s="464"/>
      <c r="AY22" s="481" t="s">
        <v>159</v>
      </c>
      <c r="AZ22" s="482"/>
      <c r="BA22" s="482"/>
      <c r="BB22" s="482"/>
      <c r="BC22" s="482"/>
      <c r="BD22" s="482"/>
      <c r="BE22" s="482"/>
      <c r="BF22" s="482"/>
      <c r="BG22" s="482"/>
      <c r="BH22" s="482"/>
      <c r="BI22" s="482"/>
      <c r="BJ22" s="482"/>
      <c r="BK22" s="482"/>
      <c r="BL22" s="482"/>
      <c r="BM22" s="483"/>
      <c r="BN22" s="484">
        <v>4736147</v>
      </c>
      <c r="BO22" s="485"/>
      <c r="BP22" s="485"/>
      <c r="BQ22" s="485"/>
      <c r="BR22" s="485"/>
      <c r="BS22" s="485"/>
      <c r="BT22" s="485"/>
      <c r="BU22" s="486"/>
      <c r="BV22" s="484">
        <v>4385242</v>
      </c>
      <c r="BW22" s="485"/>
      <c r="BX22" s="485"/>
      <c r="BY22" s="485"/>
      <c r="BZ22" s="485"/>
      <c r="CA22" s="485"/>
      <c r="CB22" s="485"/>
      <c r="CC22" s="486"/>
      <c r="CD22" s="194"/>
      <c r="CE22" s="487"/>
      <c r="CF22" s="487"/>
      <c r="CG22" s="487"/>
      <c r="CH22" s="487"/>
      <c r="CI22" s="487"/>
      <c r="CJ22" s="487"/>
      <c r="CK22" s="487"/>
      <c r="CL22" s="487"/>
      <c r="CM22" s="487"/>
      <c r="CN22" s="487"/>
      <c r="CO22" s="487"/>
      <c r="CP22" s="487"/>
      <c r="CQ22" s="487"/>
      <c r="CR22" s="487"/>
      <c r="CS22" s="488"/>
      <c r="CT22" s="452"/>
      <c r="CU22" s="453"/>
      <c r="CV22" s="453"/>
      <c r="CW22" s="453"/>
      <c r="CX22" s="453"/>
      <c r="CY22" s="453"/>
      <c r="CZ22" s="453"/>
      <c r="DA22" s="454"/>
      <c r="DB22" s="452"/>
      <c r="DC22" s="453"/>
      <c r="DD22" s="453"/>
      <c r="DE22" s="453"/>
      <c r="DF22" s="453"/>
      <c r="DG22" s="453"/>
      <c r="DH22" s="453"/>
      <c r="DI22" s="454"/>
    </row>
    <row r="23" spans="1:113" ht="18.75" customHeight="1" x14ac:dyDescent="0.2">
      <c r="A23" s="181"/>
      <c r="B23" s="434"/>
      <c r="C23" s="435"/>
      <c r="D23" s="436"/>
      <c r="E23" s="443"/>
      <c r="F23" s="444"/>
      <c r="G23" s="444"/>
      <c r="H23" s="444"/>
      <c r="I23" s="444"/>
      <c r="J23" s="444"/>
      <c r="K23" s="445"/>
      <c r="L23" s="443"/>
      <c r="M23" s="444"/>
      <c r="N23" s="444"/>
      <c r="O23" s="444"/>
      <c r="P23" s="445"/>
      <c r="Q23" s="449"/>
      <c r="R23" s="450"/>
      <c r="S23" s="450"/>
      <c r="T23" s="450"/>
      <c r="U23" s="450"/>
      <c r="V23" s="451"/>
      <c r="W23" s="498"/>
      <c r="X23" s="435"/>
      <c r="Y23" s="436"/>
      <c r="Z23" s="443"/>
      <c r="AA23" s="444"/>
      <c r="AB23" s="444"/>
      <c r="AC23" s="444"/>
      <c r="AD23" s="444"/>
      <c r="AE23" s="444"/>
      <c r="AF23" s="444"/>
      <c r="AG23" s="445"/>
      <c r="AH23" s="443"/>
      <c r="AI23" s="444"/>
      <c r="AJ23" s="444"/>
      <c r="AK23" s="444"/>
      <c r="AL23" s="445"/>
      <c r="AM23" s="461"/>
      <c r="AN23" s="462"/>
      <c r="AO23" s="462"/>
      <c r="AP23" s="462"/>
      <c r="AQ23" s="462"/>
      <c r="AR23" s="463"/>
      <c r="AS23" s="449"/>
      <c r="AT23" s="450"/>
      <c r="AU23" s="450"/>
      <c r="AV23" s="450"/>
      <c r="AW23" s="450"/>
      <c r="AX23" s="465"/>
      <c r="AY23" s="469" t="s">
        <v>160</v>
      </c>
      <c r="AZ23" s="470"/>
      <c r="BA23" s="470"/>
      <c r="BB23" s="470"/>
      <c r="BC23" s="470"/>
      <c r="BD23" s="470"/>
      <c r="BE23" s="470"/>
      <c r="BF23" s="470"/>
      <c r="BG23" s="470"/>
      <c r="BH23" s="470"/>
      <c r="BI23" s="470"/>
      <c r="BJ23" s="470"/>
      <c r="BK23" s="470"/>
      <c r="BL23" s="470"/>
      <c r="BM23" s="471"/>
      <c r="BN23" s="455">
        <v>1550514</v>
      </c>
      <c r="BO23" s="456"/>
      <c r="BP23" s="456"/>
      <c r="BQ23" s="456"/>
      <c r="BR23" s="456"/>
      <c r="BS23" s="456"/>
      <c r="BT23" s="456"/>
      <c r="BU23" s="457"/>
      <c r="BV23" s="455">
        <v>1732429</v>
      </c>
      <c r="BW23" s="456"/>
      <c r="BX23" s="456"/>
      <c r="BY23" s="456"/>
      <c r="BZ23" s="456"/>
      <c r="CA23" s="456"/>
      <c r="CB23" s="456"/>
      <c r="CC23" s="457"/>
      <c r="CD23" s="194"/>
      <c r="CE23" s="487"/>
      <c r="CF23" s="487"/>
      <c r="CG23" s="487"/>
      <c r="CH23" s="487"/>
      <c r="CI23" s="487"/>
      <c r="CJ23" s="487"/>
      <c r="CK23" s="487"/>
      <c r="CL23" s="487"/>
      <c r="CM23" s="487"/>
      <c r="CN23" s="487"/>
      <c r="CO23" s="487"/>
      <c r="CP23" s="487"/>
      <c r="CQ23" s="487"/>
      <c r="CR23" s="487"/>
      <c r="CS23" s="488"/>
      <c r="CT23" s="452"/>
      <c r="CU23" s="453"/>
      <c r="CV23" s="453"/>
      <c r="CW23" s="453"/>
      <c r="CX23" s="453"/>
      <c r="CY23" s="453"/>
      <c r="CZ23" s="453"/>
      <c r="DA23" s="454"/>
      <c r="DB23" s="452"/>
      <c r="DC23" s="453"/>
      <c r="DD23" s="453"/>
      <c r="DE23" s="453"/>
      <c r="DF23" s="453"/>
      <c r="DG23" s="453"/>
      <c r="DH23" s="453"/>
      <c r="DI23" s="454"/>
    </row>
    <row r="24" spans="1:113" ht="18.75" customHeight="1" thickBot="1" x14ac:dyDescent="0.25">
      <c r="A24" s="181"/>
      <c r="B24" s="434"/>
      <c r="C24" s="435"/>
      <c r="D24" s="436"/>
      <c r="E24" s="411" t="s">
        <v>161</v>
      </c>
      <c r="F24" s="412"/>
      <c r="G24" s="412"/>
      <c r="H24" s="412"/>
      <c r="I24" s="412"/>
      <c r="J24" s="412"/>
      <c r="K24" s="413"/>
      <c r="L24" s="408">
        <v>1</v>
      </c>
      <c r="M24" s="409"/>
      <c r="N24" s="409"/>
      <c r="O24" s="409"/>
      <c r="P24" s="410"/>
      <c r="Q24" s="408">
        <v>8300</v>
      </c>
      <c r="R24" s="409"/>
      <c r="S24" s="409"/>
      <c r="T24" s="409"/>
      <c r="U24" s="409"/>
      <c r="V24" s="410"/>
      <c r="W24" s="498"/>
      <c r="X24" s="435"/>
      <c r="Y24" s="436"/>
      <c r="Z24" s="411" t="s">
        <v>162</v>
      </c>
      <c r="AA24" s="412"/>
      <c r="AB24" s="412"/>
      <c r="AC24" s="412"/>
      <c r="AD24" s="412"/>
      <c r="AE24" s="412"/>
      <c r="AF24" s="412"/>
      <c r="AG24" s="413"/>
      <c r="AH24" s="408">
        <v>80</v>
      </c>
      <c r="AI24" s="409"/>
      <c r="AJ24" s="409"/>
      <c r="AK24" s="409"/>
      <c r="AL24" s="410"/>
      <c r="AM24" s="408">
        <v>231040</v>
      </c>
      <c r="AN24" s="409"/>
      <c r="AO24" s="409"/>
      <c r="AP24" s="409"/>
      <c r="AQ24" s="409"/>
      <c r="AR24" s="410"/>
      <c r="AS24" s="408">
        <v>2888</v>
      </c>
      <c r="AT24" s="409"/>
      <c r="AU24" s="409"/>
      <c r="AV24" s="409"/>
      <c r="AW24" s="409"/>
      <c r="AX24" s="468"/>
      <c r="AY24" s="428" t="s">
        <v>163</v>
      </c>
      <c r="AZ24" s="429"/>
      <c r="BA24" s="429"/>
      <c r="BB24" s="429"/>
      <c r="BC24" s="429"/>
      <c r="BD24" s="429"/>
      <c r="BE24" s="429"/>
      <c r="BF24" s="429"/>
      <c r="BG24" s="429"/>
      <c r="BH24" s="429"/>
      <c r="BI24" s="429"/>
      <c r="BJ24" s="429"/>
      <c r="BK24" s="429"/>
      <c r="BL24" s="429"/>
      <c r="BM24" s="430"/>
      <c r="BN24" s="455">
        <v>3079852</v>
      </c>
      <c r="BO24" s="456"/>
      <c r="BP24" s="456"/>
      <c r="BQ24" s="456"/>
      <c r="BR24" s="456"/>
      <c r="BS24" s="456"/>
      <c r="BT24" s="456"/>
      <c r="BU24" s="457"/>
      <c r="BV24" s="455">
        <v>2597629</v>
      </c>
      <c r="BW24" s="456"/>
      <c r="BX24" s="456"/>
      <c r="BY24" s="456"/>
      <c r="BZ24" s="456"/>
      <c r="CA24" s="456"/>
      <c r="CB24" s="456"/>
      <c r="CC24" s="457"/>
      <c r="CD24" s="194"/>
      <c r="CE24" s="487"/>
      <c r="CF24" s="487"/>
      <c r="CG24" s="487"/>
      <c r="CH24" s="487"/>
      <c r="CI24" s="487"/>
      <c r="CJ24" s="487"/>
      <c r="CK24" s="487"/>
      <c r="CL24" s="487"/>
      <c r="CM24" s="487"/>
      <c r="CN24" s="487"/>
      <c r="CO24" s="487"/>
      <c r="CP24" s="487"/>
      <c r="CQ24" s="487"/>
      <c r="CR24" s="487"/>
      <c r="CS24" s="488"/>
      <c r="CT24" s="452"/>
      <c r="CU24" s="453"/>
      <c r="CV24" s="453"/>
      <c r="CW24" s="453"/>
      <c r="CX24" s="453"/>
      <c r="CY24" s="453"/>
      <c r="CZ24" s="453"/>
      <c r="DA24" s="454"/>
      <c r="DB24" s="452"/>
      <c r="DC24" s="453"/>
      <c r="DD24" s="453"/>
      <c r="DE24" s="453"/>
      <c r="DF24" s="453"/>
      <c r="DG24" s="453"/>
      <c r="DH24" s="453"/>
      <c r="DI24" s="454"/>
    </row>
    <row r="25" spans="1:113" ht="18.75" customHeight="1" x14ac:dyDescent="0.2">
      <c r="A25" s="181"/>
      <c r="B25" s="434"/>
      <c r="C25" s="435"/>
      <c r="D25" s="436"/>
      <c r="E25" s="411" t="s">
        <v>164</v>
      </c>
      <c r="F25" s="412"/>
      <c r="G25" s="412"/>
      <c r="H25" s="412"/>
      <c r="I25" s="412"/>
      <c r="J25" s="412"/>
      <c r="K25" s="413"/>
      <c r="L25" s="408">
        <v>1</v>
      </c>
      <c r="M25" s="409"/>
      <c r="N25" s="409"/>
      <c r="O25" s="409"/>
      <c r="P25" s="410"/>
      <c r="Q25" s="408">
        <v>6500</v>
      </c>
      <c r="R25" s="409"/>
      <c r="S25" s="409"/>
      <c r="T25" s="409"/>
      <c r="U25" s="409"/>
      <c r="V25" s="410"/>
      <c r="W25" s="498"/>
      <c r="X25" s="435"/>
      <c r="Y25" s="436"/>
      <c r="Z25" s="411" t="s">
        <v>165</v>
      </c>
      <c r="AA25" s="412"/>
      <c r="AB25" s="412"/>
      <c r="AC25" s="412"/>
      <c r="AD25" s="412"/>
      <c r="AE25" s="412"/>
      <c r="AF25" s="412"/>
      <c r="AG25" s="413"/>
      <c r="AH25" s="408" t="s">
        <v>122</v>
      </c>
      <c r="AI25" s="409"/>
      <c r="AJ25" s="409"/>
      <c r="AK25" s="409"/>
      <c r="AL25" s="410"/>
      <c r="AM25" s="408" t="s">
        <v>122</v>
      </c>
      <c r="AN25" s="409"/>
      <c r="AO25" s="409"/>
      <c r="AP25" s="409"/>
      <c r="AQ25" s="409"/>
      <c r="AR25" s="410"/>
      <c r="AS25" s="408" t="s">
        <v>122</v>
      </c>
      <c r="AT25" s="409"/>
      <c r="AU25" s="409"/>
      <c r="AV25" s="409"/>
      <c r="AW25" s="409"/>
      <c r="AX25" s="468"/>
      <c r="AY25" s="481" t="s">
        <v>166</v>
      </c>
      <c r="AZ25" s="482"/>
      <c r="BA25" s="482"/>
      <c r="BB25" s="482"/>
      <c r="BC25" s="482"/>
      <c r="BD25" s="482"/>
      <c r="BE25" s="482"/>
      <c r="BF25" s="482"/>
      <c r="BG25" s="482"/>
      <c r="BH25" s="482"/>
      <c r="BI25" s="482"/>
      <c r="BJ25" s="482"/>
      <c r="BK25" s="482"/>
      <c r="BL25" s="482"/>
      <c r="BM25" s="483"/>
      <c r="BN25" s="484" t="s">
        <v>122</v>
      </c>
      <c r="BO25" s="485"/>
      <c r="BP25" s="485"/>
      <c r="BQ25" s="485"/>
      <c r="BR25" s="485"/>
      <c r="BS25" s="485"/>
      <c r="BT25" s="485"/>
      <c r="BU25" s="486"/>
      <c r="BV25" s="484">
        <v>557482</v>
      </c>
      <c r="BW25" s="485"/>
      <c r="BX25" s="485"/>
      <c r="BY25" s="485"/>
      <c r="BZ25" s="485"/>
      <c r="CA25" s="485"/>
      <c r="CB25" s="485"/>
      <c r="CC25" s="486"/>
      <c r="CD25" s="194"/>
      <c r="CE25" s="487"/>
      <c r="CF25" s="487"/>
      <c r="CG25" s="487"/>
      <c r="CH25" s="487"/>
      <c r="CI25" s="487"/>
      <c r="CJ25" s="487"/>
      <c r="CK25" s="487"/>
      <c r="CL25" s="487"/>
      <c r="CM25" s="487"/>
      <c r="CN25" s="487"/>
      <c r="CO25" s="487"/>
      <c r="CP25" s="487"/>
      <c r="CQ25" s="487"/>
      <c r="CR25" s="487"/>
      <c r="CS25" s="488"/>
      <c r="CT25" s="452"/>
      <c r="CU25" s="453"/>
      <c r="CV25" s="453"/>
      <c r="CW25" s="453"/>
      <c r="CX25" s="453"/>
      <c r="CY25" s="453"/>
      <c r="CZ25" s="453"/>
      <c r="DA25" s="454"/>
      <c r="DB25" s="452"/>
      <c r="DC25" s="453"/>
      <c r="DD25" s="453"/>
      <c r="DE25" s="453"/>
      <c r="DF25" s="453"/>
      <c r="DG25" s="453"/>
      <c r="DH25" s="453"/>
      <c r="DI25" s="454"/>
    </row>
    <row r="26" spans="1:113" ht="18.75" customHeight="1" x14ac:dyDescent="0.2">
      <c r="A26" s="181"/>
      <c r="B26" s="434"/>
      <c r="C26" s="435"/>
      <c r="D26" s="436"/>
      <c r="E26" s="411" t="s">
        <v>167</v>
      </c>
      <c r="F26" s="412"/>
      <c r="G26" s="412"/>
      <c r="H26" s="412"/>
      <c r="I26" s="412"/>
      <c r="J26" s="412"/>
      <c r="K26" s="413"/>
      <c r="L26" s="408">
        <v>1</v>
      </c>
      <c r="M26" s="409"/>
      <c r="N26" s="409"/>
      <c r="O26" s="409"/>
      <c r="P26" s="410"/>
      <c r="Q26" s="408">
        <v>5900</v>
      </c>
      <c r="R26" s="409"/>
      <c r="S26" s="409"/>
      <c r="T26" s="409"/>
      <c r="U26" s="409"/>
      <c r="V26" s="410"/>
      <c r="W26" s="498"/>
      <c r="X26" s="435"/>
      <c r="Y26" s="436"/>
      <c r="Z26" s="411" t="s">
        <v>168</v>
      </c>
      <c r="AA26" s="466"/>
      <c r="AB26" s="466"/>
      <c r="AC26" s="466"/>
      <c r="AD26" s="466"/>
      <c r="AE26" s="466"/>
      <c r="AF26" s="466"/>
      <c r="AG26" s="467"/>
      <c r="AH26" s="408">
        <v>2</v>
      </c>
      <c r="AI26" s="409"/>
      <c r="AJ26" s="409"/>
      <c r="AK26" s="409"/>
      <c r="AL26" s="410"/>
      <c r="AM26" s="408" t="s">
        <v>169</v>
      </c>
      <c r="AN26" s="409"/>
      <c r="AO26" s="409"/>
      <c r="AP26" s="409"/>
      <c r="AQ26" s="409"/>
      <c r="AR26" s="410"/>
      <c r="AS26" s="408" t="s">
        <v>169</v>
      </c>
      <c r="AT26" s="409"/>
      <c r="AU26" s="409"/>
      <c r="AV26" s="409"/>
      <c r="AW26" s="409"/>
      <c r="AX26" s="468"/>
      <c r="AY26" s="495" t="s">
        <v>170</v>
      </c>
      <c r="AZ26" s="415"/>
      <c r="BA26" s="415"/>
      <c r="BB26" s="415"/>
      <c r="BC26" s="415"/>
      <c r="BD26" s="415"/>
      <c r="BE26" s="415"/>
      <c r="BF26" s="415"/>
      <c r="BG26" s="415"/>
      <c r="BH26" s="415"/>
      <c r="BI26" s="415"/>
      <c r="BJ26" s="415"/>
      <c r="BK26" s="415"/>
      <c r="BL26" s="415"/>
      <c r="BM26" s="496"/>
      <c r="BN26" s="455" t="s">
        <v>122</v>
      </c>
      <c r="BO26" s="456"/>
      <c r="BP26" s="456"/>
      <c r="BQ26" s="456"/>
      <c r="BR26" s="456"/>
      <c r="BS26" s="456"/>
      <c r="BT26" s="456"/>
      <c r="BU26" s="457"/>
      <c r="BV26" s="455" t="s">
        <v>122</v>
      </c>
      <c r="BW26" s="456"/>
      <c r="BX26" s="456"/>
      <c r="BY26" s="456"/>
      <c r="BZ26" s="456"/>
      <c r="CA26" s="456"/>
      <c r="CB26" s="456"/>
      <c r="CC26" s="457"/>
      <c r="CD26" s="194"/>
      <c r="CE26" s="487"/>
      <c r="CF26" s="487"/>
      <c r="CG26" s="487"/>
      <c r="CH26" s="487"/>
      <c r="CI26" s="487"/>
      <c r="CJ26" s="487"/>
      <c r="CK26" s="487"/>
      <c r="CL26" s="487"/>
      <c r="CM26" s="487"/>
      <c r="CN26" s="487"/>
      <c r="CO26" s="487"/>
      <c r="CP26" s="487"/>
      <c r="CQ26" s="487"/>
      <c r="CR26" s="487"/>
      <c r="CS26" s="488"/>
      <c r="CT26" s="452"/>
      <c r="CU26" s="453"/>
      <c r="CV26" s="453"/>
      <c r="CW26" s="453"/>
      <c r="CX26" s="453"/>
      <c r="CY26" s="453"/>
      <c r="CZ26" s="453"/>
      <c r="DA26" s="454"/>
      <c r="DB26" s="452"/>
      <c r="DC26" s="453"/>
      <c r="DD26" s="453"/>
      <c r="DE26" s="453"/>
      <c r="DF26" s="453"/>
      <c r="DG26" s="453"/>
      <c r="DH26" s="453"/>
      <c r="DI26" s="454"/>
    </row>
    <row r="27" spans="1:113" ht="18.75" customHeight="1" thickBot="1" x14ac:dyDescent="0.25">
      <c r="A27" s="181"/>
      <c r="B27" s="434"/>
      <c r="C27" s="435"/>
      <c r="D27" s="436"/>
      <c r="E27" s="411" t="s">
        <v>171</v>
      </c>
      <c r="F27" s="412"/>
      <c r="G27" s="412"/>
      <c r="H27" s="412"/>
      <c r="I27" s="412"/>
      <c r="J27" s="412"/>
      <c r="K27" s="413"/>
      <c r="L27" s="408">
        <v>1</v>
      </c>
      <c r="M27" s="409"/>
      <c r="N27" s="409"/>
      <c r="O27" s="409"/>
      <c r="P27" s="410"/>
      <c r="Q27" s="408">
        <v>3250</v>
      </c>
      <c r="R27" s="409"/>
      <c r="S27" s="409"/>
      <c r="T27" s="409"/>
      <c r="U27" s="409"/>
      <c r="V27" s="410"/>
      <c r="W27" s="498"/>
      <c r="X27" s="435"/>
      <c r="Y27" s="436"/>
      <c r="Z27" s="411" t="s">
        <v>172</v>
      </c>
      <c r="AA27" s="412"/>
      <c r="AB27" s="412"/>
      <c r="AC27" s="412"/>
      <c r="AD27" s="412"/>
      <c r="AE27" s="412"/>
      <c r="AF27" s="412"/>
      <c r="AG27" s="413"/>
      <c r="AH27" s="408" t="s">
        <v>122</v>
      </c>
      <c r="AI27" s="409"/>
      <c r="AJ27" s="409"/>
      <c r="AK27" s="409"/>
      <c r="AL27" s="410"/>
      <c r="AM27" s="408" t="s">
        <v>122</v>
      </c>
      <c r="AN27" s="409"/>
      <c r="AO27" s="409"/>
      <c r="AP27" s="409"/>
      <c r="AQ27" s="409"/>
      <c r="AR27" s="410"/>
      <c r="AS27" s="408" t="s">
        <v>122</v>
      </c>
      <c r="AT27" s="409"/>
      <c r="AU27" s="409"/>
      <c r="AV27" s="409"/>
      <c r="AW27" s="409"/>
      <c r="AX27" s="468"/>
      <c r="AY27" s="492" t="s">
        <v>173</v>
      </c>
      <c r="AZ27" s="493"/>
      <c r="BA27" s="493"/>
      <c r="BB27" s="493"/>
      <c r="BC27" s="493"/>
      <c r="BD27" s="493"/>
      <c r="BE27" s="493"/>
      <c r="BF27" s="493"/>
      <c r="BG27" s="493"/>
      <c r="BH27" s="493"/>
      <c r="BI27" s="493"/>
      <c r="BJ27" s="493"/>
      <c r="BK27" s="493"/>
      <c r="BL27" s="493"/>
      <c r="BM27" s="494"/>
      <c r="BN27" s="489">
        <v>130005</v>
      </c>
      <c r="BO27" s="490"/>
      <c r="BP27" s="490"/>
      <c r="BQ27" s="490"/>
      <c r="BR27" s="490"/>
      <c r="BS27" s="490"/>
      <c r="BT27" s="490"/>
      <c r="BU27" s="491"/>
      <c r="BV27" s="489">
        <v>129910</v>
      </c>
      <c r="BW27" s="490"/>
      <c r="BX27" s="490"/>
      <c r="BY27" s="490"/>
      <c r="BZ27" s="490"/>
      <c r="CA27" s="490"/>
      <c r="CB27" s="490"/>
      <c r="CC27" s="491"/>
      <c r="CD27" s="196"/>
      <c r="CE27" s="487"/>
      <c r="CF27" s="487"/>
      <c r="CG27" s="487"/>
      <c r="CH27" s="487"/>
      <c r="CI27" s="487"/>
      <c r="CJ27" s="487"/>
      <c r="CK27" s="487"/>
      <c r="CL27" s="487"/>
      <c r="CM27" s="487"/>
      <c r="CN27" s="487"/>
      <c r="CO27" s="487"/>
      <c r="CP27" s="487"/>
      <c r="CQ27" s="487"/>
      <c r="CR27" s="487"/>
      <c r="CS27" s="488"/>
      <c r="CT27" s="452"/>
      <c r="CU27" s="453"/>
      <c r="CV27" s="453"/>
      <c r="CW27" s="453"/>
      <c r="CX27" s="453"/>
      <c r="CY27" s="453"/>
      <c r="CZ27" s="453"/>
      <c r="DA27" s="454"/>
      <c r="DB27" s="452"/>
      <c r="DC27" s="453"/>
      <c r="DD27" s="453"/>
      <c r="DE27" s="453"/>
      <c r="DF27" s="453"/>
      <c r="DG27" s="453"/>
      <c r="DH27" s="453"/>
      <c r="DI27" s="454"/>
    </row>
    <row r="28" spans="1:113" ht="18.75" customHeight="1" x14ac:dyDescent="0.2">
      <c r="A28" s="181"/>
      <c r="B28" s="434"/>
      <c r="C28" s="435"/>
      <c r="D28" s="436"/>
      <c r="E28" s="411" t="s">
        <v>174</v>
      </c>
      <c r="F28" s="412"/>
      <c r="G28" s="412"/>
      <c r="H28" s="412"/>
      <c r="I28" s="412"/>
      <c r="J28" s="412"/>
      <c r="K28" s="413"/>
      <c r="L28" s="408">
        <v>1</v>
      </c>
      <c r="M28" s="409"/>
      <c r="N28" s="409"/>
      <c r="O28" s="409"/>
      <c r="P28" s="410"/>
      <c r="Q28" s="408">
        <v>2600</v>
      </c>
      <c r="R28" s="409"/>
      <c r="S28" s="409"/>
      <c r="T28" s="409"/>
      <c r="U28" s="409"/>
      <c r="V28" s="410"/>
      <c r="W28" s="498"/>
      <c r="X28" s="435"/>
      <c r="Y28" s="436"/>
      <c r="Z28" s="411" t="s">
        <v>175</v>
      </c>
      <c r="AA28" s="412"/>
      <c r="AB28" s="412"/>
      <c r="AC28" s="412"/>
      <c r="AD28" s="412"/>
      <c r="AE28" s="412"/>
      <c r="AF28" s="412"/>
      <c r="AG28" s="413"/>
      <c r="AH28" s="408" t="s">
        <v>122</v>
      </c>
      <c r="AI28" s="409"/>
      <c r="AJ28" s="409"/>
      <c r="AK28" s="409"/>
      <c r="AL28" s="410"/>
      <c r="AM28" s="408" t="s">
        <v>122</v>
      </c>
      <c r="AN28" s="409"/>
      <c r="AO28" s="409"/>
      <c r="AP28" s="409"/>
      <c r="AQ28" s="409"/>
      <c r="AR28" s="410"/>
      <c r="AS28" s="408" t="s">
        <v>122</v>
      </c>
      <c r="AT28" s="409"/>
      <c r="AU28" s="409"/>
      <c r="AV28" s="409"/>
      <c r="AW28" s="409"/>
      <c r="AX28" s="468"/>
      <c r="AY28" s="472" t="s">
        <v>176</v>
      </c>
      <c r="AZ28" s="473"/>
      <c r="BA28" s="473"/>
      <c r="BB28" s="474"/>
      <c r="BC28" s="481" t="s">
        <v>46</v>
      </c>
      <c r="BD28" s="482"/>
      <c r="BE28" s="482"/>
      <c r="BF28" s="482"/>
      <c r="BG28" s="482"/>
      <c r="BH28" s="482"/>
      <c r="BI28" s="482"/>
      <c r="BJ28" s="482"/>
      <c r="BK28" s="482"/>
      <c r="BL28" s="482"/>
      <c r="BM28" s="483"/>
      <c r="BN28" s="484">
        <v>1682674</v>
      </c>
      <c r="BO28" s="485"/>
      <c r="BP28" s="485"/>
      <c r="BQ28" s="485"/>
      <c r="BR28" s="485"/>
      <c r="BS28" s="485"/>
      <c r="BT28" s="485"/>
      <c r="BU28" s="486"/>
      <c r="BV28" s="484">
        <v>1582162</v>
      </c>
      <c r="BW28" s="485"/>
      <c r="BX28" s="485"/>
      <c r="BY28" s="485"/>
      <c r="BZ28" s="485"/>
      <c r="CA28" s="485"/>
      <c r="CB28" s="485"/>
      <c r="CC28" s="486"/>
      <c r="CD28" s="194"/>
      <c r="CE28" s="487"/>
      <c r="CF28" s="487"/>
      <c r="CG28" s="487"/>
      <c r="CH28" s="487"/>
      <c r="CI28" s="487"/>
      <c r="CJ28" s="487"/>
      <c r="CK28" s="487"/>
      <c r="CL28" s="487"/>
      <c r="CM28" s="487"/>
      <c r="CN28" s="487"/>
      <c r="CO28" s="487"/>
      <c r="CP28" s="487"/>
      <c r="CQ28" s="487"/>
      <c r="CR28" s="487"/>
      <c r="CS28" s="488"/>
      <c r="CT28" s="452"/>
      <c r="CU28" s="453"/>
      <c r="CV28" s="453"/>
      <c r="CW28" s="453"/>
      <c r="CX28" s="453"/>
      <c r="CY28" s="453"/>
      <c r="CZ28" s="453"/>
      <c r="DA28" s="454"/>
      <c r="DB28" s="452"/>
      <c r="DC28" s="453"/>
      <c r="DD28" s="453"/>
      <c r="DE28" s="453"/>
      <c r="DF28" s="453"/>
      <c r="DG28" s="453"/>
      <c r="DH28" s="453"/>
      <c r="DI28" s="454"/>
    </row>
    <row r="29" spans="1:113" ht="18.75" customHeight="1" x14ac:dyDescent="0.2">
      <c r="A29" s="181"/>
      <c r="B29" s="434"/>
      <c r="C29" s="435"/>
      <c r="D29" s="436"/>
      <c r="E29" s="411" t="s">
        <v>177</v>
      </c>
      <c r="F29" s="412"/>
      <c r="G29" s="412"/>
      <c r="H29" s="412"/>
      <c r="I29" s="412"/>
      <c r="J29" s="412"/>
      <c r="K29" s="413"/>
      <c r="L29" s="408">
        <v>8</v>
      </c>
      <c r="M29" s="409"/>
      <c r="N29" s="409"/>
      <c r="O29" s="409"/>
      <c r="P29" s="410"/>
      <c r="Q29" s="408">
        <v>2500</v>
      </c>
      <c r="R29" s="409"/>
      <c r="S29" s="409"/>
      <c r="T29" s="409"/>
      <c r="U29" s="409"/>
      <c r="V29" s="410"/>
      <c r="W29" s="499"/>
      <c r="X29" s="500"/>
      <c r="Y29" s="501"/>
      <c r="Z29" s="411" t="s">
        <v>178</v>
      </c>
      <c r="AA29" s="412"/>
      <c r="AB29" s="412"/>
      <c r="AC29" s="412"/>
      <c r="AD29" s="412"/>
      <c r="AE29" s="412"/>
      <c r="AF29" s="412"/>
      <c r="AG29" s="413"/>
      <c r="AH29" s="408">
        <v>80</v>
      </c>
      <c r="AI29" s="409"/>
      <c r="AJ29" s="409"/>
      <c r="AK29" s="409"/>
      <c r="AL29" s="410"/>
      <c r="AM29" s="408">
        <v>231040</v>
      </c>
      <c r="AN29" s="409"/>
      <c r="AO29" s="409"/>
      <c r="AP29" s="409"/>
      <c r="AQ29" s="409"/>
      <c r="AR29" s="410"/>
      <c r="AS29" s="408">
        <v>2888</v>
      </c>
      <c r="AT29" s="409"/>
      <c r="AU29" s="409"/>
      <c r="AV29" s="409"/>
      <c r="AW29" s="409"/>
      <c r="AX29" s="468"/>
      <c r="AY29" s="475"/>
      <c r="AZ29" s="476"/>
      <c r="BA29" s="476"/>
      <c r="BB29" s="477"/>
      <c r="BC29" s="469" t="s">
        <v>179</v>
      </c>
      <c r="BD29" s="470"/>
      <c r="BE29" s="470"/>
      <c r="BF29" s="470"/>
      <c r="BG29" s="470"/>
      <c r="BH29" s="470"/>
      <c r="BI29" s="470"/>
      <c r="BJ29" s="470"/>
      <c r="BK29" s="470"/>
      <c r="BL29" s="470"/>
      <c r="BM29" s="471"/>
      <c r="BN29" s="455">
        <v>5433</v>
      </c>
      <c r="BO29" s="456"/>
      <c r="BP29" s="456"/>
      <c r="BQ29" s="456"/>
      <c r="BR29" s="456"/>
      <c r="BS29" s="456"/>
      <c r="BT29" s="456"/>
      <c r="BU29" s="457"/>
      <c r="BV29" s="455">
        <v>5429</v>
      </c>
      <c r="BW29" s="456"/>
      <c r="BX29" s="456"/>
      <c r="BY29" s="456"/>
      <c r="BZ29" s="456"/>
      <c r="CA29" s="456"/>
      <c r="CB29" s="456"/>
      <c r="CC29" s="457"/>
      <c r="CD29" s="196"/>
      <c r="CE29" s="487"/>
      <c r="CF29" s="487"/>
      <c r="CG29" s="487"/>
      <c r="CH29" s="487"/>
      <c r="CI29" s="487"/>
      <c r="CJ29" s="487"/>
      <c r="CK29" s="487"/>
      <c r="CL29" s="487"/>
      <c r="CM29" s="487"/>
      <c r="CN29" s="487"/>
      <c r="CO29" s="487"/>
      <c r="CP29" s="487"/>
      <c r="CQ29" s="487"/>
      <c r="CR29" s="487"/>
      <c r="CS29" s="488"/>
      <c r="CT29" s="452"/>
      <c r="CU29" s="453"/>
      <c r="CV29" s="453"/>
      <c r="CW29" s="453"/>
      <c r="CX29" s="453"/>
      <c r="CY29" s="453"/>
      <c r="CZ29" s="453"/>
      <c r="DA29" s="454"/>
      <c r="DB29" s="452"/>
      <c r="DC29" s="453"/>
      <c r="DD29" s="453"/>
      <c r="DE29" s="453"/>
      <c r="DF29" s="453"/>
      <c r="DG29" s="453"/>
      <c r="DH29" s="453"/>
      <c r="DI29" s="454"/>
    </row>
    <row r="30" spans="1:113" ht="18.75" customHeight="1" thickBot="1" x14ac:dyDescent="0.25">
      <c r="A30" s="181"/>
      <c r="B30" s="437"/>
      <c r="C30" s="438"/>
      <c r="D30" s="439"/>
      <c r="E30" s="416"/>
      <c r="F30" s="417"/>
      <c r="G30" s="417"/>
      <c r="H30" s="417"/>
      <c r="I30" s="417"/>
      <c r="J30" s="417"/>
      <c r="K30" s="418"/>
      <c r="L30" s="419"/>
      <c r="M30" s="420"/>
      <c r="N30" s="420"/>
      <c r="O30" s="420"/>
      <c r="P30" s="421"/>
      <c r="Q30" s="419"/>
      <c r="R30" s="420"/>
      <c r="S30" s="420"/>
      <c r="T30" s="420"/>
      <c r="U30" s="420"/>
      <c r="V30" s="421"/>
      <c r="W30" s="422" t="s">
        <v>180</v>
      </c>
      <c r="X30" s="423"/>
      <c r="Y30" s="423"/>
      <c r="Z30" s="423"/>
      <c r="AA30" s="423"/>
      <c r="AB30" s="423"/>
      <c r="AC30" s="423"/>
      <c r="AD30" s="423"/>
      <c r="AE30" s="423"/>
      <c r="AF30" s="423"/>
      <c r="AG30" s="424"/>
      <c r="AH30" s="425">
        <v>92.3</v>
      </c>
      <c r="AI30" s="426"/>
      <c r="AJ30" s="426"/>
      <c r="AK30" s="426"/>
      <c r="AL30" s="426"/>
      <c r="AM30" s="426"/>
      <c r="AN30" s="426"/>
      <c r="AO30" s="426"/>
      <c r="AP30" s="426"/>
      <c r="AQ30" s="426"/>
      <c r="AR30" s="426"/>
      <c r="AS30" s="426"/>
      <c r="AT30" s="426"/>
      <c r="AU30" s="426"/>
      <c r="AV30" s="426"/>
      <c r="AW30" s="426"/>
      <c r="AX30" s="427"/>
      <c r="AY30" s="478"/>
      <c r="AZ30" s="479"/>
      <c r="BA30" s="479"/>
      <c r="BB30" s="480"/>
      <c r="BC30" s="428" t="s">
        <v>48</v>
      </c>
      <c r="BD30" s="429"/>
      <c r="BE30" s="429"/>
      <c r="BF30" s="429"/>
      <c r="BG30" s="429"/>
      <c r="BH30" s="429"/>
      <c r="BI30" s="429"/>
      <c r="BJ30" s="429"/>
      <c r="BK30" s="429"/>
      <c r="BL30" s="429"/>
      <c r="BM30" s="430"/>
      <c r="BN30" s="489">
        <v>479062</v>
      </c>
      <c r="BO30" s="490"/>
      <c r="BP30" s="490"/>
      <c r="BQ30" s="490"/>
      <c r="BR30" s="490"/>
      <c r="BS30" s="490"/>
      <c r="BT30" s="490"/>
      <c r="BU30" s="491"/>
      <c r="BV30" s="489">
        <v>482969</v>
      </c>
      <c r="BW30" s="490"/>
      <c r="BX30" s="490"/>
      <c r="BY30" s="490"/>
      <c r="BZ30" s="490"/>
      <c r="CA30" s="490"/>
      <c r="CB30" s="490"/>
      <c r="CC30" s="491"/>
      <c r="CD30" s="197"/>
      <c r="CE30" s="198"/>
      <c r="CF30" s="198"/>
      <c r="CG30" s="198"/>
      <c r="CH30" s="198"/>
      <c r="CI30" s="198"/>
      <c r="CJ30" s="198"/>
      <c r="CK30" s="198"/>
      <c r="CL30" s="198"/>
      <c r="CM30" s="198"/>
      <c r="CN30" s="198"/>
      <c r="CO30" s="198"/>
      <c r="CP30" s="198"/>
      <c r="CQ30" s="198"/>
      <c r="CR30" s="198"/>
      <c r="CS30" s="199"/>
      <c r="CT30" s="200"/>
      <c r="CU30" s="201"/>
      <c r="CV30" s="201"/>
      <c r="CW30" s="201"/>
      <c r="CX30" s="201"/>
      <c r="CY30" s="201"/>
      <c r="CZ30" s="201"/>
      <c r="DA30" s="202"/>
      <c r="DB30" s="200"/>
      <c r="DC30" s="201"/>
      <c r="DD30" s="201"/>
      <c r="DE30" s="201"/>
      <c r="DF30" s="201"/>
      <c r="DG30" s="201"/>
      <c r="DH30" s="201"/>
      <c r="DI30" s="202"/>
    </row>
    <row r="31" spans="1:113" ht="13.5" customHeight="1" x14ac:dyDescent="0.2">
      <c r="A31" s="181"/>
      <c r="B31" s="203"/>
      <c r="DI31" s="204"/>
    </row>
    <row r="32" spans="1:113" ht="13.5" customHeight="1" x14ac:dyDescent="0.2">
      <c r="A32" s="181"/>
      <c r="B32" s="205"/>
      <c r="C32" s="414" t="s">
        <v>181</v>
      </c>
      <c r="D32" s="414"/>
      <c r="E32" s="414"/>
      <c r="F32" s="414"/>
      <c r="G32" s="414"/>
      <c r="H32" s="414"/>
      <c r="I32" s="414"/>
      <c r="J32" s="414"/>
      <c r="K32" s="414"/>
      <c r="L32" s="414"/>
      <c r="M32" s="414"/>
      <c r="N32" s="414"/>
      <c r="O32" s="414"/>
      <c r="P32" s="414"/>
      <c r="Q32" s="414"/>
      <c r="R32" s="414"/>
      <c r="S32" s="414"/>
      <c r="U32" s="415" t="s">
        <v>182</v>
      </c>
      <c r="V32" s="415"/>
      <c r="W32" s="415"/>
      <c r="X32" s="415"/>
      <c r="Y32" s="415"/>
      <c r="Z32" s="415"/>
      <c r="AA32" s="415"/>
      <c r="AB32" s="415"/>
      <c r="AC32" s="415"/>
      <c r="AD32" s="415"/>
      <c r="AE32" s="415"/>
      <c r="AF32" s="415"/>
      <c r="AG32" s="415"/>
      <c r="AH32" s="415"/>
      <c r="AI32" s="415"/>
      <c r="AJ32" s="415"/>
      <c r="AK32" s="415"/>
      <c r="AM32" s="415" t="s">
        <v>183</v>
      </c>
      <c r="AN32" s="415"/>
      <c r="AO32" s="415"/>
      <c r="AP32" s="415"/>
      <c r="AQ32" s="415"/>
      <c r="AR32" s="415"/>
      <c r="AS32" s="415"/>
      <c r="AT32" s="415"/>
      <c r="AU32" s="415"/>
      <c r="AV32" s="415"/>
      <c r="AW32" s="415"/>
      <c r="AX32" s="415"/>
      <c r="AY32" s="415"/>
      <c r="AZ32" s="415"/>
      <c r="BA32" s="415"/>
      <c r="BB32" s="415"/>
      <c r="BC32" s="415"/>
      <c r="BE32" s="415" t="s">
        <v>184</v>
      </c>
      <c r="BF32" s="415"/>
      <c r="BG32" s="415"/>
      <c r="BH32" s="415"/>
      <c r="BI32" s="415"/>
      <c r="BJ32" s="415"/>
      <c r="BK32" s="415"/>
      <c r="BL32" s="415"/>
      <c r="BM32" s="415"/>
      <c r="BN32" s="415"/>
      <c r="BO32" s="415"/>
      <c r="BP32" s="415"/>
      <c r="BQ32" s="415"/>
      <c r="BR32" s="415"/>
      <c r="BS32" s="415"/>
      <c r="BT32" s="415"/>
      <c r="BU32" s="415"/>
      <c r="BW32" s="415" t="s">
        <v>185</v>
      </c>
      <c r="BX32" s="415"/>
      <c r="BY32" s="415"/>
      <c r="BZ32" s="415"/>
      <c r="CA32" s="415"/>
      <c r="CB32" s="415"/>
      <c r="CC32" s="415"/>
      <c r="CD32" s="415"/>
      <c r="CE32" s="415"/>
      <c r="CF32" s="415"/>
      <c r="CG32" s="415"/>
      <c r="CH32" s="415"/>
      <c r="CI32" s="415"/>
      <c r="CJ32" s="415"/>
      <c r="CK32" s="415"/>
      <c r="CL32" s="415"/>
      <c r="CM32" s="415"/>
      <c r="CO32" s="415" t="s">
        <v>186</v>
      </c>
      <c r="CP32" s="415"/>
      <c r="CQ32" s="415"/>
      <c r="CR32" s="415"/>
      <c r="CS32" s="415"/>
      <c r="CT32" s="415"/>
      <c r="CU32" s="415"/>
      <c r="CV32" s="415"/>
      <c r="CW32" s="415"/>
      <c r="CX32" s="415"/>
      <c r="CY32" s="415"/>
      <c r="CZ32" s="415"/>
      <c r="DA32" s="415"/>
      <c r="DB32" s="415"/>
      <c r="DC32" s="415"/>
      <c r="DD32" s="415"/>
      <c r="DE32" s="415"/>
      <c r="DI32" s="204"/>
    </row>
    <row r="33" spans="1:113" ht="13.5" customHeight="1" x14ac:dyDescent="0.2">
      <c r="A33" s="181"/>
      <c r="B33" s="205"/>
      <c r="C33" s="407" t="s">
        <v>187</v>
      </c>
      <c r="D33" s="407"/>
      <c r="E33" s="406" t="s">
        <v>188</v>
      </c>
      <c r="F33" s="406"/>
      <c r="G33" s="406"/>
      <c r="H33" s="406"/>
      <c r="I33" s="406"/>
      <c r="J33" s="406"/>
      <c r="K33" s="406"/>
      <c r="L33" s="406"/>
      <c r="M33" s="406"/>
      <c r="N33" s="406"/>
      <c r="O33" s="406"/>
      <c r="P33" s="406"/>
      <c r="Q33" s="406"/>
      <c r="R33" s="406"/>
      <c r="S33" s="406"/>
      <c r="T33" s="206"/>
      <c r="U33" s="407" t="s">
        <v>187</v>
      </c>
      <c r="V33" s="407"/>
      <c r="W33" s="406" t="s">
        <v>188</v>
      </c>
      <c r="X33" s="406"/>
      <c r="Y33" s="406"/>
      <c r="Z33" s="406"/>
      <c r="AA33" s="406"/>
      <c r="AB33" s="406"/>
      <c r="AC33" s="406"/>
      <c r="AD33" s="406"/>
      <c r="AE33" s="406"/>
      <c r="AF33" s="406"/>
      <c r="AG33" s="406"/>
      <c r="AH33" s="406"/>
      <c r="AI33" s="406"/>
      <c r="AJ33" s="406"/>
      <c r="AK33" s="406"/>
      <c r="AL33" s="206"/>
      <c r="AM33" s="407" t="s">
        <v>187</v>
      </c>
      <c r="AN33" s="407"/>
      <c r="AO33" s="406" t="s">
        <v>188</v>
      </c>
      <c r="AP33" s="406"/>
      <c r="AQ33" s="406"/>
      <c r="AR33" s="406"/>
      <c r="AS33" s="406"/>
      <c r="AT33" s="406"/>
      <c r="AU33" s="406"/>
      <c r="AV33" s="406"/>
      <c r="AW33" s="406"/>
      <c r="AX33" s="406"/>
      <c r="AY33" s="406"/>
      <c r="AZ33" s="406"/>
      <c r="BA33" s="406"/>
      <c r="BB33" s="406"/>
      <c r="BC33" s="406"/>
      <c r="BD33" s="207"/>
      <c r="BE33" s="406" t="s">
        <v>189</v>
      </c>
      <c r="BF33" s="406"/>
      <c r="BG33" s="406" t="s">
        <v>190</v>
      </c>
      <c r="BH33" s="406"/>
      <c r="BI33" s="406"/>
      <c r="BJ33" s="406"/>
      <c r="BK33" s="406"/>
      <c r="BL33" s="406"/>
      <c r="BM33" s="406"/>
      <c r="BN33" s="406"/>
      <c r="BO33" s="406"/>
      <c r="BP33" s="406"/>
      <c r="BQ33" s="406"/>
      <c r="BR33" s="406"/>
      <c r="BS33" s="406"/>
      <c r="BT33" s="406"/>
      <c r="BU33" s="406"/>
      <c r="BV33" s="207"/>
      <c r="BW33" s="407" t="s">
        <v>189</v>
      </c>
      <c r="BX33" s="407"/>
      <c r="BY33" s="406" t="s">
        <v>191</v>
      </c>
      <c r="BZ33" s="406"/>
      <c r="CA33" s="406"/>
      <c r="CB33" s="406"/>
      <c r="CC33" s="406"/>
      <c r="CD33" s="406"/>
      <c r="CE33" s="406"/>
      <c r="CF33" s="406"/>
      <c r="CG33" s="406"/>
      <c r="CH33" s="406"/>
      <c r="CI33" s="406"/>
      <c r="CJ33" s="406"/>
      <c r="CK33" s="406"/>
      <c r="CL33" s="406"/>
      <c r="CM33" s="406"/>
      <c r="CN33" s="206"/>
      <c r="CO33" s="407" t="s">
        <v>187</v>
      </c>
      <c r="CP33" s="407"/>
      <c r="CQ33" s="406" t="s">
        <v>192</v>
      </c>
      <c r="CR33" s="406"/>
      <c r="CS33" s="406"/>
      <c r="CT33" s="406"/>
      <c r="CU33" s="406"/>
      <c r="CV33" s="406"/>
      <c r="CW33" s="406"/>
      <c r="CX33" s="406"/>
      <c r="CY33" s="406"/>
      <c r="CZ33" s="406"/>
      <c r="DA33" s="406"/>
      <c r="DB33" s="406"/>
      <c r="DC33" s="406"/>
      <c r="DD33" s="406"/>
      <c r="DE33" s="406"/>
      <c r="DF33" s="206"/>
      <c r="DG33" s="405" t="s">
        <v>193</v>
      </c>
      <c r="DH33" s="405"/>
      <c r="DI33" s="208"/>
    </row>
    <row r="34" spans="1:113" ht="32.25" customHeight="1" x14ac:dyDescent="0.2">
      <c r="A34" s="181"/>
      <c r="B34" s="205"/>
      <c r="C34" s="403">
        <f>IF(E34="","",1)</f>
        <v>1</v>
      </c>
      <c r="D34" s="403"/>
      <c r="E34" s="404" t="str">
        <f>IF('各会計、関係団体の財政状況及び健全化判断比率'!B7="","",'各会計、関係団体の財政状況及び健全化判断比率'!B7)</f>
        <v>一般会計</v>
      </c>
      <c r="F34" s="404"/>
      <c r="G34" s="404"/>
      <c r="H34" s="404"/>
      <c r="I34" s="404"/>
      <c r="J34" s="404"/>
      <c r="K34" s="404"/>
      <c r="L34" s="404"/>
      <c r="M34" s="404"/>
      <c r="N34" s="404"/>
      <c r="O34" s="404"/>
      <c r="P34" s="404"/>
      <c r="Q34" s="404"/>
      <c r="R34" s="404"/>
      <c r="S34" s="404"/>
      <c r="T34" s="181"/>
      <c r="U34" s="403">
        <f>IF(W34="","",MAX(C34:D43)+1)</f>
        <v>2</v>
      </c>
      <c r="V34" s="403"/>
      <c r="W34" s="404" t="str">
        <f>IF('各会計、関係団体の財政状況及び健全化判断比率'!B28="","",'各会計、関係団体の財政状況及び健全化判断比率'!B28)</f>
        <v>川北町国民健康保険特別会計</v>
      </c>
      <c r="X34" s="404"/>
      <c r="Y34" s="404"/>
      <c r="Z34" s="404"/>
      <c r="AA34" s="404"/>
      <c r="AB34" s="404"/>
      <c r="AC34" s="404"/>
      <c r="AD34" s="404"/>
      <c r="AE34" s="404"/>
      <c r="AF34" s="404"/>
      <c r="AG34" s="404"/>
      <c r="AH34" s="404"/>
      <c r="AI34" s="404"/>
      <c r="AJ34" s="404"/>
      <c r="AK34" s="404"/>
      <c r="AL34" s="181"/>
      <c r="AM34" s="403">
        <f>IF(AO34="","",MAX(C34:D43,U34:V43)+1)</f>
        <v>6</v>
      </c>
      <c r="AN34" s="403"/>
      <c r="AO34" s="404" t="str">
        <f>IF('各会計、関係団体の財政状況及び健全化判断比率'!B32="","",'各会計、関係団体の財政状況及び健全化判断比率'!B32)</f>
        <v>川北町工業用水道事業会計</v>
      </c>
      <c r="AP34" s="404"/>
      <c r="AQ34" s="404"/>
      <c r="AR34" s="404"/>
      <c r="AS34" s="404"/>
      <c r="AT34" s="404"/>
      <c r="AU34" s="404"/>
      <c r="AV34" s="404"/>
      <c r="AW34" s="404"/>
      <c r="AX34" s="404"/>
      <c r="AY34" s="404"/>
      <c r="AZ34" s="404"/>
      <c r="BA34" s="404"/>
      <c r="BB34" s="404"/>
      <c r="BC34" s="404"/>
      <c r="BD34" s="181"/>
      <c r="BE34" s="403">
        <f>IF(BG34="","",MAX(C34:D43,U34:V43,AM34:AN43)+1)</f>
        <v>7</v>
      </c>
      <c r="BF34" s="403"/>
      <c r="BG34" s="404" t="str">
        <f>IF('各会計、関係団体の財政状況及び健全化判断比率'!B33="","",'各会計、関係団体の財政状況及び健全化判断比率'!B33)</f>
        <v>川北町簡易水道事業特別会計</v>
      </c>
      <c r="BH34" s="404"/>
      <c r="BI34" s="404"/>
      <c r="BJ34" s="404"/>
      <c r="BK34" s="404"/>
      <c r="BL34" s="404"/>
      <c r="BM34" s="404"/>
      <c r="BN34" s="404"/>
      <c r="BO34" s="404"/>
      <c r="BP34" s="404"/>
      <c r="BQ34" s="404"/>
      <c r="BR34" s="404"/>
      <c r="BS34" s="404"/>
      <c r="BT34" s="404"/>
      <c r="BU34" s="404"/>
      <c r="BV34" s="181"/>
      <c r="BW34" s="403">
        <f>IF(BY34="","",MAX(C34:D43,U34:V43,AM34:AN43,BE34:BF43)+1)</f>
        <v>9</v>
      </c>
      <c r="BX34" s="403"/>
      <c r="BY34" s="404" t="str">
        <f>IF('各会計、関係団体の財政状況及び健全化判断比率'!B68="","",'各会計、関係団体の財政状況及び健全化判断比率'!B68)</f>
        <v>白山野々市広域事務組合</v>
      </c>
      <c r="BZ34" s="404"/>
      <c r="CA34" s="404"/>
      <c r="CB34" s="404"/>
      <c r="CC34" s="404"/>
      <c r="CD34" s="404"/>
      <c r="CE34" s="404"/>
      <c r="CF34" s="404"/>
      <c r="CG34" s="404"/>
      <c r="CH34" s="404"/>
      <c r="CI34" s="404"/>
      <c r="CJ34" s="404"/>
      <c r="CK34" s="404"/>
      <c r="CL34" s="404"/>
      <c r="CM34" s="404"/>
      <c r="CN34" s="181"/>
      <c r="CO34" s="403">
        <f>IF(CQ34="","",MAX(C34:D43,U34:V43,AM34:AN43,BE34:BF43,BW34:BX43)+1)</f>
        <v>19</v>
      </c>
      <c r="CP34" s="403"/>
      <c r="CQ34" s="404" t="str">
        <f>IF('各会計、関係団体の財政状況及び健全化判断比率'!BS7="","",'各会計、関係団体の財政状況及び健全化判断比率'!BS7)</f>
        <v>川北町余暇健康開発公社</v>
      </c>
      <c r="CR34" s="404"/>
      <c r="CS34" s="404"/>
      <c r="CT34" s="404"/>
      <c r="CU34" s="404"/>
      <c r="CV34" s="404"/>
      <c r="CW34" s="404"/>
      <c r="CX34" s="404"/>
      <c r="CY34" s="404"/>
      <c r="CZ34" s="404"/>
      <c r="DA34" s="404"/>
      <c r="DB34" s="404"/>
      <c r="DC34" s="404"/>
      <c r="DD34" s="404"/>
      <c r="DE34" s="404"/>
      <c r="DG34" s="401" t="str">
        <f>IF('各会計、関係団体の財政状況及び健全化判断比率'!BR7="","",'各会計、関係団体の財政状況及び健全化判断比率'!BR7)</f>
        <v/>
      </c>
      <c r="DH34" s="401"/>
      <c r="DI34" s="208"/>
    </row>
    <row r="35" spans="1:113" ht="32.25" customHeight="1" x14ac:dyDescent="0.2">
      <c r="A35" s="181"/>
      <c r="B35" s="205"/>
      <c r="C35" s="403" t="str">
        <f>IF(E35="","",C34+1)</f>
        <v/>
      </c>
      <c r="D35" s="403"/>
      <c r="E35" s="404" t="str">
        <f>IF('各会計、関係団体の財政状況及び健全化判断比率'!B8="","",'各会計、関係団体の財政状況及び健全化判断比率'!B8)</f>
        <v/>
      </c>
      <c r="F35" s="404"/>
      <c r="G35" s="404"/>
      <c r="H35" s="404"/>
      <c r="I35" s="404"/>
      <c r="J35" s="404"/>
      <c r="K35" s="404"/>
      <c r="L35" s="404"/>
      <c r="M35" s="404"/>
      <c r="N35" s="404"/>
      <c r="O35" s="404"/>
      <c r="P35" s="404"/>
      <c r="Q35" s="404"/>
      <c r="R35" s="404"/>
      <c r="S35" s="404"/>
      <c r="T35" s="181"/>
      <c r="U35" s="403">
        <f>IF(W35="","",U34+1)</f>
        <v>3</v>
      </c>
      <c r="V35" s="403"/>
      <c r="W35" s="404" t="str">
        <f>IF('各会計、関係団体の財政状況及び健全化判断比率'!B29="","",'各会計、関係団体の財政状況及び健全化判断比率'!B29)</f>
        <v>川北町介護保険事業特別会計</v>
      </c>
      <c r="X35" s="404"/>
      <c r="Y35" s="404"/>
      <c r="Z35" s="404"/>
      <c r="AA35" s="404"/>
      <c r="AB35" s="404"/>
      <c r="AC35" s="404"/>
      <c r="AD35" s="404"/>
      <c r="AE35" s="404"/>
      <c r="AF35" s="404"/>
      <c r="AG35" s="404"/>
      <c r="AH35" s="404"/>
      <c r="AI35" s="404"/>
      <c r="AJ35" s="404"/>
      <c r="AK35" s="404"/>
      <c r="AL35" s="181"/>
      <c r="AM35" s="403" t="str">
        <f t="shared" ref="AM35:AM43" si="0">IF(AO35="","",AM34+1)</f>
        <v/>
      </c>
      <c r="AN35" s="403"/>
      <c r="AO35" s="404"/>
      <c r="AP35" s="404"/>
      <c r="AQ35" s="404"/>
      <c r="AR35" s="404"/>
      <c r="AS35" s="404"/>
      <c r="AT35" s="404"/>
      <c r="AU35" s="404"/>
      <c r="AV35" s="404"/>
      <c r="AW35" s="404"/>
      <c r="AX35" s="404"/>
      <c r="AY35" s="404"/>
      <c r="AZ35" s="404"/>
      <c r="BA35" s="404"/>
      <c r="BB35" s="404"/>
      <c r="BC35" s="404"/>
      <c r="BD35" s="181"/>
      <c r="BE35" s="403">
        <f t="shared" ref="BE35:BE43" si="1">IF(BG35="","",BE34+1)</f>
        <v>8</v>
      </c>
      <c r="BF35" s="403"/>
      <c r="BG35" s="404" t="str">
        <f>IF('各会計、関係団体の財政状況及び健全化判断比率'!B34="","",'各会計、関係団体の財政状況及び健全化判断比率'!B34)</f>
        <v>川北町農業集落排水事業特別会計</v>
      </c>
      <c r="BH35" s="404"/>
      <c r="BI35" s="404"/>
      <c r="BJ35" s="404"/>
      <c r="BK35" s="404"/>
      <c r="BL35" s="404"/>
      <c r="BM35" s="404"/>
      <c r="BN35" s="404"/>
      <c r="BO35" s="404"/>
      <c r="BP35" s="404"/>
      <c r="BQ35" s="404"/>
      <c r="BR35" s="404"/>
      <c r="BS35" s="404"/>
      <c r="BT35" s="404"/>
      <c r="BU35" s="404"/>
      <c r="BV35" s="181"/>
      <c r="BW35" s="403">
        <f t="shared" ref="BW35:BW43" si="2">IF(BY35="","",BW34+1)</f>
        <v>10</v>
      </c>
      <c r="BX35" s="403"/>
      <c r="BY35" s="404" t="str">
        <f>IF('各会計、関係団体の財政状況及び健全化判断比率'!B69="","",'各会計、関係団体の財政状況及び健全化判断比率'!B69)</f>
        <v>手取郷広域事務組合</v>
      </c>
      <c r="BZ35" s="404"/>
      <c r="CA35" s="404"/>
      <c r="CB35" s="404"/>
      <c r="CC35" s="404"/>
      <c r="CD35" s="404"/>
      <c r="CE35" s="404"/>
      <c r="CF35" s="404"/>
      <c r="CG35" s="404"/>
      <c r="CH35" s="404"/>
      <c r="CI35" s="404"/>
      <c r="CJ35" s="404"/>
      <c r="CK35" s="404"/>
      <c r="CL35" s="404"/>
      <c r="CM35" s="404"/>
      <c r="CN35" s="181"/>
      <c r="CO35" s="403">
        <f t="shared" ref="CO35:CO43" si="3">IF(CQ35="","",CO34+1)</f>
        <v>20</v>
      </c>
      <c r="CP35" s="403"/>
      <c r="CQ35" s="404" t="str">
        <f>IF('各会計、関係団体の財政状況及び健全化判断比率'!BS8="","",'各会計、関係団体の財政状況及び健全化判断比率'!BS8)</f>
        <v>川北町土地開発公社</v>
      </c>
      <c r="CR35" s="404"/>
      <c r="CS35" s="404"/>
      <c r="CT35" s="404"/>
      <c r="CU35" s="404"/>
      <c r="CV35" s="404"/>
      <c r="CW35" s="404"/>
      <c r="CX35" s="404"/>
      <c r="CY35" s="404"/>
      <c r="CZ35" s="404"/>
      <c r="DA35" s="404"/>
      <c r="DB35" s="404"/>
      <c r="DC35" s="404"/>
      <c r="DD35" s="404"/>
      <c r="DE35" s="404"/>
      <c r="DG35" s="401" t="str">
        <f>IF('各会計、関係団体の財政状況及び健全化判断比率'!BR8="","",'各会計、関係団体の財政状況及び健全化判断比率'!BR8)</f>
        <v/>
      </c>
      <c r="DH35" s="401"/>
      <c r="DI35" s="208"/>
    </row>
    <row r="36" spans="1:113" ht="32.25" customHeight="1" x14ac:dyDescent="0.2">
      <c r="A36" s="181"/>
      <c r="B36" s="205"/>
      <c r="C36" s="403" t="str">
        <f>IF(E36="","",C35+1)</f>
        <v/>
      </c>
      <c r="D36" s="403"/>
      <c r="E36" s="404" t="str">
        <f>IF('各会計、関係団体の財政状況及び健全化判断比率'!B9="","",'各会計、関係団体の財政状況及び健全化判断比率'!B9)</f>
        <v/>
      </c>
      <c r="F36" s="404"/>
      <c r="G36" s="404"/>
      <c r="H36" s="404"/>
      <c r="I36" s="404"/>
      <c r="J36" s="404"/>
      <c r="K36" s="404"/>
      <c r="L36" s="404"/>
      <c r="M36" s="404"/>
      <c r="N36" s="404"/>
      <c r="O36" s="404"/>
      <c r="P36" s="404"/>
      <c r="Q36" s="404"/>
      <c r="R36" s="404"/>
      <c r="S36" s="404"/>
      <c r="T36" s="181"/>
      <c r="U36" s="403">
        <f t="shared" ref="U36:U43" si="4">IF(W36="","",U35+1)</f>
        <v>4</v>
      </c>
      <c r="V36" s="403"/>
      <c r="W36" s="404" t="str">
        <f>IF('各会計、関係団体の財政状況及び健全化判断比率'!B30="","",'各会計、関係団体の財政状況及び健全化判断比率'!B30)</f>
        <v>川北町後期高齢者医療特別会計</v>
      </c>
      <c r="X36" s="404"/>
      <c r="Y36" s="404"/>
      <c r="Z36" s="404"/>
      <c r="AA36" s="404"/>
      <c r="AB36" s="404"/>
      <c r="AC36" s="404"/>
      <c r="AD36" s="404"/>
      <c r="AE36" s="404"/>
      <c r="AF36" s="404"/>
      <c r="AG36" s="404"/>
      <c r="AH36" s="404"/>
      <c r="AI36" s="404"/>
      <c r="AJ36" s="404"/>
      <c r="AK36" s="404"/>
      <c r="AL36" s="181"/>
      <c r="AM36" s="403" t="str">
        <f t="shared" si="0"/>
        <v/>
      </c>
      <c r="AN36" s="403"/>
      <c r="AO36" s="404"/>
      <c r="AP36" s="404"/>
      <c r="AQ36" s="404"/>
      <c r="AR36" s="404"/>
      <c r="AS36" s="404"/>
      <c r="AT36" s="404"/>
      <c r="AU36" s="404"/>
      <c r="AV36" s="404"/>
      <c r="AW36" s="404"/>
      <c r="AX36" s="404"/>
      <c r="AY36" s="404"/>
      <c r="AZ36" s="404"/>
      <c r="BA36" s="404"/>
      <c r="BB36" s="404"/>
      <c r="BC36" s="404"/>
      <c r="BD36" s="181"/>
      <c r="BE36" s="403" t="str">
        <f t="shared" si="1"/>
        <v/>
      </c>
      <c r="BF36" s="403"/>
      <c r="BG36" s="404"/>
      <c r="BH36" s="404"/>
      <c r="BI36" s="404"/>
      <c r="BJ36" s="404"/>
      <c r="BK36" s="404"/>
      <c r="BL36" s="404"/>
      <c r="BM36" s="404"/>
      <c r="BN36" s="404"/>
      <c r="BO36" s="404"/>
      <c r="BP36" s="404"/>
      <c r="BQ36" s="404"/>
      <c r="BR36" s="404"/>
      <c r="BS36" s="404"/>
      <c r="BT36" s="404"/>
      <c r="BU36" s="404"/>
      <c r="BV36" s="181"/>
      <c r="BW36" s="403">
        <f t="shared" si="2"/>
        <v>11</v>
      </c>
      <c r="BX36" s="403"/>
      <c r="BY36" s="404" t="str">
        <f>IF('各会計、関係団体の財政状況及び健全化判断比率'!B70="","",'各会計、関係団体の財政状況及び健全化判断比率'!B70)</f>
        <v>能美介護認定事務組合</v>
      </c>
      <c r="BZ36" s="404"/>
      <c r="CA36" s="404"/>
      <c r="CB36" s="404"/>
      <c r="CC36" s="404"/>
      <c r="CD36" s="404"/>
      <c r="CE36" s="404"/>
      <c r="CF36" s="404"/>
      <c r="CG36" s="404"/>
      <c r="CH36" s="404"/>
      <c r="CI36" s="404"/>
      <c r="CJ36" s="404"/>
      <c r="CK36" s="404"/>
      <c r="CL36" s="404"/>
      <c r="CM36" s="404"/>
      <c r="CN36" s="181"/>
      <c r="CO36" s="403" t="str">
        <f t="shared" si="3"/>
        <v/>
      </c>
      <c r="CP36" s="403"/>
      <c r="CQ36" s="404" t="str">
        <f>IF('各会計、関係団体の財政状況及び健全化判断比率'!BS9="","",'各会計、関係団体の財政状況及び健全化判断比率'!BS9)</f>
        <v/>
      </c>
      <c r="CR36" s="404"/>
      <c r="CS36" s="404"/>
      <c r="CT36" s="404"/>
      <c r="CU36" s="404"/>
      <c r="CV36" s="404"/>
      <c r="CW36" s="404"/>
      <c r="CX36" s="404"/>
      <c r="CY36" s="404"/>
      <c r="CZ36" s="404"/>
      <c r="DA36" s="404"/>
      <c r="DB36" s="404"/>
      <c r="DC36" s="404"/>
      <c r="DD36" s="404"/>
      <c r="DE36" s="404"/>
      <c r="DG36" s="401" t="str">
        <f>IF('各会計、関係団体の財政状況及び健全化判断比率'!BR9="","",'各会計、関係団体の財政状況及び健全化判断比率'!BR9)</f>
        <v/>
      </c>
      <c r="DH36" s="401"/>
      <c r="DI36" s="208"/>
    </row>
    <row r="37" spans="1:113" ht="32.25" customHeight="1" x14ac:dyDescent="0.2">
      <c r="A37" s="181"/>
      <c r="B37" s="205"/>
      <c r="C37" s="403" t="str">
        <f>IF(E37="","",C36+1)</f>
        <v/>
      </c>
      <c r="D37" s="403"/>
      <c r="E37" s="404" t="str">
        <f>IF('各会計、関係団体の財政状況及び健全化判断比率'!B10="","",'各会計、関係団体の財政状況及び健全化判断比率'!B10)</f>
        <v/>
      </c>
      <c r="F37" s="404"/>
      <c r="G37" s="404"/>
      <c r="H37" s="404"/>
      <c r="I37" s="404"/>
      <c r="J37" s="404"/>
      <c r="K37" s="404"/>
      <c r="L37" s="404"/>
      <c r="M37" s="404"/>
      <c r="N37" s="404"/>
      <c r="O37" s="404"/>
      <c r="P37" s="404"/>
      <c r="Q37" s="404"/>
      <c r="R37" s="404"/>
      <c r="S37" s="404"/>
      <c r="T37" s="181"/>
      <c r="U37" s="403">
        <f t="shared" si="4"/>
        <v>5</v>
      </c>
      <c r="V37" s="403"/>
      <c r="W37" s="404" t="str">
        <f>IF('各会計、関係団体の財政状況及び健全化判断比率'!B31="","",'各会計、関係団体の財政状況及び健全化判断比率'!B31)</f>
        <v>川北町介護保険サービス事業特別会計</v>
      </c>
      <c r="X37" s="404"/>
      <c r="Y37" s="404"/>
      <c r="Z37" s="404"/>
      <c r="AA37" s="404"/>
      <c r="AB37" s="404"/>
      <c r="AC37" s="404"/>
      <c r="AD37" s="404"/>
      <c r="AE37" s="404"/>
      <c r="AF37" s="404"/>
      <c r="AG37" s="404"/>
      <c r="AH37" s="404"/>
      <c r="AI37" s="404"/>
      <c r="AJ37" s="404"/>
      <c r="AK37" s="404"/>
      <c r="AL37" s="181"/>
      <c r="AM37" s="403" t="str">
        <f t="shared" si="0"/>
        <v/>
      </c>
      <c r="AN37" s="403"/>
      <c r="AO37" s="404"/>
      <c r="AP37" s="404"/>
      <c r="AQ37" s="404"/>
      <c r="AR37" s="404"/>
      <c r="AS37" s="404"/>
      <c r="AT37" s="404"/>
      <c r="AU37" s="404"/>
      <c r="AV37" s="404"/>
      <c r="AW37" s="404"/>
      <c r="AX37" s="404"/>
      <c r="AY37" s="404"/>
      <c r="AZ37" s="404"/>
      <c r="BA37" s="404"/>
      <c r="BB37" s="404"/>
      <c r="BC37" s="404"/>
      <c r="BD37" s="181"/>
      <c r="BE37" s="403" t="str">
        <f t="shared" si="1"/>
        <v/>
      </c>
      <c r="BF37" s="403"/>
      <c r="BG37" s="404"/>
      <c r="BH37" s="404"/>
      <c r="BI37" s="404"/>
      <c r="BJ37" s="404"/>
      <c r="BK37" s="404"/>
      <c r="BL37" s="404"/>
      <c r="BM37" s="404"/>
      <c r="BN37" s="404"/>
      <c r="BO37" s="404"/>
      <c r="BP37" s="404"/>
      <c r="BQ37" s="404"/>
      <c r="BR37" s="404"/>
      <c r="BS37" s="404"/>
      <c r="BT37" s="404"/>
      <c r="BU37" s="404"/>
      <c r="BV37" s="181"/>
      <c r="BW37" s="403">
        <f t="shared" si="2"/>
        <v>12</v>
      </c>
      <c r="BX37" s="403"/>
      <c r="BY37" s="404" t="str">
        <f>IF('各会計、関係団体の財政状況及び健全化判断比率'!B71="","",'各会計、関係団体の財政状況及び健全化判断比率'!B71)</f>
        <v>石川県市町村退職手当組合</v>
      </c>
      <c r="BZ37" s="404"/>
      <c r="CA37" s="404"/>
      <c r="CB37" s="404"/>
      <c r="CC37" s="404"/>
      <c r="CD37" s="404"/>
      <c r="CE37" s="404"/>
      <c r="CF37" s="404"/>
      <c r="CG37" s="404"/>
      <c r="CH37" s="404"/>
      <c r="CI37" s="404"/>
      <c r="CJ37" s="404"/>
      <c r="CK37" s="404"/>
      <c r="CL37" s="404"/>
      <c r="CM37" s="404"/>
      <c r="CN37" s="181"/>
      <c r="CO37" s="403" t="str">
        <f t="shared" si="3"/>
        <v/>
      </c>
      <c r="CP37" s="403"/>
      <c r="CQ37" s="404" t="str">
        <f>IF('各会計、関係団体の財政状況及び健全化判断比率'!BS10="","",'各会計、関係団体の財政状況及び健全化判断比率'!BS10)</f>
        <v/>
      </c>
      <c r="CR37" s="404"/>
      <c r="CS37" s="404"/>
      <c r="CT37" s="404"/>
      <c r="CU37" s="404"/>
      <c r="CV37" s="404"/>
      <c r="CW37" s="404"/>
      <c r="CX37" s="404"/>
      <c r="CY37" s="404"/>
      <c r="CZ37" s="404"/>
      <c r="DA37" s="404"/>
      <c r="DB37" s="404"/>
      <c r="DC37" s="404"/>
      <c r="DD37" s="404"/>
      <c r="DE37" s="404"/>
      <c r="DG37" s="401" t="str">
        <f>IF('各会計、関係団体の財政状況及び健全化判断比率'!BR10="","",'各会計、関係団体の財政状況及び健全化判断比率'!BR10)</f>
        <v/>
      </c>
      <c r="DH37" s="401"/>
      <c r="DI37" s="208"/>
    </row>
    <row r="38" spans="1:113" ht="32.25" customHeight="1" x14ac:dyDescent="0.2">
      <c r="A38" s="181"/>
      <c r="B38" s="205"/>
      <c r="C38" s="403" t="str">
        <f t="shared" ref="C38:C43" si="5">IF(E38="","",C37+1)</f>
        <v/>
      </c>
      <c r="D38" s="403"/>
      <c r="E38" s="404" t="str">
        <f>IF('各会計、関係団体の財政状況及び健全化判断比率'!B11="","",'各会計、関係団体の財政状況及び健全化判断比率'!B11)</f>
        <v/>
      </c>
      <c r="F38" s="404"/>
      <c r="G38" s="404"/>
      <c r="H38" s="404"/>
      <c r="I38" s="404"/>
      <c r="J38" s="404"/>
      <c r="K38" s="404"/>
      <c r="L38" s="404"/>
      <c r="M38" s="404"/>
      <c r="N38" s="404"/>
      <c r="O38" s="404"/>
      <c r="P38" s="404"/>
      <c r="Q38" s="404"/>
      <c r="R38" s="404"/>
      <c r="S38" s="404"/>
      <c r="T38" s="181"/>
      <c r="U38" s="403" t="str">
        <f t="shared" si="4"/>
        <v/>
      </c>
      <c r="V38" s="403"/>
      <c r="W38" s="404"/>
      <c r="X38" s="404"/>
      <c r="Y38" s="404"/>
      <c r="Z38" s="404"/>
      <c r="AA38" s="404"/>
      <c r="AB38" s="404"/>
      <c r="AC38" s="404"/>
      <c r="AD38" s="404"/>
      <c r="AE38" s="404"/>
      <c r="AF38" s="404"/>
      <c r="AG38" s="404"/>
      <c r="AH38" s="404"/>
      <c r="AI38" s="404"/>
      <c r="AJ38" s="404"/>
      <c r="AK38" s="404"/>
      <c r="AL38" s="181"/>
      <c r="AM38" s="403" t="str">
        <f t="shared" si="0"/>
        <v/>
      </c>
      <c r="AN38" s="403"/>
      <c r="AO38" s="404"/>
      <c r="AP38" s="404"/>
      <c r="AQ38" s="404"/>
      <c r="AR38" s="404"/>
      <c r="AS38" s="404"/>
      <c r="AT38" s="404"/>
      <c r="AU38" s="404"/>
      <c r="AV38" s="404"/>
      <c r="AW38" s="404"/>
      <c r="AX38" s="404"/>
      <c r="AY38" s="404"/>
      <c r="AZ38" s="404"/>
      <c r="BA38" s="404"/>
      <c r="BB38" s="404"/>
      <c r="BC38" s="404"/>
      <c r="BD38" s="181"/>
      <c r="BE38" s="403" t="str">
        <f t="shared" si="1"/>
        <v/>
      </c>
      <c r="BF38" s="403"/>
      <c r="BG38" s="404"/>
      <c r="BH38" s="404"/>
      <c r="BI38" s="404"/>
      <c r="BJ38" s="404"/>
      <c r="BK38" s="404"/>
      <c r="BL38" s="404"/>
      <c r="BM38" s="404"/>
      <c r="BN38" s="404"/>
      <c r="BO38" s="404"/>
      <c r="BP38" s="404"/>
      <c r="BQ38" s="404"/>
      <c r="BR38" s="404"/>
      <c r="BS38" s="404"/>
      <c r="BT38" s="404"/>
      <c r="BU38" s="404"/>
      <c r="BV38" s="181"/>
      <c r="BW38" s="403">
        <f t="shared" si="2"/>
        <v>13</v>
      </c>
      <c r="BX38" s="403"/>
      <c r="BY38" s="404" t="str">
        <f>IF('各会計、関係団体の財政状況及び健全化判断比率'!B72="","",'各会計、関係団体の財政状況及び健全化判断比率'!B72)</f>
        <v>石川県市町村消防団員等公務災害補償等組合</v>
      </c>
      <c r="BZ38" s="404"/>
      <c r="CA38" s="404"/>
      <c r="CB38" s="404"/>
      <c r="CC38" s="404"/>
      <c r="CD38" s="404"/>
      <c r="CE38" s="404"/>
      <c r="CF38" s="404"/>
      <c r="CG38" s="404"/>
      <c r="CH38" s="404"/>
      <c r="CI38" s="404"/>
      <c r="CJ38" s="404"/>
      <c r="CK38" s="404"/>
      <c r="CL38" s="404"/>
      <c r="CM38" s="404"/>
      <c r="CN38" s="181"/>
      <c r="CO38" s="403" t="str">
        <f t="shared" si="3"/>
        <v/>
      </c>
      <c r="CP38" s="403"/>
      <c r="CQ38" s="404" t="str">
        <f>IF('各会計、関係団体の財政状況及び健全化判断比率'!BS11="","",'各会計、関係団体の財政状況及び健全化判断比率'!BS11)</f>
        <v/>
      </c>
      <c r="CR38" s="404"/>
      <c r="CS38" s="404"/>
      <c r="CT38" s="404"/>
      <c r="CU38" s="404"/>
      <c r="CV38" s="404"/>
      <c r="CW38" s="404"/>
      <c r="CX38" s="404"/>
      <c r="CY38" s="404"/>
      <c r="CZ38" s="404"/>
      <c r="DA38" s="404"/>
      <c r="DB38" s="404"/>
      <c r="DC38" s="404"/>
      <c r="DD38" s="404"/>
      <c r="DE38" s="404"/>
      <c r="DG38" s="401" t="str">
        <f>IF('各会計、関係団体の財政状況及び健全化判断比率'!BR11="","",'各会計、関係団体の財政状況及び健全化判断比率'!BR11)</f>
        <v/>
      </c>
      <c r="DH38" s="401"/>
      <c r="DI38" s="208"/>
    </row>
    <row r="39" spans="1:113" ht="32.25" customHeight="1" x14ac:dyDescent="0.2">
      <c r="A39" s="181"/>
      <c r="B39" s="205"/>
      <c r="C39" s="403" t="str">
        <f t="shared" si="5"/>
        <v/>
      </c>
      <c r="D39" s="403"/>
      <c r="E39" s="404" t="str">
        <f>IF('各会計、関係団体の財政状況及び健全化判断比率'!B12="","",'各会計、関係団体の財政状況及び健全化判断比率'!B12)</f>
        <v/>
      </c>
      <c r="F39" s="404"/>
      <c r="G39" s="404"/>
      <c r="H39" s="404"/>
      <c r="I39" s="404"/>
      <c r="J39" s="404"/>
      <c r="K39" s="404"/>
      <c r="L39" s="404"/>
      <c r="M39" s="404"/>
      <c r="N39" s="404"/>
      <c r="O39" s="404"/>
      <c r="P39" s="404"/>
      <c r="Q39" s="404"/>
      <c r="R39" s="404"/>
      <c r="S39" s="404"/>
      <c r="T39" s="181"/>
      <c r="U39" s="403" t="str">
        <f t="shared" si="4"/>
        <v/>
      </c>
      <c r="V39" s="403"/>
      <c r="W39" s="404"/>
      <c r="X39" s="404"/>
      <c r="Y39" s="404"/>
      <c r="Z39" s="404"/>
      <c r="AA39" s="404"/>
      <c r="AB39" s="404"/>
      <c r="AC39" s="404"/>
      <c r="AD39" s="404"/>
      <c r="AE39" s="404"/>
      <c r="AF39" s="404"/>
      <c r="AG39" s="404"/>
      <c r="AH39" s="404"/>
      <c r="AI39" s="404"/>
      <c r="AJ39" s="404"/>
      <c r="AK39" s="404"/>
      <c r="AL39" s="181"/>
      <c r="AM39" s="403" t="str">
        <f t="shared" si="0"/>
        <v/>
      </c>
      <c r="AN39" s="403"/>
      <c r="AO39" s="404"/>
      <c r="AP39" s="404"/>
      <c r="AQ39" s="404"/>
      <c r="AR39" s="404"/>
      <c r="AS39" s="404"/>
      <c r="AT39" s="404"/>
      <c r="AU39" s="404"/>
      <c r="AV39" s="404"/>
      <c r="AW39" s="404"/>
      <c r="AX39" s="404"/>
      <c r="AY39" s="404"/>
      <c r="AZ39" s="404"/>
      <c r="BA39" s="404"/>
      <c r="BB39" s="404"/>
      <c r="BC39" s="404"/>
      <c r="BD39" s="181"/>
      <c r="BE39" s="403" t="str">
        <f t="shared" si="1"/>
        <v/>
      </c>
      <c r="BF39" s="403"/>
      <c r="BG39" s="404"/>
      <c r="BH39" s="404"/>
      <c r="BI39" s="404"/>
      <c r="BJ39" s="404"/>
      <c r="BK39" s="404"/>
      <c r="BL39" s="404"/>
      <c r="BM39" s="404"/>
      <c r="BN39" s="404"/>
      <c r="BO39" s="404"/>
      <c r="BP39" s="404"/>
      <c r="BQ39" s="404"/>
      <c r="BR39" s="404"/>
      <c r="BS39" s="404"/>
      <c r="BT39" s="404"/>
      <c r="BU39" s="404"/>
      <c r="BV39" s="181"/>
      <c r="BW39" s="403">
        <f t="shared" si="2"/>
        <v>14</v>
      </c>
      <c r="BX39" s="403"/>
      <c r="BY39" s="404" t="str">
        <f>IF('各会計、関係団体の財政状況及び健全化判断比率'!B73="","",'各会計、関係団体の財政状況及び健全化判断比率'!B73)</f>
        <v>石川県消防賞じゅつ金組合</v>
      </c>
      <c r="BZ39" s="404"/>
      <c r="CA39" s="404"/>
      <c r="CB39" s="404"/>
      <c r="CC39" s="404"/>
      <c r="CD39" s="404"/>
      <c r="CE39" s="404"/>
      <c r="CF39" s="404"/>
      <c r="CG39" s="404"/>
      <c r="CH39" s="404"/>
      <c r="CI39" s="404"/>
      <c r="CJ39" s="404"/>
      <c r="CK39" s="404"/>
      <c r="CL39" s="404"/>
      <c r="CM39" s="404"/>
      <c r="CN39" s="181"/>
      <c r="CO39" s="403" t="str">
        <f t="shared" si="3"/>
        <v/>
      </c>
      <c r="CP39" s="403"/>
      <c r="CQ39" s="404" t="str">
        <f>IF('各会計、関係団体の財政状況及び健全化判断比率'!BS12="","",'各会計、関係団体の財政状況及び健全化判断比率'!BS12)</f>
        <v/>
      </c>
      <c r="CR39" s="404"/>
      <c r="CS39" s="404"/>
      <c r="CT39" s="404"/>
      <c r="CU39" s="404"/>
      <c r="CV39" s="404"/>
      <c r="CW39" s="404"/>
      <c r="CX39" s="404"/>
      <c r="CY39" s="404"/>
      <c r="CZ39" s="404"/>
      <c r="DA39" s="404"/>
      <c r="DB39" s="404"/>
      <c r="DC39" s="404"/>
      <c r="DD39" s="404"/>
      <c r="DE39" s="404"/>
      <c r="DG39" s="401" t="str">
        <f>IF('各会計、関係団体の財政状況及び健全化判断比率'!BR12="","",'各会計、関係団体の財政状況及び健全化判断比率'!BR12)</f>
        <v/>
      </c>
      <c r="DH39" s="401"/>
      <c r="DI39" s="208"/>
    </row>
    <row r="40" spans="1:113" ht="32.25" customHeight="1" x14ac:dyDescent="0.2">
      <c r="A40" s="181"/>
      <c r="B40" s="205"/>
      <c r="C40" s="403" t="str">
        <f t="shared" si="5"/>
        <v/>
      </c>
      <c r="D40" s="403"/>
      <c r="E40" s="404" t="str">
        <f>IF('各会計、関係団体の財政状況及び健全化判断比率'!B13="","",'各会計、関係団体の財政状況及び健全化判断比率'!B13)</f>
        <v/>
      </c>
      <c r="F40" s="404"/>
      <c r="G40" s="404"/>
      <c r="H40" s="404"/>
      <c r="I40" s="404"/>
      <c r="J40" s="404"/>
      <c r="K40" s="404"/>
      <c r="L40" s="404"/>
      <c r="M40" s="404"/>
      <c r="N40" s="404"/>
      <c r="O40" s="404"/>
      <c r="P40" s="404"/>
      <c r="Q40" s="404"/>
      <c r="R40" s="404"/>
      <c r="S40" s="404"/>
      <c r="T40" s="181"/>
      <c r="U40" s="403" t="str">
        <f t="shared" si="4"/>
        <v/>
      </c>
      <c r="V40" s="403"/>
      <c r="W40" s="404"/>
      <c r="X40" s="404"/>
      <c r="Y40" s="404"/>
      <c r="Z40" s="404"/>
      <c r="AA40" s="404"/>
      <c r="AB40" s="404"/>
      <c r="AC40" s="404"/>
      <c r="AD40" s="404"/>
      <c r="AE40" s="404"/>
      <c r="AF40" s="404"/>
      <c r="AG40" s="404"/>
      <c r="AH40" s="404"/>
      <c r="AI40" s="404"/>
      <c r="AJ40" s="404"/>
      <c r="AK40" s="404"/>
      <c r="AL40" s="181"/>
      <c r="AM40" s="403" t="str">
        <f t="shared" si="0"/>
        <v/>
      </c>
      <c r="AN40" s="403"/>
      <c r="AO40" s="404"/>
      <c r="AP40" s="404"/>
      <c r="AQ40" s="404"/>
      <c r="AR40" s="404"/>
      <c r="AS40" s="404"/>
      <c r="AT40" s="404"/>
      <c r="AU40" s="404"/>
      <c r="AV40" s="404"/>
      <c r="AW40" s="404"/>
      <c r="AX40" s="404"/>
      <c r="AY40" s="404"/>
      <c r="AZ40" s="404"/>
      <c r="BA40" s="404"/>
      <c r="BB40" s="404"/>
      <c r="BC40" s="404"/>
      <c r="BD40" s="181"/>
      <c r="BE40" s="403" t="str">
        <f t="shared" si="1"/>
        <v/>
      </c>
      <c r="BF40" s="403"/>
      <c r="BG40" s="404"/>
      <c r="BH40" s="404"/>
      <c r="BI40" s="404"/>
      <c r="BJ40" s="404"/>
      <c r="BK40" s="404"/>
      <c r="BL40" s="404"/>
      <c r="BM40" s="404"/>
      <c r="BN40" s="404"/>
      <c r="BO40" s="404"/>
      <c r="BP40" s="404"/>
      <c r="BQ40" s="404"/>
      <c r="BR40" s="404"/>
      <c r="BS40" s="404"/>
      <c r="BT40" s="404"/>
      <c r="BU40" s="404"/>
      <c r="BV40" s="181"/>
      <c r="BW40" s="403">
        <f t="shared" si="2"/>
        <v>15</v>
      </c>
      <c r="BX40" s="403"/>
      <c r="BY40" s="404" t="str">
        <f>IF('各会計、関係団体の財政状況及び健全化判断比率'!B74="","",'各会計、関係団体の財政状況及び健全化判断比率'!B74)</f>
        <v>手取川水防事務組合</v>
      </c>
      <c r="BZ40" s="404"/>
      <c r="CA40" s="404"/>
      <c r="CB40" s="404"/>
      <c r="CC40" s="404"/>
      <c r="CD40" s="404"/>
      <c r="CE40" s="404"/>
      <c r="CF40" s="404"/>
      <c r="CG40" s="404"/>
      <c r="CH40" s="404"/>
      <c r="CI40" s="404"/>
      <c r="CJ40" s="404"/>
      <c r="CK40" s="404"/>
      <c r="CL40" s="404"/>
      <c r="CM40" s="404"/>
      <c r="CN40" s="181"/>
      <c r="CO40" s="403" t="str">
        <f t="shared" si="3"/>
        <v/>
      </c>
      <c r="CP40" s="403"/>
      <c r="CQ40" s="404" t="str">
        <f>IF('各会計、関係団体の財政状況及び健全化判断比率'!BS13="","",'各会計、関係団体の財政状況及び健全化判断比率'!BS13)</f>
        <v/>
      </c>
      <c r="CR40" s="404"/>
      <c r="CS40" s="404"/>
      <c r="CT40" s="404"/>
      <c r="CU40" s="404"/>
      <c r="CV40" s="404"/>
      <c r="CW40" s="404"/>
      <c r="CX40" s="404"/>
      <c r="CY40" s="404"/>
      <c r="CZ40" s="404"/>
      <c r="DA40" s="404"/>
      <c r="DB40" s="404"/>
      <c r="DC40" s="404"/>
      <c r="DD40" s="404"/>
      <c r="DE40" s="404"/>
      <c r="DG40" s="401" t="str">
        <f>IF('各会計、関係団体の財政状況及び健全化判断比率'!BR13="","",'各会計、関係団体の財政状況及び健全化判断比率'!BR13)</f>
        <v/>
      </c>
      <c r="DH40" s="401"/>
      <c r="DI40" s="208"/>
    </row>
    <row r="41" spans="1:113" ht="32.25" customHeight="1" x14ac:dyDescent="0.2">
      <c r="A41" s="181"/>
      <c r="B41" s="205"/>
      <c r="C41" s="403" t="str">
        <f t="shared" si="5"/>
        <v/>
      </c>
      <c r="D41" s="403"/>
      <c r="E41" s="404" t="str">
        <f>IF('各会計、関係団体の財政状況及び健全化判断比率'!B14="","",'各会計、関係団体の財政状況及び健全化判断比率'!B14)</f>
        <v/>
      </c>
      <c r="F41" s="404"/>
      <c r="G41" s="404"/>
      <c r="H41" s="404"/>
      <c r="I41" s="404"/>
      <c r="J41" s="404"/>
      <c r="K41" s="404"/>
      <c r="L41" s="404"/>
      <c r="M41" s="404"/>
      <c r="N41" s="404"/>
      <c r="O41" s="404"/>
      <c r="P41" s="404"/>
      <c r="Q41" s="404"/>
      <c r="R41" s="404"/>
      <c r="S41" s="404"/>
      <c r="T41" s="181"/>
      <c r="U41" s="403" t="str">
        <f t="shared" si="4"/>
        <v/>
      </c>
      <c r="V41" s="403"/>
      <c r="W41" s="404"/>
      <c r="X41" s="404"/>
      <c r="Y41" s="404"/>
      <c r="Z41" s="404"/>
      <c r="AA41" s="404"/>
      <c r="AB41" s="404"/>
      <c r="AC41" s="404"/>
      <c r="AD41" s="404"/>
      <c r="AE41" s="404"/>
      <c r="AF41" s="404"/>
      <c r="AG41" s="404"/>
      <c r="AH41" s="404"/>
      <c r="AI41" s="404"/>
      <c r="AJ41" s="404"/>
      <c r="AK41" s="404"/>
      <c r="AL41" s="181"/>
      <c r="AM41" s="403" t="str">
        <f t="shared" si="0"/>
        <v/>
      </c>
      <c r="AN41" s="403"/>
      <c r="AO41" s="404"/>
      <c r="AP41" s="404"/>
      <c r="AQ41" s="404"/>
      <c r="AR41" s="404"/>
      <c r="AS41" s="404"/>
      <c r="AT41" s="404"/>
      <c r="AU41" s="404"/>
      <c r="AV41" s="404"/>
      <c r="AW41" s="404"/>
      <c r="AX41" s="404"/>
      <c r="AY41" s="404"/>
      <c r="AZ41" s="404"/>
      <c r="BA41" s="404"/>
      <c r="BB41" s="404"/>
      <c r="BC41" s="404"/>
      <c r="BD41" s="181"/>
      <c r="BE41" s="403" t="str">
        <f t="shared" si="1"/>
        <v/>
      </c>
      <c r="BF41" s="403"/>
      <c r="BG41" s="404"/>
      <c r="BH41" s="404"/>
      <c r="BI41" s="404"/>
      <c r="BJ41" s="404"/>
      <c r="BK41" s="404"/>
      <c r="BL41" s="404"/>
      <c r="BM41" s="404"/>
      <c r="BN41" s="404"/>
      <c r="BO41" s="404"/>
      <c r="BP41" s="404"/>
      <c r="BQ41" s="404"/>
      <c r="BR41" s="404"/>
      <c r="BS41" s="404"/>
      <c r="BT41" s="404"/>
      <c r="BU41" s="404"/>
      <c r="BV41" s="181"/>
      <c r="BW41" s="403">
        <f t="shared" si="2"/>
        <v>16</v>
      </c>
      <c r="BX41" s="403"/>
      <c r="BY41" s="404" t="str">
        <f>IF('各会計、関係団体の財政状況及び健全化判断比率'!B75="","",'各会計、関係団体の財政状況及び健全化判断比率'!B75)</f>
        <v>石川県町村議会公務災害補償組合</v>
      </c>
      <c r="BZ41" s="404"/>
      <c r="CA41" s="404"/>
      <c r="CB41" s="404"/>
      <c r="CC41" s="404"/>
      <c r="CD41" s="404"/>
      <c r="CE41" s="404"/>
      <c r="CF41" s="404"/>
      <c r="CG41" s="404"/>
      <c r="CH41" s="404"/>
      <c r="CI41" s="404"/>
      <c r="CJ41" s="404"/>
      <c r="CK41" s="404"/>
      <c r="CL41" s="404"/>
      <c r="CM41" s="404"/>
      <c r="CN41" s="181"/>
      <c r="CO41" s="403" t="str">
        <f t="shared" si="3"/>
        <v/>
      </c>
      <c r="CP41" s="403"/>
      <c r="CQ41" s="404" t="str">
        <f>IF('各会計、関係団体の財政状況及び健全化判断比率'!BS14="","",'各会計、関係団体の財政状況及び健全化判断比率'!BS14)</f>
        <v/>
      </c>
      <c r="CR41" s="404"/>
      <c r="CS41" s="404"/>
      <c r="CT41" s="404"/>
      <c r="CU41" s="404"/>
      <c r="CV41" s="404"/>
      <c r="CW41" s="404"/>
      <c r="CX41" s="404"/>
      <c r="CY41" s="404"/>
      <c r="CZ41" s="404"/>
      <c r="DA41" s="404"/>
      <c r="DB41" s="404"/>
      <c r="DC41" s="404"/>
      <c r="DD41" s="404"/>
      <c r="DE41" s="404"/>
      <c r="DG41" s="401" t="str">
        <f>IF('各会計、関係団体の財政状況及び健全化判断比率'!BR14="","",'各会計、関係団体の財政状況及び健全化判断比率'!BR14)</f>
        <v/>
      </c>
      <c r="DH41" s="401"/>
      <c r="DI41" s="208"/>
    </row>
    <row r="42" spans="1:113" ht="32.25" customHeight="1" x14ac:dyDescent="0.2">
      <c r="B42" s="205"/>
      <c r="C42" s="403" t="str">
        <f t="shared" si="5"/>
        <v/>
      </c>
      <c r="D42" s="403"/>
      <c r="E42" s="404" t="str">
        <f>IF('各会計、関係団体の財政状況及び健全化判断比率'!B15="","",'各会計、関係団体の財政状況及び健全化判断比率'!B15)</f>
        <v/>
      </c>
      <c r="F42" s="404"/>
      <c r="G42" s="404"/>
      <c r="H42" s="404"/>
      <c r="I42" s="404"/>
      <c r="J42" s="404"/>
      <c r="K42" s="404"/>
      <c r="L42" s="404"/>
      <c r="M42" s="404"/>
      <c r="N42" s="404"/>
      <c r="O42" s="404"/>
      <c r="P42" s="404"/>
      <c r="Q42" s="404"/>
      <c r="R42" s="404"/>
      <c r="S42" s="404"/>
      <c r="T42" s="181"/>
      <c r="U42" s="403" t="str">
        <f t="shared" si="4"/>
        <v/>
      </c>
      <c r="V42" s="403"/>
      <c r="W42" s="404"/>
      <c r="X42" s="404"/>
      <c r="Y42" s="404"/>
      <c r="Z42" s="404"/>
      <c r="AA42" s="404"/>
      <c r="AB42" s="404"/>
      <c r="AC42" s="404"/>
      <c r="AD42" s="404"/>
      <c r="AE42" s="404"/>
      <c r="AF42" s="404"/>
      <c r="AG42" s="404"/>
      <c r="AH42" s="404"/>
      <c r="AI42" s="404"/>
      <c r="AJ42" s="404"/>
      <c r="AK42" s="404"/>
      <c r="AL42" s="181"/>
      <c r="AM42" s="403" t="str">
        <f t="shared" si="0"/>
        <v/>
      </c>
      <c r="AN42" s="403"/>
      <c r="AO42" s="404"/>
      <c r="AP42" s="404"/>
      <c r="AQ42" s="404"/>
      <c r="AR42" s="404"/>
      <c r="AS42" s="404"/>
      <c r="AT42" s="404"/>
      <c r="AU42" s="404"/>
      <c r="AV42" s="404"/>
      <c r="AW42" s="404"/>
      <c r="AX42" s="404"/>
      <c r="AY42" s="404"/>
      <c r="AZ42" s="404"/>
      <c r="BA42" s="404"/>
      <c r="BB42" s="404"/>
      <c r="BC42" s="404"/>
      <c r="BD42" s="181"/>
      <c r="BE42" s="403" t="str">
        <f t="shared" si="1"/>
        <v/>
      </c>
      <c r="BF42" s="403"/>
      <c r="BG42" s="404"/>
      <c r="BH42" s="404"/>
      <c r="BI42" s="404"/>
      <c r="BJ42" s="404"/>
      <c r="BK42" s="404"/>
      <c r="BL42" s="404"/>
      <c r="BM42" s="404"/>
      <c r="BN42" s="404"/>
      <c r="BO42" s="404"/>
      <c r="BP42" s="404"/>
      <c r="BQ42" s="404"/>
      <c r="BR42" s="404"/>
      <c r="BS42" s="404"/>
      <c r="BT42" s="404"/>
      <c r="BU42" s="404"/>
      <c r="BV42" s="181"/>
      <c r="BW42" s="403">
        <f t="shared" si="2"/>
        <v>17</v>
      </c>
      <c r="BX42" s="403"/>
      <c r="BY42" s="404" t="str">
        <f>IF('各会計、関係団体の財政状況及び健全化判断比率'!B76="","",'各会計、関係団体の財政状況及び健全化判断比率'!B76)</f>
        <v>南加賀広域圏事務組合（一般会計）</v>
      </c>
      <c r="BZ42" s="404"/>
      <c r="CA42" s="404"/>
      <c r="CB42" s="404"/>
      <c r="CC42" s="404"/>
      <c r="CD42" s="404"/>
      <c r="CE42" s="404"/>
      <c r="CF42" s="404"/>
      <c r="CG42" s="404"/>
      <c r="CH42" s="404"/>
      <c r="CI42" s="404"/>
      <c r="CJ42" s="404"/>
      <c r="CK42" s="404"/>
      <c r="CL42" s="404"/>
      <c r="CM42" s="404"/>
      <c r="CN42" s="181"/>
      <c r="CO42" s="403" t="str">
        <f t="shared" si="3"/>
        <v/>
      </c>
      <c r="CP42" s="403"/>
      <c r="CQ42" s="404" t="str">
        <f>IF('各会計、関係団体の財政状況及び健全化判断比率'!BS15="","",'各会計、関係団体の財政状況及び健全化判断比率'!BS15)</f>
        <v/>
      </c>
      <c r="CR42" s="404"/>
      <c r="CS42" s="404"/>
      <c r="CT42" s="404"/>
      <c r="CU42" s="404"/>
      <c r="CV42" s="404"/>
      <c r="CW42" s="404"/>
      <c r="CX42" s="404"/>
      <c r="CY42" s="404"/>
      <c r="CZ42" s="404"/>
      <c r="DA42" s="404"/>
      <c r="DB42" s="404"/>
      <c r="DC42" s="404"/>
      <c r="DD42" s="404"/>
      <c r="DE42" s="404"/>
      <c r="DG42" s="401" t="str">
        <f>IF('各会計、関係団体の財政状況及び健全化判断比率'!BR15="","",'各会計、関係団体の財政状況及び健全化判断比率'!BR15)</f>
        <v/>
      </c>
      <c r="DH42" s="401"/>
      <c r="DI42" s="208"/>
    </row>
    <row r="43" spans="1:113" ht="32.25" customHeight="1" x14ac:dyDescent="0.2">
      <c r="B43" s="205"/>
      <c r="C43" s="403" t="str">
        <f t="shared" si="5"/>
        <v/>
      </c>
      <c r="D43" s="403"/>
      <c r="E43" s="404" t="str">
        <f>IF('各会計、関係団体の財政状況及び健全化判断比率'!B16="","",'各会計、関係団体の財政状況及び健全化判断比率'!B16)</f>
        <v/>
      </c>
      <c r="F43" s="404"/>
      <c r="G43" s="404"/>
      <c r="H43" s="404"/>
      <c r="I43" s="404"/>
      <c r="J43" s="404"/>
      <c r="K43" s="404"/>
      <c r="L43" s="404"/>
      <c r="M43" s="404"/>
      <c r="N43" s="404"/>
      <c r="O43" s="404"/>
      <c r="P43" s="404"/>
      <c r="Q43" s="404"/>
      <c r="R43" s="404"/>
      <c r="S43" s="404"/>
      <c r="T43" s="181"/>
      <c r="U43" s="403" t="str">
        <f t="shared" si="4"/>
        <v/>
      </c>
      <c r="V43" s="403"/>
      <c r="W43" s="404"/>
      <c r="X43" s="404"/>
      <c r="Y43" s="404"/>
      <c r="Z43" s="404"/>
      <c r="AA43" s="404"/>
      <c r="AB43" s="404"/>
      <c r="AC43" s="404"/>
      <c r="AD43" s="404"/>
      <c r="AE43" s="404"/>
      <c r="AF43" s="404"/>
      <c r="AG43" s="404"/>
      <c r="AH43" s="404"/>
      <c r="AI43" s="404"/>
      <c r="AJ43" s="404"/>
      <c r="AK43" s="404"/>
      <c r="AL43" s="181"/>
      <c r="AM43" s="403" t="str">
        <f t="shared" si="0"/>
        <v/>
      </c>
      <c r="AN43" s="403"/>
      <c r="AO43" s="404"/>
      <c r="AP43" s="404"/>
      <c r="AQ43" s="404"/>
      <c r="AR43" s="404"/>
      <c r="AS43" s="404"/>
      <c r="AT43" s="404"/>
      <c r="AU43" s="404"/>
      <c r="AV43" s="404"/>
      <c r="AW43" s="404"/>
      <c r="AX43" s="404"/>
      <c r="AY43" s="404"/>
      <c r="AZ43" s="404"/>
      <c r="BA43" s="404"/>
      <c r="BB43" s="404"/>
      <c r="BC43" s="404"/>
      <c r="BD43" s="181"/>
      <c r="BE43" s="403" t="str">
        <f t="shared" si="1"/>
        <v/>
      </c>
      <c r="BF43" s="403"/>
      <c r="BG43" s="404"/>
      <c r="BH43" s="404"/>
      <c r="BI43" s="404"/>
      <c r="BJ43" s="404"/>
      <c r="BK43" s="404"/>
      <c r="BL43" s="404"/>
      <c r="BM43" s="404"/>
      <c r="BN43" s="404"/>
      <c r="BO43" s="404"/>
      <c r="BP43" s="404"/>
      <c r="BQ43" s="404"/>
      <c r="BR43" s="404"/>
      <c r="BS43" s="404"/>
      <c r="BT43" s="404"/>
      <c r="BU43" s="404"/>
      <c r="BV43" s="181"/>
      <c r="BW43" s="403">
        <f t="shared" si="2"/>
        <v>18</v>
      </c>
      <c r="BX43" s="403"/>
      <c r="BY43" s="404" t="str">
        <f>IF('各会計、関係団体の財政状況及び健全化判断比率'!B77="","",'各会計、関係団体の財政状況及び健全化判断比率'!B77)</f>
        <v>南加賀広域圏事務組合（ふるさと振興事業会計）</v>
      </c>
      <c r="BZ43" s="404"/>
      <c r="CA43" s="404"/>
      <c r="CB43" s="404"/>
      <c r="CC43" s="404"/>
      <c r="CD43" s="404"/>
      <c r="CE43" s="404"/>
      <c r="CF43" s="404"/>
      <c r="CG43" s="404"/>
      <c r="CH43" s="404"/>
      <c r="CI43" s="404"/>
      <c r="CJ43" s="404"/>
      <c r="CK43" s="404"/>
      <c r="CL43" s="404"/>
      <c r="CM43" s="404"/>
      <c r="CN43" s="181"/>
      <c r="CO43" s="403" t="str">
        <f t="shared" si="3"/>
        <v/>
      </c>
      <c r="CP43" s="403"/>
      <c r="CQ43" s="404" t="str">
        <f>IF('各会計、関係団体の財政状況及び健全化判断比率'!BS16="","",'各会計、関係団体の財政状況及び健全化判断比率'!BS16)</f>
        <v/>
      </c>
      <c r="CR43" s="404"/>
      <c r="CS43" s="404"/>
      <c r="CT43" s="404"/>
      <c r="CU43" s="404"/>
      <c r="CV43" s="404"/>
      <c r="CW43" s="404"/>
      <c r="CX43" s="404"/>
      <c r="CY43" s="404"/>
      <c r="CZ43" s="404"/>
      <c r="DA43" s="404"/>
      <c r="DB43" s="404"/>
      <c r="DC43" s="404"/>
      <c r="DD43" s="404"/>
      <c r="DE43" s="404"/>
      <c r="DG43" s="401" t="str">
        <f>IF('各会計、関係団体の財政状況及び健全化判断比率'!BR16="","",'各会計、関係団体の財政状況及び健全化判断比率'!BR16)</f>
        <v/>
      </c>
      <c r="DH43" s="401"/>
      <c r="DI43" s="208"/>
    </row>
    <row r="44" spans="1:113" ht="13.5" customHeight="1" thickBot="1" x14ac:dyDescent="0.25">
      <c r="B44" s="209"/>
      <c r="C44" s="210"/>
      <c r="D44" s="210"/>
      <c r="E44" s="210"/>
      <c r="F44" s="210"/>
      <c r="G44" s="210"/>
      <c r="H44" s="210"/>
      <c r="I44" s="210"/>
      <c r="J44" s="210"/>
      <c r="K44" s="210"/>
      <c r="L44" s="210"/>
      <c r="M44" s="210"/>
      <c r="N44" s="210"/>
      <c r="O44" s="210"/>
      <c r="P44" s="210"/>
      <c r="Q44" s="210"/>
      <c r="R44" s="210"/>
      <c r="S44" s="210"/>
      <c r="T44" s="210"/>
      <c r="U44" s="210"/>
      <c r="V44" s="210"/>
      <c r="W44" s="210"/>
      <c r="X44" s="210"/>
      <c r="Y44" s="210"/>
      <c r="Z44" s="210"/>
      <c r="AA44" s="210"/>
      <c r="AB44" s="210"/>
      <c r="AC44" s="210"/>
      <c r="AD44" s="210"/>
      <c r="AE44" s="210"/>
      <c r="AF44" s="210"/>
      <c r="AG44" s="210"/>
      <c r="AH44" s="210"/>
      <c r="AI44" s="210"/>
      <c r="AJ44" s="210"/>
      <c r="AK44" s="210"/>
      <c r="AL44" s="210"/>
      <c r="AM44" s="210"/>
      <c r="AN44" s="210"/>
      <c r="AO44" s="210"/>
      <c r="AP44" s="210"/>
      <c r="AQ44" s="210"/>
      <c r="AR44" s="210"/>
      <c r="AS44" s="210"/>
      <c r="AT44" s="210"/>
      <c r="AU44" s="210"/>
      <c r="AV44" s="210"/>
      <c r="AW44" s="210"/>
      <c r="AX44" s="210"/>
      <c r="AY44" s="210"/>
      <c r="AZ44" s="210"/>
      <c r="BA44" s="210"/>
      <c r="BB44" s="210"/>
      <c r="BC44" s="210"/>
      <c r="BD44" s="210"/>
      <c r="BE44" s="210"/>
      <c r="BF44" s="210"/>
      <c r="BG44" s="210"/>
      <c r="BH44" s="210"/>
      <c r="BI44" s="210"/>
      <c r="BJ44" s="210"/>
      <c r="BK44" s="210"/>
      <c r="BL44" s="210"/>
      <c r="BM44" s="210"/>
      <c r="BN44" s="210"/>
      <c r="BO44" s="210"/>
      <c r="BP44" s="210"/>
      <c r="BQ44" s="210"/>
      <c r="BR44" s="210"/>
      <c r="BS44" s="210"/>
      <c r="BT44" s="210"/>
      <c r="BU44" s="210"/>
      <c r="BV44" s="210"/>
      <c r="BW44" s="210"/>
      <c r="BX44" s="210"/>
      <c r="BY44" s="210"/>
      <c r="BZ44" s="210"/>
      <c r="CA44" s="210"/>
      <c r="CB44" s="210"/>
      <c r="CC44" s="210"/>
      <c r="CD44" s="210"/>
      <c r="CE44" s="210"/>
      <c r="CF44" s="210"/>
      <c r="CG44" s="210"/>
      <c r="CH44" s="210"/>
      <c r="CI44" s="210"/>
      <c r="CJ44" s="210"/>
      <c r="CK44" s="210"/>
      <c r="CL44" s="210"/>
      <c r="CM44" s="210"/>
      <c r="CN44" s="210"/>
      <c r="CO44" s="210"/>
      <c r="CP44" s="210"/>
      <c r="CQ44" s="210"/>
      <c r="CR44" s="210"/>
      <c r="CS44" s="210"/>
      <c r="CT44" s="210"/>
      <c r="CU44" s="210"/>
      <c r="CV44" s="210"/>
      <c r="CW44" s="210"/>
      <c r="CX44" s="210"/>
      <c r="CY44" s="210"/>
      <c r="CZ44" s="210"/>
      <c r="DA44" s="210"/>
      <c r="DB44" s="210"/>
      <c r="DC44" s="210"/>
      <c r="DD44" s="210"/>
      <c r="DE44" s="210"/>
      <c r="DF44" s="210"/>
      <c r="DG44" s="210"/>
      <c r="DH44" s="210"/>
      <c r="DI44" s="211"/>
    </row>
    <row r="45" spans="1:113" x14ac:dyDescent="0.2"/>
    <row r="46" spans="1:113" x14ac:dyDescent="0.2">
      <c r="B46" s="180" t="s">
        <v>194</v>
      </c>
      <c r="E46" s="400" t="s">
        <v>195</v>
      </c>
      <c r="F46" s="400"/>
      <c r="G46" s="400"/>
      <c r="H46" s="400"/>
      <c r="I46" s="400"/>
      <c r="J46" s="400"/>
      <c r="K46" s="400"/>
      <c r="L46" s="400"/>
      <c r="M46" s="400"/>
      <c r="N46" s="400"/>
      <c r="O46" s="400"/>
      <c r="P46" s="400"/>
      <c r="Q46" s="400"/>
      <c r="R46" s="400"/>
      <c r="S46" s="400"/>
      <c r="T46" s="400"/>
      <c r="U46" s="400"/>
      <c r="V46" s="400"/>
      <c r="W46" s="400"/>
      <c r="X46" s="400"/>
      <c r="Y46" s="400"/>
      <c r="Z46" s="400"/>
      <c r="AA46" s="400"/>
      <c r="AB46" s="400"/>
      <c r="AC46" s="400"/>
      <c r="AD46" s="400"/>
      <c r="AE46" s="400"/>
      <c r="AF46" s="400"/>
      <c r="AG46" s="400"/>
      <c r="AH46" s="400"/>
      <c r="AI46" s="400"/>
      <c r="AJ46" s="400"/>
      <c r="AK46" s="400"/>
      <c r="AL46" s="400"/>
      <c r="AM46" s="400"/>
      <c r="AN46" s="400"/>
      <c r="AO46" s="400"/>
      <c r="AP46" s="400"/>
      <c r="AQ46" s="400"/>
      <c r="AR46" s="400"/>
      <c r="AS46" s="400"/>
      <c r="AT46" s="400"/>
      <c r="AU46" s="400"/>
      <c r="AV46" s="400"/>
      <c r="AW46" s="400"/>
      <c r="AX46" s="400"/>
      <c r="AY46" s="400"/>
      <c r="AZ46" s="400"/>
      <c r="BA46" s="400"/>
      <c r="BB46" s="400"/>
      <c r="BC46" s="400"/>
      <c r="BD46" s="400"/>
      <c r="BE46" s="400"/>
      <c r="BF46" s="400"/>
      <c r="BG46" s="400"/>
      <c r="BH46" s="400"/>
      <c r="BI46" s="400"/>
      <c r="BJ46" s="400"/>
      <c r="BK46" s="400"/>
      <c r="BL46" s="400"/>
      <c r="BM46" s="400"/>
      <c r="BN46" s="400"/>
      <c r="BO46" s="400"/>
      <c r="BP46" s="400"/>
      <c r="BQ46" s="400"/>
      <c r="BR46" s="400"/>
      <c r="BS46" s="400"/>
      <c r="BT46" s="400"/>
      <c r="BU46" s="400"/>
      <c r="BV46" s="400"/>
      <c r="BW46" s="400"/>
      <c r="BX46" s="400"/>
      <c r="BY46" s="400"/>
      <c r="BZ46" s="400"/>
      <c r="CA46" s="400"/>
      <c r="CB46" s="400"/>
      <c r="CC46" s="400"/>
      <c r="CD46" s="400"/>
      <c r="CE46" s="400"/>
      <c r="CF46" s="400"/>
      <c r="CG46" s="400"/>
      <c r="CH46" s="400"/>
      <c r="CI46" s="400"/>
      <c r="CJ46" s="400"/>
      <c r="CK46" s="400"/>
      <c r="CL46" s="400"/>
      <c r="CM46" s="400"/>
      <c r="CN46" s="400"/>
      <c r="CO46" s="400"/>
      <c r="CP46" s="400"/>
      <c r="CQ46" s="400"/>
      <c r="CR46" s="400"/>
      <c r="CS46" s="400"/>
      <c r="CT46" s="400"/>
      <c r="CU46" s="400"/>
      <c r="CV46" s="400"/>
      <c r="CW46" s="400"/>
      <c r="CX46" s="400"/>
      <c r="CY46" s="400"/>
      <c r="CZ46" s="400"/>
      <c r="DA46" s="400"/>
      <c r="DB46" s="400"/>
      <c r="DC46" s="400"/>
      <c r="DD46" s="400"/>
      <c r="DE46" s="400"/>
      <c r="DF46" s="400"/>
      <c r="DG46" s="400"/>
      <c r="DH46" s="400"/>
      <c r="DI46" s="400"/>
    </row>
    <row r="47" spans="1:113" x14ac:dyDescent="0.2">
      <c r="E47" s="400" t="s">
        <v>196</v>
      </c>
      <c r="F47" s="400"/>
      <c r="G47" s="400"/>
      <c r="H47" s="400"/>
      <c r="I47" s="400"/>
      <c r="J47" s="400"/>
      <c r="K47" s="400"/>
      <c r="L47" s="400"/>
      <c r="M47" s="400"/>
      <c r="N47" s="400"/>
      <c r="O47" s="400"/>
      <c r="P47" s="400"/>
      <c r="Q47" s="400"/>
      <c r="R47" s="400"/>
      <c r="S47" s="400"/>
      <c r="T47" s="400"/>
      <c r="U47" s="400"/>
      <c r="V47" s="400"/>
      <c r="W47" s="400"/>
      <c r="X47" s="400"/>
      <c r="Y47" s="400"/>
      <c r="Z47" s="400"/>
      <c r="AA47" s="400"/>
      <c r="AB47" s="400"/>
      <c r="AC47" s="400"/>
      <c r="AD47" s="400"/>
      <c r="AE47" s="400"/>
      <c r="AF47" s="400"/>
      <c r="AG47" s="400"/>
      <c r="AH47" s="400"/>
      <c r="AI47" s="400"/>
      <c r="AJ47" s="400"/>
      <c r="AK47" s="400"/>
      <c r="AL47" s="400"/>
      <c r="AM47" s="400"/>
      <c r="AN47" s="400"/>
      <c r="AO47" s="400"/>
      <c r="AP47" s="400"/>
      <c r="AQ47" s="400"/>
      <c r="AR47" s="400"/>
      <c r="AS47" s="400"/>
      <c r="AT47" s="400"/>
      <c r="AU47" s="400"/>
      <c r="AV47" s="400"/>
      <c r="AW47" s="400"/>
      <c r="AX47" s="400"/>
      <c r="AY47" s="400"/>
      <c r="AZ47" s="400"/>
      <c r="BA47" s="400"/>
      <c r="BB47" s="400"/>
      <c r="BC47" s="400"/>
      <c r="BD47" s="400"/>
      <c r="BE47" s="400"/>
      <c r="BF47" s="400"/>
      <c r="BG47" s="400"/>
      <c r="BH47" s="400"/>
      <c r="BI47" s="400"/>
      <c r="BJ47" s="400"/>
      <c r="BK47" s="400"/>
      <c r="BL47" s="400"/>
      <c r="BM47" s="400"/>
      <c r="BN47" s="400"/>
      <c r="BO47" s="400"/>
      <c r="BP47" s="400"/>
      <c r="BQ47" s="400"/>
      <c r="BR47" s="400"/>
      <c r="BS47" s="400"/>
      <c r="BT47" s="400"/>
      <c r="BU47" s="400"/>
      <c r="BV47" s="400"/>
      <c r="BW47" s="400"/>
      <c r="BX47" s="400"/>
      <c r="BY47" s="400"/>
      <c r="BZ47" s="400"/>
      <c r="CA47" s="400"/>
      <c r="CB47" s="400"/>
      <c r="CC47" s="400"/>
      <c r="CD47" s="400"/>
      <c r="CE47" s="400"/>
      <c r="CF47" s="400"/>
      <c r="CG47" s="400"/>
      <c r="CH47" s="400"/>
      <c r="CI47" s="400"/>
      <c r="CJ47" s="400"/>
      <c r="CK47" s="400"/>
      <c r="CL47" s="400"/>
      <c r="CM47" s="400"/>
      <c r="CN47" s="400"/>
      <c r="CO47" s="400"/>
      <c r="CP47" s="400"/>
      <c r="CQ47" s="400"/>
      <c r="CR47" s="400"/>
      <c r="CS47" s="400"/>
      <c r="CT47" s="400"/>
      <c r="CU47" s="400"/>
      <c r="CV47" s="400"/>
      <c r="CW47" s="400"/>
      <c r="CX47" s="400"/>
      <c r="CY47" s="400"/>
      <c r="CZ47" s="400"/>
      <c r="DA47" s="400"/>
      <c r="DB47" s="400"/>
      <c r="DC47" s="400"/>
      <c r="DD47" s="400"/>
      <c r="DE47" s="400"/>
      <c r="DF47" s="400"/>
      <c r="DG47" s="400"/>
      <c r="DH47" s="400"/>
      <c r="DI47" s="400"/>
    </row>
    <row r="48" spans="1:113" x14ac:dyDescent="0.2">
      <c r="E48" s="400" t="s">
        <v>197</v>
      </c>
      <c r="F48" s="400"/>
      <c r="G48" s="400"/>
      <c r="H48" s="400"/>
      <c r="I48" s="400"/>
      <c r="J48" s="400"/>
      <c r="K48" s="400"/>
      <c r="L48" s="400"/>
      <c r="M48" s="400"/>
      <c r="N48" s="400"/>
      <c r="O48" s="400"/>
      <c r="P48" s="400"/>
      <c r="Q48" s="400"/>
      <c r="R48" s="400"/>
      <c r="S48" s="400"/>
      <c r="T48" s="400"/>
      <c r="U48" s="400"/>
      <c r="V48" s="400"/>
      <c r="W48" s="400"/>
      <c r="X48" s="400"/>
      <c r="Y48" s="400"/>
      <c r="Z48" s="400"/>
      <c r="AA48" s="400"/>
      <c r="AB48" s="400"/>
      <c r="AC48" s="400"/>
      <c r="AD48" s="400"/>
      <c r="AE48" s="400"/>
      <c r="AF48" s="400"/>
      <c r="AG48" s="400"/>
      <c r="AH48" s="400"/>
      <c r="AI48" s="400"/>
      <c r="AJ48" s="400"/>
      <c r="AK48" s="400"/>
      <c r="AL48" s="400"/>
      <c r="AM48" s="400"/>
      <c r="AN48" s="400"/>
      <c r="AO48" s="400"/>
      <c r="AP48" s="400"/>
      <c r="AQ48" s="400"/>
      <c r="AR48" s="400"/>
      <c r="AS48" s="400"/>
      <c r="AT48" s="400"/>
      <c r="AU48" s="400"/>
      <c r="AV48" s="400"/>
      <c r="AW48" s="400"/>
      <c r="AX48" s="400"/>
      <c r="AY48" s="400"/>
      <c r="AZ48" s="400"/>
      <c r="BA48" s="400"/>
      <c r="BB48" s="400"/>
      <c r="BC48" s="400"/>
      <c r="BD48" s="400"/>
      <c r="BE48" s="400"/>
      <c r="BF48" s="400"/>
      <c r="BG48" s="400"/>
      <c r="BH48" s="400"/>
      <c r="BI48" s="400"/>
      <c r="BJ48" s="400"/>
      <c r="BK48" s="400"/>
      <c r="BL48" s="400"/>
      <c r="BM48" s="400"/>
      <c r="BN48" s="400"/>
      <c r="BO48" s="400"/>
      <c r="BP48" s="400"/>
      <c r="BQ48" s="400"/>
      <c r="BR48" s="400"/>
      <c r="BS48" s="400"/>
      <c r="BT48" s="400"/>
      <c r="BU48" s="400"/>
      <c r="BV48" s="400"/>
      <c r="BW48" s="400"/>
      <c r="BX48" s="400"/>
      <c r="BY48" s="400"/>
      <c r="BZ48" s="400"/>
      <c r="CA48" s="400"/>
      <c r="CB48" s="400"/>
      <c r="CC48" s="400"/>
      <c r="CD48" s="400"/>
      <c r="CE48" s="400"/>
      <c r="CF48" s="400"/>
      <c r="CG48" s="400"/>
      <c r="CH48" s="400"/>
      <c r="CI48" s="400"/>
      <c r="CJ48" s="400"/>
      <c r="CK48" s="400"/>
      <c r="CL48" s="400"/>
      <c r="CM48" s="400"/>
      <c r="CN48" s="400"/>
      <c r="CO48" s="400"/>
      <c r="CP48" s="400"/>
      <c r="CQ48" s="400"/>
      <c r="CR48" s="400"/>
      <c r="CS48" s="400"/>
      <c r="CT48" s="400"/>
      <c r="CU48" s="400"/>
      <c r="CV48" s="400"/>
      <c r="CW48" s="400"/>
      <c r="CX48" s="400"/>
      <c r="CY48" s="400"/>
      <c r="CZ48" s="400"/>
      <c r="DA48" s="400"/>
      <c r="DB48" s="400"/>
      <c r="DC48" s="400"/>
      <c r="DD48" s="400"/>
      <c r="DE48" s="400"/>
      <c r="DF48" s="400"/>
      <c r="DG48" s="400"/>
      <c r="DH48" s="400"/>
      <c r="DI48" s="400"/>
    </row>
    <row r="49" spans="5:113" x14ac:dyDescent="0.2">
      <c r="E49" s="402" t="s">
        <v>198</v>
      </c>
      <c r="F49" s="402"/>
      <c r="G49" s="402"/>
      <c r="H49" s="402"/>
      <c r="I49" s="402"/>
      <c r="J49" s="402"/>
      <c r="K49" s="402"/>
      <c r="L49" s="402"/>
      <c r="M49" s="402"/>
      <c r="N49" s="402"/>
      <c r="O49" s="402"/>
      <c r="P49" s="402"/>
      <c r="Q49" s="402"/>
      <c r="R49" s="402"/>
      <c r="S49" s="402"/>
      <c r="T49" s="402"/>
      <c r="U49" s="402"/>
      <c r="V49" s="402"/>
      <c r="W49" s="402"/>
      <c r="X49" s="402"/>
      <c r="Y49" s="402"/>
      <c r="Z49" s="402"/>
      <c r="AA49" s="402"/>
      <c r="AB49" s="402"/>
      <c r="AC49" s="402"/>
      <c r="AD49" s="402"/>
      <c r="AE49" s="402"/>
      <c r="AF49" s="402"/>
      <c r="AG49" s="402"/>
      <c r="AH49" s="402"/>
      <c r="AI49" s="402"/>
      <c r="AJ49" s="402"/>
      <c r="AK49" s="402"/>
      <c r="AL49" s="402"/>
      <c r="AM49" s="402"/>
      <c r="AN49" s="402"/>
      <c r="AO49" s="402"/>
      <c r="AP49" s="402"/>
      <c r="AQ49" s="402"/>
      <c r="AR49" s="402"/>
      <c r="AS49" s="402"/>
      <c r="AT49" s="402"/>
      <c r="AU49" s="402"/>
      <c r="AV49" s="402"/>
      <c r="AW49" s="402"/>
      <c r="AX49" s="402"/>
      <c r="AY49" s="402"/>
      <c r="AZ49" s="402"/>
      <c r="BA49" s="402"/>
      <c r="BB49" s="402"/>
      <c r="BC49" s="402"/>
      <c r="BD49" s="402"/>
      <c r="BE49" s="402"/>
      <c r="BF49" s="402"/>
      <c r="BG49" s="402"/>
      <c r="BH49" s="402"/>
      <c r="BI49" s="402"/>
      <c r="BJ49" s="402"/>
      <c r="BK49" s="402"/>
      <c r="BL49" s="402"/>
      <c r="BM49" s="402"/>
      <c r="BN49" s="402"/>
      <c r="BO49" s="402"/>
      <c r="BP49" s="402"/>
      <c r="BQ49" s="402"/>
      <c r="BR49" s="402"/>
      <c r="BS49" s="402"/>
      <c r="BT49" s="402"/>
      <c r="BU49" s="402"/>
      <c r="BV49" s="402"/>
      <c r="BW49" s="402"/>
      <c r="BX49" s="402"/>
      <c r="BY49" s="402"/>
      <c r="BZ49" s="402"/>
      <c r="CA49" s="402"/>
      <c r="CB49" s="402"/>
      <c r="CC49" s="402"/>
      <c r="CD49" s="402"/>
      <c r="CE49" s="402"/>
      <c r="CF49" s="402"/>
      <c r="CG49" s="402"/>
      <c r="CH49" s="402"/>
      <c r="CI49" s="402"/>
      <c r="CJ49" s="402"/>
      <c r="CK49" s="402"/>
      <c r="CL49" s="402"/>
      <c r="CM49" s="402"/>
      <c r="CN49" s="402"/>
      <c r="CO49" s="402"/>
      <c r="CP49" s="402"/>
      <c r="CQ49" s="402"/>
      <c r="CR49" s="402"/>
      <c r="CS49" s="402"/>
      <c r="CT49" s="402"/>
      <c r="CU49" s="402"/>
      <c r="CV49" s="402"/>
      <c r="CW49" s="402"/>
      <c r="CX49" s="402"/>
      <c r="CY49" s="402"/>
      <c r="CZ49" s="402"/>
      <c r="DA49" s="402"/>
      <c r="DB49" s="402"/>
      <c r="DC49" s="402"/>
      <c r="DD49" s="402"/>
      <c r="DE49" s="402"/>
      <c r="DF49" s="402"/>
      <c r="DG49" s="402"/>
      <c r="DH49" s="402"/>
      <c r="DI49" s="402"/>
    </row>
    <row r="50" spans="5:113" x14ac:dyDescent="0.2">
      <c r="E50" s="400" t="s">
        <v>199</v>
      </c>
      <c r="F50" s="400"/>
      <c r="G50" s="400"/>
      <c r="H50" s="400"/>
      <c r="I50" s="400"/>
      <c r="J50" s="400"/>
      <c r="K50" s="400"/>
      <c r="L50" s="400"/>
      <c r="M50" s="400"/>
      <c r="N50" s="400"/>
      <c r="O50" s="400"/>
      <c r="P50" s="400"/>
      <c r="Q50" s="400"/>
      <c r="R50" s="400"/>
      <c r="S50" s="400"/>
      <c r="T50" s="400"/>
      <c r="U50" s="400"/>
      <c r="V50" s="400"/>
      <c r="W50" s="400"/>
      <c r="X50" s="400"/>
      <c r="Y50" s="400"/>
      <c r="Z50" s="400"/>
      <c r="AA50" s="400"/>
      <c r="AB50" s="400"/>
      <c r="AC50" s="400"/>
      <c r="AD50" s="400"/>
      <c r="AE50" s="400"/>
      <c r="AF50" s="400"/>
      <c r="AG50" s="400"/>
      <c r="AH50" s="400"/>
      <c r="AI50" s="400"/>
      <c r="AJ50" s="400"/>
      <c r="AK50" s="400"/>
      <c r="AL50" s="400"/>
      <c r="AM50" s="400"/>
      <c r="AN50" s="400"/>
      <c r="AO50" s="400"/>
      <c r="AP50" s="400"/>
      <c r="AQ50" s="400"/>
      <c r="AR50" s="400"/>
      <c r="AS50" s="400"/>
      <c r="AT50" s="400"/>
      <c r="AU50" s="400"/>
      <c r="AV50" s="400"/>
      <c r="AW50" s="400"/>
      <c r="AX50" s="400"/>
      <c r="AY50" s="400"/>
      <c r="AZ50" s="400"/>
      <c r="BA50" s="400"/>
      <c r="BB50" s="400"/>
      <c r="BC50" s="400"/>
      <c r="BD50" s="400"/>
      <c r="BE50" s="400"/>
      <c r="BF50" s="400"/>
      <c r="BG50" s="400"/>
      <c r="BH50" s="400"/>
      <c r="BI50" s="400"/>
      <c r="BJ50" s="400"/>
      <c r="BK50" s="400"/>
      <c r="BL50" s="400"/>
      <c r="BM50" s="400"/>
      <c r="BN50" s="400"/>
      <c r="BO50" s="400"/>
      <c r="BP50" s="400"/>
      <c r="BQ50" s="400"/>
      <c r="BR50" s="400"/>
      <c r="BS50" s="400"/>
      <c r="BT50" s="400"/>
      <c r="BU50" s="400"/>
      <c r="BV50" s="400"/>
      <c r="BW50" s="400"/>
      <c r="BX50" s="400"/>
      <c r="BY50" s="400"/>
      <c r="BZ50" s="400"/>
      <c r="CA50" s="400"/>
      <c r="CB50" s="400"/>
      <c r="CC50" s="400"/>
      <c r="CD50" s="400"/>
      <c r="CE50" s="400"/>
      <c r="CF50" s="400"/>
      <c r="CG50" s="400"/>
      <c r="CH50" s="400"/>
      <c r="CI50" s="400"/>
      <c r="CJ50" s="400"/>
      <c r="CK50" s="400"/>
      <c r="CL50" s="400"/>
      <c r="CM50" s="400"/>
      <c r="CN50" s="400"/>
      <c r="CO50" s="400"/>
      <c r="CP50" s="400"/>
      <c r="CQ50" s="400"/>
      <c r="CR50" s="400"/>
      <c r="CS50" s="400"/>
      <c r="CT50" s="400"/>
      <c r="CU50" s="400"/>
      <c r="CV50" s="400"/>
      <c r="CW50" s="400"/>
      <c r="CX50" s="400"/>
      <c r="CY50" s="400"/>
      <c r="CZ50" s="400"/>
      <c r="DA50" s="400"/>
      <c r="DB50" s="400"/>
      <c r="DC50" s="400"/>
      <c r="DD50" s="400"/>
      <c r="DE50" s="400"/>
      <c r="DF50" s="400"/>
      <c r="DG50" s="400"/>
      <c r="DH50" s="400"/>
      <c r="DI50" s="400"/>
    </row>
    <row r="51" spans="5:113" x14ac:dyDescent="0.2">
      <c r="E51" s="400" t="s">
        <v>200</v>
      </c>
      <c r="F51" s="400"/>
      <c r="G51" s="400"/>
      <c r="H51" s="400"/>
      <c r="I51" s="400"/>
      <c r="J51" s="400"/>
      <c r="K51" s="400"/>
      <c r="L51" s="400"/>
      <c r="M51" s="400"/>
      <c r="N51" s="400"/>
      <c r="O51" s="400"/>
      <c r="P51" s="400"/>
      <c r="Q51" s="400"/>
      <c r="R51" s="400"/>
      <c r="S51" s="400"/>
      <c r="T51" s="400"/>
      <c r="U51" s="400"/>
      <c r="V51" s="400"/>
      <c r="W51" s="400"/>
      <c r="X51" s="400"/>
      <c r="Y51" s="400"/>
      <c r="Z51" s="400"/>
      <c r="AA51" s="400"/>
      <c r="AB51" s="400"/>
      <c r="AC51" s="400"/>
      <c r="AD51" s="400"/>
      <c r="AE51" s="400"/>
      <c r="AF51" s="400"/>
      <c r="AG51" s="400"/>
      <c r="AH51" s="400"/>
      <c r="AI51" s="400"/>
      <c r="AJ51" s="400"/>
      <c r="AK51" s="400"/>
      <c r="AL51" s="400"/>
      <c r="AM51" s="400"/>
      <c r="AN51" s="400"/>
      <c r="AO51" s="400"/>
      <c r="AP51" s="400"/>
      <c r="AQ51" s="400"/>
      <c r="AR51" s="400"/>
      <c r="AS51" s="400"/>
      <c r="AT51" s="400"/>
      <c r="AU51" s="400"/>
      <c r="AV51" s="400"/>
      <c r="AW51" s="400"/>
      <c r="AX51" s="400"/>
      <c r="AY51" s="400"/>
      <c r="AZ51" s="400"/>
      <c r="BA51" s="400"/>
      <c r="BB51" s="400"/>
      <c r="BC51" s="400"/>
      <c r="BD51" s="400"/>
      <c r="BE51" s="400"/>
      <c r="BF51" s="400"/>
      <c r="BG51" s="400"/>
      <c r="BH51" s="400"/>
      <c r="BI51" s="400"/>
      <c r="BJ51" s="400"/>
      <c r="BK51" s="400"/>
      <c r="BL51" s="400"/>
      <c r="BM51" s="400"/>
      <c r="BN51" s="400"/>
      <c r="BO51" s="400"/>
      <c r="BP51" s="400"/>
      <c r="BQ51" s="400"/>
      <c r="BR51" s="400"/>
      <c r="BS51" s="400"/>
      <c r="BT51" s="400"/>
      <c r="BU51" s="400"/>
      <c r="BV51" s="400"/>
      <c r="BW51" s="400"/>
      <c r="BX51" s="400"/>
      <c r="BY51" s="400"/>
      <c r="BZ51" s="400"/>
      <c r="CA51" s="400"/>
      <c r="CB51" s="400"/>
      <c r="CC51" s="400"/>
      <c r="CD51" s="400"/>
      <c r="CE51" s="400"/>
      <c r="CF51" s="400"/>
      <c r="CG51" s="400"/>
      <c r="CH51" s="400"/>
      <c r="CI51" s="400"/>
      <c r="CJ51" s="400"/>
      <c r="CK51" s="400"/>
      <c r="CL51" s="400"/>
      <c r="CM51" s="400"/>
      <c r="CN51" s="400"/>
      <c r="CO51" s="400"/>
      <c r="CP51" s="400"/>
      <c r="CQ51" s="400"/>
      <c r="CR51" s="400"/>
      <c r="CS51" s="400"/>
      <c r="CT51" s="400"/>
      <c r="CU51" s="400"/>
      <c r="CV51" s="400"/>
      <c r="CW51" s="400"/>
      <c r="CX51" s="400"/>
      <c r="CY51" s="400"/>
      <c r="CZ51" s="400"/>
      <c r="DA51" s="400"/>
      <c r="DB51" s="400"/>
      <c r="DC51" s="400"/>
      <c r="DD51" s="400"/>
      <c r="DE51" s="400"/>
      <c r="DF51" s="400"/>
      <c r="DG51" s="400"/>
      <c r="DH51" s="400"/>
      <c r="DI51" s="400"/>
    </row>
    <row r="52" spans="5:113" x14ac:dyDescent="0.2">
      <c r="E52" s="400" t="s">
        <v>201</v>
      </c>
      <c r="F52" s="400"/>
      <c r="G52" s="400"/>
      <c r="H52" s="400"/>
      <c r="I52" s="400"/>
      <c r="J52" s="400"/>
      <c r="K52" s="400"/>
      <c r="L52" s="400"/>
      <c r="M52" s="400"/>
      <c r="N52" s="400"/>
      <c r="O52" s="400"/>
      <c r="P52" s="400"/>
      <c r="Q52" s="400"/>
      <c r="R52" s="400"/>
      <c r="S52" s="400"/>
      <c r="T52" s="400"/>
      <c r="U52" s="400"/>
      <c r="V52" s="400"/>
      <c r="W52" s="400"/>
      <c r="X52" s="400"/>
      <c r="Y52" s="400"/>
      <c r="Z52" s="400"/>
      <c r="AA52" s="400"/>
      <c r="AB52" s="400"/>
      <c r="AC52" s="400"/>
      <c r="AD52" s="400"/>
      <c r="AE52" s="400"/>
      <c r="AF52" s="400"/>
      <c r="AG52" s="400"/>
      <c r="AH52" s="400"/>
      <c r="AI52" s="400"/>
      <c r="AJ52" s="400"/>
      <c r="AK52" s="400"/>
      <c r="AL52" s="400"/>
      <c r="AM52" s="400"/>
      <c r="AN52" s="400"/>
      <c r="AO52" s="400"/>
      <c r="AP52" s="400"/>
      <c r="AQ52" s="400"/>
      <c r="AR52" s="400"/>
      <c r="AS52" s="400"/>
      <c r="AT52" s="400"/>
      <c r="AU52" s="400"/>
      <c r="AV52" s="400"/>
      <c r="AW52" s="400"/>
      <c r="AX52" s="400"/>
      <c r="AY52" s="400"/>
      <c r="AZ52" s="400"/>
      <c r="BA52" s="400"/>
      <c r="BB52" s="400"/>
      <c r="BC52" s="400"/>
      <c r="BD52" s="400"/>
      <c r="BE52" s="400"/>
      <c r="BF52" s="400"/>
      <c r="BG52" s="400"/>
      <c r="BH52" s="400"/>
      <c r="BI52" s="400"/>
      <c r="BJ52" s="400"/>
      <c r="BK52" s="400"/>
      <c r="BL52" s="400"/>
      <c r="BM52" s="400"/>
      <c r="BN52" s="400"/>
      <c r="BO52" s="400"/>
      <c r="BP52" s="400"/>
      <c r="BQ52" s="400"/>
      <c r="BR52" s="400"/>
      <c r="BS52" s="400"/>
      <c r="BT52" s="400"/>
      <c r="BU52" s="400"/>
      <c r="BV52" s="400"/>
      <c r="BW52" s="400"/>
      <c r="BX52" s="400"/>
      <c r="BY52" s="400"/>
      <c r="BZ52" s="400"/>
      <c r="CA52" s="400"/>
      <c r="CB52" s="400"/>
      <c r="CC52" s="400"/>
      <c r="CD52" s="400"/>
      <c r="CE52" s="400"/>
      <c r="CF52" s="400"/>
      <c r="CG52" s="400"/>
      <c r="CH52" s="400"/>
      <c r="CI52" s="400"/>
      <c r="CJ52" s="400"/>
      <c r="CK52" s="400"/>
      <c r="CL52" s="400"/>
      <c r="CM52" s="400"/>
      <c r="CN52" s="400"/>
      <c r="CO52" s="400"/>
      <c r="CP52" s="400"/>
      <c r="CQ52" s="400"/>
      <c r="CR52" s="400"/>
      <c r="CS52" s="400"/>
      <c r="CT52" s="400"/>
      <c r="CU52" s="400"/>
      <c r="CV52" s="400"/>
      <c r="CW52" s="400"/>
      <c r="CX52" s="400"/>
      <c r="CY52" s="400"/>
      <c r="CZ52" s="400"/>
      <c r="DA52" s="400"/>
      <c r="DB52" s="400"/>
      <c r="DC52" s="400"/>
      <c r="DD52" s="400"/>
      <c r="DE52" s="400"/>
      <c r="DF52" s="400"/>
      <c r="DG52" s="400"/>
      <c r="DH52" s="400"/>
      <c r="DI52" s="400"/>
    </row>
    <row r="53" spans="5:113" x14ac:dyDescent="0.2">
      <c r="E53" s="400" t="s">
        <v>202</v>
      </c>
      <c r="F53" s="400"/>
      <c r="G53" s="400"/>
      <c r="H53" s="400"/>
      <c r="I53" s="400"/>
      <c r="J53" s="400"/>
      <c r="K53" s="400"/>
      <c r="L53" s="400"/>
      <c r="M53" s="400"/>
      <c r="N53" s="400"/>
      <c r="O53" s="400"/>
      <c r="P53" s="400"/>
      <c r="Q53" s="400"/>
      <c r="R53" s="400"/>
      <c r="S53" s="400"/>
      <c r="T53" s="400"/>
      <c r="U53" s="400"/>
      <c r="V53" s="400"/>
      <c r="W53" s="400"/>
      <c r="X53" s="400"/>
      <c r="Y53" s="400"/>
      <c r="Z53" s="400"/>
      <c r="AA53" s="400"/>
      <c r="AB53" s="400"/>
      <c r="AC53" s="400"/>
      <c r="AD53" s="400"/>
      <c r="AE53" s="400"/>
      <c r="AF53" s="400"/>
      <c r="AG53" s="400"/>
      <c r="AH53" s="400"/>
      <c r="AI53" s="400"/>
      <c r="AJ53" s="400"/>
      <c r="AK53" s="400"/>
      <c r="AL53" s="400"/>
      <c r="AM53" s="400"/>
      <c r="AN53" s="400"/>
      <c r="AO53" s="400"/>
      <c r="AP53" s="400"/>
      <c r="AQ53" s="400"/>
      <c r="AR53" s="400"/>
      <c r="AS53" s="400"/>
      <c r="AT53" s="400"/>
      <c r="AU53" s="400"/>
      <c r="AV53" s="400"/>
      <c r="AW53" s="400"/>
      <c r="AX53" s="400"/>
      <c r="AY53" s="400"/>
      <c r="AZ53" s="400"/>
      <c r="BA53" s="400"/>
      <c r="BB53" s="400"/>
      <c r="BC53" s="400"/>
      <c r="BD53" s="400"/>
      <c r="BE53" s="400"/>
      <c r="BF53" s="400"/>
      <c r="BG53" s="400"/>
      <c r="BH53" s="400"/>
      <c r="BI53" s="400"/>
      <c r="BJ53" s="400"/>
      <c r="BK53" s="400"/>
      <c r="BL53" s="400"/>
      <c r="BM53" s="400"/>
      <c r="BN53" s="400"/>
      <c r="BO53" s="400"/>
      <c r="BP53" s="400"/>
      <c r="BQ53" s="400"/>
      <c r="BR53" s="400"/>
      <c r="BS53" s="400"/>
      <c r="BT53" s="400"/>
      <c r="BU53" s="400"/>
      <c r="BV53" s="400"/>
      <c r="BW53" s="400"/>
      <c r="BX53" s="400"/>
      <c r="BY53" s="400"/>
      <c r="BZ53" s="400"/>
      <c r="CA53" s="400"/>
      <c r="CB53" s="400"/>
      <c r="CC53" s="400"/>
      <c r="CD53" s="400"/>
      <c r="CE53" s="400"/>
      <c r="CF53" s="400"/>
      <c r="CG53" s="400"/>
      <c r="CH53" s="400"/>
      <c r="CI53" s="400"/>
      <c r="CJ53" s="400"/>
      <c r="CK53" s="400"/>
      <c r="CL53" s="400"/>
      <c r="CM53" s="400"/>
      <c r="CN53" s="400"/>
      <c r="CO53" s="400"/>
      <c r="CP53" s="400"/>
      <c r="CQ53" s="400"/>
      <c r="CR53" s="400"/>
      <c r="CS53" s="400"/>
      <c r="CT53" s="400"/>
      <c r="CU53" s="400"/>
      <c r="CV53" s="400"/>
      <c r="CW53" s="400"/>
      <c r="CX53" s="400"/>
      <c r="CY53" s="400"/>
      <c r="CZ53" s="400"/>
      <c r="DA53" s="400"/>
      <c r="DB53" s="400"/>
      <c r="DC53" s="400"/>
      <c r="DD53" s="400"/>
      <c r="DE53" s="400"/>
      <c r="DF53" s="400"/>
      <c r="DG53" s="400"/>
      <c r="DH53" s="400"/>
      <c r="DI53" s="400"/>
    </row>
    <row r="54" spans="5:113" x14ac:dyDescent="0.2"/>
    <row r="55" spans="5:113" x14ac:dyDescent="0.2"/>
    <row r="56" spans="5:113" x14ac:dyDescent="0.2"/>
  </sheetData>
  <sheetProtection algorithmName="SHA-512" hashValue="x/W4CsJ7UtZXeKNAlshkYvr6MA3K6eABjzUdOPE5yZqSdY09st648Pu8zvyK02zK+vtwAs9dH/XcL7N5G9MGyw==" saltValue="gs0m3oqztX7va35vehqZKQ==" spinCount="100000" sheet="1" objects="1" scenarios="1"/>
  <mergeCells count="446">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Normal="100" zoomScaleSheetLayoutView="100" workbookViewId="0"/>
  </sheetViews>
  <sheetFormatPr defaultColWidth="0" defaultRowHeight="13.5" customHeight="1" zeroHeight="1" x14ac:dyDescent="0.2"/>
  <cols>
    <col min="1" max="1" width="6.6328125" style="23" customWidth="1"/>
    <col min="2" max="2" width="11" style="23" customWidth="1"/>
    <col min="3" max="3" width="17" style="23" customWidth="1"/>
    <col min="4" max="5" width="16.6328125" style="23" customWidth="1"/>
    <col min="6" max="15" width="15" style="23" customWidth="1"/>
    <col min="16" max="16" width="24" style="23" customWidth="1"/>
    <col min="17" max="16384" width="0" style="23" hidden="1"/>
  </cols>
  <sheetData>
    <row r="1" spans="1:16" ht="16.5" customHeight="1" x14ac:dyDescent="0.2">
      <c r="A1" s="22"/>
      <c r="B1" s="22"/>
      <c r="C1" s="22"/>
      <c r="D1" s="22"/>
      <c r="E1" s="22"/>
      <c r="F1" s="22"/>
      <c r="G1" s="22"/>
      <c r="H1" s="22"/>
      <c r="I1" s="22"/>
      <c r="J1" s="22"/>
      <c r="K1" s="22"/>
      <c r="L1" s="22"/>
      <c r="M1" s="22"/>
      <c r="N1" s="22"/>
      <c r="O1" s="22"/>
      <c r="P1" s="22"/>
    </row>
    <row r="2" spans="1:16" ht="16.5" customHeight="1" x14ac:dyDescent="0.2">
      <c r="A2" s="22"/>
      <c r="B2" s="22"/>
      <c r="C2" s="22"/>
      <c r="D2" s="22"/>
      <c r="E2" s="22"/>
      <c r="F2" s="22"/>
      <c r="G2" s="22"/>
      <c r="H2" s="22"/>
      <c r="I2" s="22"/>
      <c r="J2" s="22"/>
      <c r="K2" s="22"/>
      <c r="L2" s="22"/>
      <c r="M2" s="22"/>
      <c r="N2" s="22"/>
      <c r="O2" s="22"/>
      <c r="P2" s="22"/>
    </row>
    <row r="3" spans="1:16" ht="16.5" customHeight="1" x14ac:dyDescent="0.2">
      <c r="A3" s="22"/>
      <c r="B3" s="22"/>
      <c r="C3" s="22"/>
      <c r="D3" s="22"/>
      <c r="E3" s="22"/>
      <c r="F3" s="22"/>
      <c r="G3" s="22"/>
      <c r="H3" s="22"/>
      <c r="I3" s="22"/>
      <c r="J3" s="22"/>
      <c r="K3" s="22"/>
      <c r="L3" s="22"/>
      <c r="M3" s="22"/>
      <c r="N3" s="22"/>
      <c r="O3" s="22"/>
      <c r="P3" s="22"/>
    </row>
    <row r="4" spans="1:16" ht="16.5" customHeight="1" x14ac:dyDescent="0.2">
      <c r="A4" s="22"/>
      <c r="B4" s="22"/>
      <c r="C4" s="22"/>
      <c r="D4" s="22"/>
      <c r="E4" s="22"/>
      <c r="F4" s="22"/>
      <c r="G4" s="22"/>
      <c r="H4" s="22"/>
      <c r="I4" s="22"/>
      <c r="J4" s="22"/>
      <c r="K4" s="22"/>
      <c r="L4" s="22"/>
      <c r="M4" s="22"/>
      <c r="N4" s="22"/>
      <c r="O4" s="22"/>
      <c r="P4" s="22"/>
    </row>
    <row r="5" spans="1:16" ht="16.5" customHeight="1" x14ac:dyDescent="0.2">
      <c r="A5" s="22"/>
      <c r="B5" s="22"/>
      <c r="C5" s="22"/>
      <c r="D5" s="22"/>
      <c r="E5" s="22"/>
      <c r="F5" s="22"/>
      <c r="G5" s="22"/>
      <c r="H5" s="22"/>
      <c r="I5" s="22"/>
      <c r="J5" s="22"/>
      <c r="K5" s="22"/>
      <c r="L5" s="22"/>
      <c r="M5" s="22"/>
      <c r="N5" s="22"/>
      <c r="O5" s="22"/>
      <c r="P5" s="22"/>
    </row>
    <row r="6" spans="1:16" ht="16.5" customHeight="1" x14ac:dyDescent="0.2">
      <c r="A6" s="22"/>
      <c r="B6" s="22"/>
      <c r="C6" s="22"/>
      <c r="D6" s="22"/>
      <c r="E6" s="22"/>
      <c r="F6" s="22"/>
      <c r="G6" s="22"/>
      <c r="H6" s="22"/>
      <c r="I6" s="22"/>
      <c r="J6" s="22"/>
      <c r="K6" s="22"/>
      <c r="L6" s="22"/>
      <c r="M6" s="22"/>
      <c r="N6" s="22"/>
      <c r="O6" s="22"/>
      <c r="P6" s="22"/>
    </row>
    <row r="7" spans="1:16" ht="16.5" customHeight="1" x14ac:dyDescent="0.2">
      <c r="A7" s="22"/>
      <c r="B7" s="22"/>
      <c r="C7" s="22"/>
      <c r="D7" s="22"/>
      <c r="E7" s="22"/>
      <c r="F7" s="22"/>
      <c r="G7" s="22"/>
      <c r="H7" s="22"/>
      <c r="I7" s="22"/>
      <c r="J7" s="22"/>
      <c r="K7" s="22"/>
      <c r="L7" s="22"/>
      <c r="M7" s="22"/>
      <c r="N7" s="22"/>
      <c r="O7" s="22"/>
      <c r="P7" s="22"/>
    </row>
    <row r="8" spans="1:16" ht="16.5" customHeight="1" x14ac:dyDescent="0.2">
      <c r="A8" s="22"/>
      <c r="B8" s="22"/>
      <c r="C8" s="22"/>
      <c r="D8" s="22"/>
      <c r="E8" s="22"/>
      <c r="F8" s="22"/>
      <c r="G8" s="22"/>
      <c r="H8" s="22"/>
      <c r="I8" s="22"/>
      <c r="J8" s="22"/>
      <c r="K8" s="22"/>
      <c r="L8" s="22"/>
      <c r="M8" s="22"/>
      <c r="N8" s="22"/>
      <c r="O8" s="22"/>
      <c r="P8" s="22"/>
    </row>
    <row r="9" spans="1:16" ht="16.5" customHeight="1" x14ac:dyDescent="0.2">
      <c r="A9" s="22"/>
      <c r="B9" s="22"/>
      <c r="C9" s="22"/>
      <c r="D9" s="22"/>
      <c r="E9" s="22"/>
      <c r="F9" s="22"/>
      <c r="G9" s="22"/>
      <c r="H9" s="22"/>
      <c r="I9" s="22"/>
      <c r="J9" s="22"/>
      <c r="K9" s="22"/>
      <c r="L9" s="22"/>
      <c r="M9" s="22"/>
      <c r="N9" s="22"/>
      <c r="O9" s="22"/>
      <c r="P9" s="22"/>
    </row>
    <row r="10" spans="1:16" ht="16.5" customHeight="1" x14ac:dyDescent="0.2">
      <c r="A10" s="22"/>
      <c r="B10" s="22"/>
      <c r="C10" s="22"/>
      <c r="D10" s="22"/>
      <c r="E10" s="22"/>
      <c r="F10" s="22"/>
      <c r="G10" s="22"/>
      <c r="H10" s="22"/>
      <c r="I10" s="22"/>
      <c r="J10" s="22"/>
      <c r="K10" s="22"/>
      <c r="L10" s="22"/>
      <c r="M10" s="22"/>
      <c r="N10" s="22"/>
      <c r="O10" s="22"/>
      <c r="P10" s="22"/>
    </row>
    <row r="11" spans="1:16" ht="16.5" customHeight="1" x14ac:dyDescent="0.2">
      <c r="A11" s="22"/>
      <c r="B11" s="22"/>
      <c r="C11" s="22"/>
      <c r="D11" s="22"/>
      <c r="E11" s="22"/>
      <c r="F11" s="22"/>
      <c r="G11" s="22"/>
      <c r="H11" s="22"/>
      <c r="I11" s="22"/>
      <c r="J11" s="22"/>
      <c r="K11" s="22"/>
      <c r="L11" s="22"/>
      <c r="M11" s="22"/>
      <c r="N11" s="22"/>
      <c r="O11" s="22"/>
      <c r="P11" s="22"/>
    </row>
    <row r="12" spans="1:16" ht="16.5" customHeight="1" x14ac:dyDescent="0.2">
      <c r="A12" s="22"/>
      <c r="B12" s="22"/>
      <c r="C12" s="22"/>
      <c r="D12" s="22"/>
      <c r="E12" s="22"/>
      <c r="F12" s="22"/>
      <c r="G12" s="22"/>
      <c r="H12" s="22"/>
      <c r="I12" s="22"/>
      <c r="J12" s="22"/>
      <c r="K12" s="22"/>
      <c r="L12" s="22"/>
      <c r="M12" s="22"/>
      <c r="N12" s="22"/>
      <c r="O12" s="22"/>
      <c r="P12" s="22"/>
    </row>
    <row r="13" spans="1:16" ht="16.5" customHeight="1" x14ac:dyDescent="0.2">
      <c r="A13" s="22"/>
      <c r="B13" s="22"/>
      <c r="C13" s="22"/>
      <c r="D13" s="22"/>
      <c r="E13" s="22"/>
      <c r="F13" s="22"/>
      <c r="G13" s="22"/>
      <c r="H13" s="22"/>
      <c r="I13" s="22"/>
      <c r="J13" s="22"/>
      <c r="K13" s="22"/>
      <c r="L13" s="22"/>
      <c r="M13" s="22"/>
      <c r="N13" s="22"/>
      <c r="O13" s="22"/>
      <c r="P13" s="22"/>
    </row>
    <row r="14" spans="1:16" ht="16.5" customHeight="1" x14ac:dyDescent="0.2">
      <c r="A14" s="22"/>
      <c r="B14" s="22"/>
      <c r="C14" s="22"/>
      <c r="D14" s="22"/>
      <c r="E14" s="22"/>
      <c r="F14" s="22"/>
      <c r="G14" s="22"/>
      <c r="H14" s="22"/>
      <c r="I14" s="22"/>
      <c r="J14" s="22"/>
      <c r="K14" s="22"/>
      <c r="L14" s="22"/>
      <c r="M14" s="22"/>
      <c r="N14" s="22"/>
      <c r="O14" s="22"/>
      <c r="P14" s="22"/>
    </row>
    <row r="15" spans="1:16" ht="16.5" customHeight="1" x14ac:dyDescent="0.2">
      <c r="A15" s="22"/>
      <c r="B15" s="22"/>
      <c r="C15" s="22"/>
      <c r="D15" s="22"/>
      <c r="E15" s="22"/>
      <c r="F15" s="22"/>
      <c r="G15" s="22"/>
      <c r="H15" s="22"/>
      <c r="I15" s="22"/>
      <c r="J15" s="22"/>
      <c r="K15" s="22"/>
      <c r="L15" s="22"/>
      <c r="M15" s="22"/>
      <c r="N15" s="22"/>
      <c r="O15" s="22"/>
      <c r="P15" s="22"/>
    </row>
    <row r="16" spans="1:16" ht="16.5" customHeight="1" x14ac:dyDescent="0.2">
      <c r="A16" s="22"/>
      <c r="B16" s="22"/>
      <c r="C16" s="22"/>
      <c r="D16" s="22"/>
      <c r="E16" s="22"/>
      <c r="F16" s="22"/>
      <c r="G16" s="22"/>
      <c r="H16" s="22"/>
      <c r="I16" s="22"/>
      <c r="J16" s="22"/>
      <c r="K16" s="22"/>
      <c r="L16" s="22"/>
      <c r="M16" s="22"/>
      <c r="N16" s="22"/>
      <c r="O16" s="22"/>
      <c r="P16" s="22"/>
    </row>
    <row r="17" spans="1:16" ht="16.5" customHeight="1" x14ac:dyDescent="0.2">
      <c r="A17" s="22"/>
      <c r="B17" s="22"/>
      <c r="C17" s="22"/>
      <c r="D17" s="22"/>
      <c r="E17" s="22"/>
      <c r="F17" s="22"/>
      <c r="G17" s="22"/>
      <c r="H17" s="22"/>
      <c r="I17" s="22"/>
      <c r="J17" s="22"/>
      <c r="K17" s="22"/>
      <c r="L17" s="22"/>
      <c r="M17" s="22"/>
      <c r="N17" s="22"/>
      <c r="O17" s="22"/>
      <c r="P17" s="22"/>
    </row>
    <row r="18" spans="1:16" ht="16.5" customHeight="1" x14ac:dyDescent="0.2">
      <c r="A18" s="22"/>
      <c r="B18" s="22"/>
      <c r="C18" s="22"/>
      <c r="D18" s="22"/>
      <c r="E18" s="22"/>
      <c r="F18" s="22"/>
      <c r="G18" s="22"/>
      <c r="H18" s="22"/>
      <c r="I18" s="22"/>
      <c r="J18" s="22"/>
      <c r="K18" s="22"/>
      <c r="L18" s="22"/>
      <c r="M18" s="22"/>
      <c r="N18" s="22"/>
      <c r="O18" s="22"/>
      <c r="P18" s="22"/>
    </row>
    <row r="19" spans="1:16" ht="16.5" customHeight="1" x14ac:dyDescent="0.2">
      <c r="A19" s="22"/>
      <c r="B19" s="22"/>
      <c r="C19" s="22"/>
      <c r="D19" s="22"/>
      <c r="E19" s="22"/>
      <c r="F19" s="22"/>
      <c r="G19" s="22"/>
      <c r="H19" s="22"/>
      <c r="I19" s="22"/>
      <c r="J19" s="22"/>
      <c r="K19" s="22"/>
      <c r="L19" s="22"/>
      <c r="M19" s="22"/>
      <c r="N19" s="22"/>
      <c r="O19" s="22"/>
      <c r="P19" s="22"/>
    </row>
    <row r="20" spans="1:16" ht="16.5" customHeight="1" x14ac:dyDescent="0.2">
      <c r="A20" s="22"/>
      <c r="B20" s="22"/>
      <c r="C20" s="22"/>
      <c r="D20" s="22"/>
      <c r="E20" s="22"/>
      <c r="F20" s="22"/>
      <c r="G20" s="22"/>
      <c r="H20" s="22"/>
      <c r="I20" s="22"/>
      <c r="J20" s="22"/>
      <c r="K20" s="22"/>
      <c r="L20" s="22"/>
      <c r="M20" s="22"/>
      <c r="N20" s="22"/>
      <c r="O20" s="22"/>
      <c r="P20" s="22"/>
    </row>
    <row r="21" spans="1:16" ht="16.5" customHeight="1" x14ac:dyDescent="0.2">
      <c r="A21" s="22"/>
      <c r="B21" s="22"/>
      <c r="C21" s="22"/>
      <c r="D21" s="22"/>
      <c r="E21" s="22"/>
      <c r="F21" s="22"/>
      <c r="G21" s="22"/>
      <c r="H21" s="22"/>
      <c r="I21" s="22"/>
      <c r="J21" s="22"/>
      <c r="K21" s="22"/>
      <c r="L21" s="22"/>
      <c r="M21" s="22"/>
      <c r="N21" s="22"/>
      <c r="O21" s="22"/>
      <c r="P21" s="22"/>
    </row>
    <row r="22" spans="1:16" ht="16.5" customHeight="1" x14ac:dyDescent="0.2">
      <c r="A22" s="22"/>
      <c r="B22" s="22"/>
      <c r="C22" s="22"/>
      <c r="D22" s="22"/>
      <c r="E22" s="22"/>
      <c r="F22" s="22"/>
      <c r="G22" s="22"/>
      <c r="H22" s="22"/>
      <c r="I22" s="22"/>
      <c r="J22" s="22"/>
      <c r="K22" s="22"/>
      <c r="L22" s="22"/>
      <c r="M22" s="22"/>
      <c r="N22" s="22"/>
      <c r="O22" s="22"/>
      <c r="P22" s="22"/>
    </row>
    <row r="23" spans="1:16" ht="16.5" customHeight="1" x14ac:dyDescent="0.2">
      <c r="A23" s="22"/>
      <c r="B23" s="22"/>
      <c r="C23" s="22"/>
      <c r="D23" s="22"/>
      <c r="E23" s="22"/>
      <c r="F23" s="22"/>
      <c r="G23" s="22"/>
      <c r="H23" s="22"/>
      <c r="I23" s="22"/>
      <c r="J23" s="22"/>
      <c r="K23" s="22"/>
      <c r="L23" s="22"/>
      <c r="M23" s="22"/>
      <c r="N23" s="22"/>
      <c r="O23" s="22"/>
      <c r="P23" s="22"/>
    </row>
    <row r="24" spans="1:16" ht="16.5" customHeight="1" x14ac:dyDescent="0.2">
      <c r="A24" s="22"/>
      <c r="B24" s="22"/>
      <c r="C24" s="22"/>
      <c r="D24" s="22"/>
      <c r="E24" s="22"/>
      <c r="F24" s="22"/>
      <c r="G24" s="22"/>
      <c r="H24" s="22"/>
      <c r="I24" s="22"/>
      <c r="J24" s="22"/>
      <c r="K24" s="22"/>
      <c r="L24" s="22"/>
      <c r="M24" s="22"/>
      <c r="N24" s="22"/>
      <c r="O24" s="22"/>
      <c r="P24" s="22"/>
    </row>
    <row r="25" spans="1:16" ht="16.5" customHeight="1" x14ac:dyDescent="0.2">
      <c r="A25" s="22"/>
      <c r="B25" s="22"/>
      <c r="C25" s="22"/>
      <c r="D25" s="22"/>
      <c r="E25" s="22"/>
      <c r="F25" s="22"/>
      <c r="G25" s="22"/>
      <c r="H25" s="22"/>
      <c r="I25" s="22"/>
      <c r="J25" s="22"/>
      <c r="K25" s="22"/>
      <c r="L25" s="22"/>
      <c r="M25" s="22"/>
      <c r="N25" s="22"/>
      <c r="O25" s="22"/>
      <c r="P25" s="22"/>
    </row>
    <row r="26" spans="1:16" ht="16.5" customHeight="1" x14ac:dyDescent="0.2">
      <c r="A26" s="22"/>
      <c r="B26" s="22"/>
      <c r="C26" s="22"/>
      <c r="D26" s="22"/>
      <c r="E26" s="22"/>
      <c r="F26" s="22"/>
      <c r="G26" s="22"/>
      <c r="H26" s="22"/>
      <c r="I26" s="22"/>
      <c r="J26" s="22"/>
      <c r="K26" s="22"/>
      <c r="L26" s="22"/>
      <c r="M26" s="22"/>
      <c r="N26" s="22"/>
      <c r="O26" s="22"/>
      <c r="P26" s="22"/>
    </row>
    <row r="27" spans="1:16" ht="16.5" customHeight="1" x14ac:dyDescent="0.2">
      <c r="A27" s="22"/>
      <c r="B27" s="22"/>
      <c r="C27" s="22"/>
      <c r="D27" s="22"/>
      <c r="E27" s="22"/>
      <c r="F27" s="22"/>
      <c r="G27" s="22"/>
      <c r="H27" s="22"/>
      <c r="I27" s="22"/>
      <c r="J27" s="22"/>
      <c r="K27" s="22"/>
      <c r="L27" s="22"/>
      <c r="M27" s="22"/>
      <c r="N27" s="22"/>
      <c r="O27" s="22"/>
      <c r="P27" s="22"/>
    </row>
    <row r="28" spans="1:16" ht="16.5" customHeight="1" x14ac:dyDescent="0.2">
      <c r="A28" s="22"/>
      <c r="B28" s="22"/>
      <c r="C28" s="22"/>
      <c r="D28" s="22"/>
      <c r="E28" s="22"/>
      <c r="F28" s="22"/>
      <c r="G28" s="22"/>
      <c r="H28" s="22"/>
      <c r="I28" s="22"/>
      <c r="J28" s="22"/>
      <c r="K28" s="22"/>
      <c r="L28" s="22"/>
      <c r="M28" s="22"/>
      <c r="N28" s="22"/>
      <c r="O28" s="22"/>
      <c r="P28" s="22"/>
    </row>
    <row r="29" spans="1:16" ht="16.5" customHeight="1" x14ac:dyDescent="0.2">
      <c r="A29" s="22"/>
      <c r="B29" s="22"/>
      <c r="C29" s="22"/>
      <c r="D29" s="22"/>
      <c r="E29" s="22"/>
      <c r="F29" s="22"/>
      <c r="G29" s="22"/>
      <c r="H29" s="22"/>
      <c r="I29" s="22"/>
      <c r="J29" s="22"/>
      <c r="K29" s="22"/>
      <c r="L29" s="22"/>
      <c r="M29" s="22"/>
      <c r="N29" s="22"/>
      <c r="O29" s="22"/>
      <c r="P29" s="22"/>
    </row>
    <row r="30" spans="1:16" ht="16.5" customHeight="1" x14ac:dyDescent="0.2">
      <c r="A30" s="22"/>
      <c r="B30" s="22"/>
      <c r="C30" s="22"/>
      <c r="D30" s="22"/>
      <c r="E30" s="22"/>
      <c r="F30" s="22"/>
      <c r="G30" s="22"/>
      <c r="H30" s="22"/>
      <c r="I30" s="22"/>
      <c r="J30" s="22"/>
      <c r="K30" s="22"/>
      <c r="L30" s="22"/>
      <c r="M30" s="22"/>
      <c r="N30" s="22"/>
      <c r="O30" s="22"/>
      <c r="P30" s="22"/>
    </row>
    <row r="31" spans="1:16" ht="16.5" customHeight="1" x14ac:dyDescent="0.2">
      <c r="A31" s="22"/>
      <c r="B31" s="22"/>
      <c r="C31" s="22"/>
      <c r="D31" s="22"/>
      <c r="E31" s="22"/>
      <c r="F31" s="22"/>
      <c r="G31" s="22"/>
      <c r="H31" s="22"/>
      <c r="I31" s="22"/>
      <c r="J31" s="22"/>
      <c r="K31" s="22"/>
      <c r="L31" s="22"/>
      <c r="M31" s="22"/>
      <c r="N31" s="22"/>
      <c r="O31" s="22"/>
      <c r="P31" s="22"/>
    </row>
    <row r="32" spans="1:16" ht="31.5" customHeight="1" thickBot="1" x14ac:dyDescent="0.25">
      <c r="A32" s="22"/>
      <c r="B32" s="22"/>
      <c r="C32" s="22"/>
      <c r="D32" s="22"/>
      <c r="E32" s="22"/>
      <c r="F32" s="22"/>
      <c r="G32" s="22"/>
      <c r="H32" s="22"/>
      <c r="I32" s="22"/>
      <c r="J32" s="24" t="s">
        <v>0</v>
      </c>
      <c r="K32" s="22"/>
      <c r="L32" s="22"/>
      <c r="M32" s="22"/>
      <c r="N32" s="22"/>
      <c r="O32" s="22"/>
      <c r="P32" s="22"/>
    </row>
    <row r="33" spans="1:16" ht="39" customHeight="1" thickBot="1" x14ac:dyDescent="0.3">
      <c r="A33" s="22"/>
      <c r="B33" s="25" t="s">
        <v>6</v>
      </c>
      <c r="C33" s="26"/>
      <c r="D33" s="26"/>
      <c r="E33" s="27" t="s">
        <v>2</v>
      </c>
      <c r="F33" s="28" t="s">
        <v>528</v>
      </c>
      <c r="G33" s="29" t="s">
        <v>529</v>
      </c>
      <c r="H33" s="29" t="s">
        <v>530</v>
      </c>
      <c r="I33" s="29" t="s">
        <v>531</v>
      </c>
      <c r="J33" s="30" t="s">
        <v>532</v>
      </c>
      <c r="K33" s="22"/>
      <c r="L33" s="22"/>
      <c r="M33" s="22"/>
      <c r="N33" s="22"/>
      <c r="O33" s="22"/>
      <c r="P33" s="22"/>
    </row>
    <row r="34" spans="1:16" ht="39" customHeight="1" x14ac:dyDescent="0.2">
      <c r="A34" s="22"/>
      <c r="B34" s="31"/>
      <c r="C34" s="1187" t="s">
        <v>535</v>
      </c>
      <c r="D34" s="1187"/>
      <c r="E34" s="1188"/>
      <c r="F34" s="32">
        <v>1.88</v>
      </c>
      <c r="G34" s="33">
        <v>2.8</v>
      </c>
      <c r="H34" s="33">
        <v>2.84</v>
      </c>
      <c r="I34" s="33">
        <v>7.87</v>
      </c>
      <c r="J34" s="34">
        <v>3.82</v>
      </c>
      <c r="K34" s="22"/>
      <c r="L34" s="22"/>
      <c r="M34" s="22"/>
      <c r="N34" s="22"/>
      <c r="O34" s="22"/>
      <c r="P34" s="22"/>
    </row>
    <row r="35" spans="1:16" ht="39" customHeight="1" x14ac:dyDescent="0.2">
      <c r="A35" s="22"/>
      <c r="B35" s="35"/>
      <c r="C35" s="1181" t="s">
        <v>536</v>
      </c>
      <c r="D35" s="1182"/>
      <c r="E35" s="1183"/>
      <c r="F35" s="36">
        <v>0.03</v>
      </c>
      <c r="G35" s="37">
        <v>0.03</v>
      </c>
      <c r="H35" s="37">
        <v>0.04</v>
      </c>
      <c r="I35" s="37">
        <v>0.09</v>
      </c>
      <c r="J35" s="38">
        <v>1.31</v>
      </c>
      <c r="K35" s="22"/>
      <c r="L35" s="22"/>
      <c r="M35" s="22"/>
      <c r="N35" s="22"/>
      <c r="O35" s="22"/>
      <c r="P35" s="22"/>
    </row>
    <row r="36" spans="1:16" ht="39" customHeight="1" x14ac:dyDescent="0.2">
      <c r="A36" s="22"/>
      <c r="B36" s="35"/>
      <c r="C36" s="1181" t="s">
        <v>537</v>
      </c>
      <c r="D36" s="1182"/>
      <c r="E36" s="1183"/>
      <c r="F36" s="36">
        <v>3.97</v>
      </c>
      <c r="G36" s="37">
        <v>4.93</v>
      </c>
      <c r="H36" s="37">
        <v>5.08</v>
      </c>
      <c r="I36" s="37">
        <v>0.92</v>
      </c>
      <c r="J36" s="38">
        <v>1.1599999999999999</v>
      </c>
      <c r="K36" s="22"/>
      <c r="L36" s="22"/>
      <c r="M36" s="22"/>
      <c r="N36" s="22"/>
      <c r="O36" s="22"/>
      <c r="P36" s="22"/>
    </row>
    <row r="37" spans="1:16" ht="39" customHeight="1" x14ac:dyDescent="0.2">
      <c r="A37" s="22"/>
      <c r="B37" s="35"/>
      <c r="C37" s="1181" t="s">
        <v>538</v>
      </c>
      <c r="D37" s="1182"/>
      <c r="E37" s="1183"/>
      <c r="F37" s="36">
        <v>0.28999999999999998</v>
      </c>
      <c r="G37" s="37">
        <v>0.23</v>
      </c>
      <c r="H37" s="37">
        <v>0.23</v>
      </c>
      <c r="I37" s="37">
        <v>0.17</v>
      </c>
      <c r="J37" s="38">
        <v>0.89</v>
      </c>
      <c r="K37" s="22"/>
      <c r="L37" s="22"/>
      <c r="M37" s="22"/>
      <c r="N37" s="22"/>
      <c r="O37" s="22"/>
      <c r="P37" s="22"/>
    </row>
    <row r="38" spans="1:16" ht="39" customHeight="1" x14ac:dyDescent="0.2">
      <c r="A38" s="22"/>
      <c r="B38" s="35"/>
      <c r="C38" s="1181" t="s">
        <v>539</v>
      </c>
      <c r="D38" s="1182"/>
      <c r="E38" s="1183"/>
      <c r="F38" s="36">
        <v>1.06</v>
      </c>
      <c r="G38" s="37">
        <v>0.93</v>
      </c>
      <c r="H38" s="37">
        <v>0.92</v>
      </c>
      <c r="I38" s="37">
        <v>0.64</v>
      </c>
      <c r="J38" s="38">
        <v>0.45</v>
      </c>
      <c r="K38" s="22"/>
      <c r="L38" s="22"/>
      <c r="M38" s="22"/>
      <c r="N38" s="22"/>
      <c r="O38" s="22"/>
      <c r="P38" s="22"/>
    </row>
    <row r="39" spans="1:16" ht="39" customHeight="1" x14ac:dyDescent="0.2">
      <c r="A39" s="22"/>
      <c r="B39" s="35"/>
      <c r="C39" s="1181" t="s">
        <v>540</v>
      </c>
      <c r="D39" s="1182"/>
      <c r="E39" s="1183"/>
      <c r="F39" s="36">
        <v>0.39</v>
      </c>
      <c r="G39" s="37">
        <v>0.17</v>
      </c>
      <c r="H39" s="37">
        <v>0.43</v>
      </c>
      <c r="I39" s="37">
        <v>0.46</v>
      </c>
      <c r="J39" s="38">
        <v>0.44</v>
      </c>
      <c r="K39" s="22"/>
      <c r="L39" s="22"/>
      <c r="M39" s="22"/>
      <c r="N39" s="22"/>
      <c r="O39" s="22"/>
      <c r="P39" s="22"/>
    </row>
    <row r="40" spans="1:16" ht="39" customHeight="1" x14ac:dyDescent="0.2">
      <c r="A40" s="22"/>
      <c r="B40" s="35"/>
      <c r="C40" s="1181" t="s">
        <v>541</v>
      </c>
      <c r="D40" s="1182"/>
      <c r="E40" s="1183"/>
      <c r="F40" s="36">
        <v>0.05</v>
      </c>
      <c r="G40" s="37">
        <v>0.02</v>
      </c>
      <c r="H40" s="37">
        <v>0.04</v>
      </c>
      <c r="I40" s="37">
        <v>0.04</v>
      </c>
      <c r="J40" s="38">
        <v>7.0000000000000007E-2</v>
      </c>
      <c r="K40" s="22"/>
      <c r="L40" s="22"/>
      <c r="M40" s="22"/>
      <c r="N40" s="22"/>
      <c r="O40" s="22"/>
      <c r="P40" s="22"/>
    </row>
    <row r="41" spans="1:16" ht="39" customHeight="1" x14ac:dyDescent="0.2">
      <c r="A41" s="22"/>
      <c r="B41" s="35"/>
      <c r="C41" s="1181" t="s">
        <v>542</v>
      </c>
      <c r="D41" s="1182"/>
      <c r="E41" s="1183"/>
      <c r="F41" s="36">
        <v>0.04</v>
      </c>
      <c r="G41" s="37">
        <v>7.0000000000000007E-2</v>
      </c>
      <c r="H41" s="37">
        <v>0.08</v>
      </c>
      <c r="I41" s="37">
        <v>0.09</v>
      </c>
      <c r="J41" s="38">
        <v>0.05</v>
      </c>
      <c r="K41" s="22"/>
      <c r="L41" s="22"/>
      <c r="M41" s="22"/>
      <c r="N41" s="22"/>
      <c r="O41" s="22"/>
      <c r="P41" s="22"/>
    </row>
    <row r="42" spans="1:16" ht="39" customHeight="1" x14ac:dyDescent="0.2">
      <c r="A42" s="22"/>
      <c r="B42" s="39"/>
      <c r="C42" s="1181" t="s">
        <v>543</v>
      </c>
      <c r="D42" s="1182"/>
      <c r="E42" s="1183"/>
      <c r="F42" s="36" t="s">
        <v>489</v>
      </c>
      <c r="G42" s="37" t="s">
        <v>489</v>
      </c>
      <c r="H42" s="37" t="s">
        <v>489</v>
      </c>
      <c r="I42" s="37" t="s">
        <v>489</v>
      </c>
      <c r="J42" s="38" t="s">
        <v>489</v>
      </c>
      <c r="K42" s="22"/>
      <c r="L42" s="22"/>
      <c r="M42" s="22"/>
      <c r="N42" s="22"/>
      <c r="O42" s="22"/>
      <c r="P42" s="22"/>
    </row>
    <row r="43" spans="1:16" ht="39" customHeight="1" thickBot="1" x14ac:dyDescent="0.25">
      <c r="A43" s="22"/>
      <c r="B43" s="40"/>
      <c r="C43" s="1184" t="s">
        <v>544</v>
      </c>
      <c r="D43" s="1185"/>
      <c r="E43" s="1186"/>
      <c r="F43" s="41" t="s">
        <v>489</v>
      </c>
      <c r="G43" s="42" t="s">
        <v>489</v>
      </c>
      <c r="H43" s="42" t="s">
        <v>489</v>
      </c>
      <c r="I43" s="42" t="s">
        <v>489</v>
      </c>
      <c r="J43" s="43" t="s">
        <v>489</v>
      </c>
      <c r="K43" s="22"/>
      <c r="L43" s="22"/>
      <c r="M43" s="22"/>
      <c r="N43" s="22"/>
      <c r="O43" s="22"/>
      <c r="P43" s="22"/>
    </row>
    <row r="44" spans="1:16" ht="39" customHeight="1" x14ac:dyDescent="0.2">
      <c r="A44" s="22"/>
      <c r="B44" s="44"/>
      <c r="C44" s="45"/>
      <c r="D44" s="46"/>
      <c r="E44" s="46"/>
      <c r="F44" s="47"/>
      <c r="G44" s="47"/>
      <c r="H44" s="47"/>
      <c r="I44" s="47"/>
      <c r="J44" s="47"/>
      <c r="K44" s="22"/>
      <c r="L44" s="22"/>
      <c r="M44" s="22"/>
      <c r="N44" s="22"/>
      <c r="O44" s="22"/>
      <c r="P44" s="22"/>
    </row>
    <row r="45" spans="1:16" ht="16.5" x14ac:dyDescent="0.2">
      <c r="A45" s="22"/>
      <c r="B45" s="22"/>
      <c r="C45" s="22"/>
      <c r="D45" s="22"/>
      <c r="E45" s="22"/>
      <c r="F45" s="22"/>
      <c r="G45" s="22"/>
      <c r="H45" s="22"/>
      <c r="I45" s="22"/>
      <c r="J45" s="22"/>
      <c r="K45" s="22"/>
      <c r="L45" s="22"/>
      <c r="M45" s="22"/>
      <c r="N45" s="22"/>
      <c r="O45" s="22"/>
      <c r="P45" s="22"/>
    </row>
  </sheetData>
  <sheetProtection algorithmName="SHA-512" hashValue="ZT4iyobkY+IQ0XFkSz33vSKmsxvz0XZQAF6M2pnskG+ae8QRv5nNTCKGCrPiAe/0Uwxx+F1QCERy24/jM5CZIA==" saltValue="Z8qUAUqPui03/4Hd2y40OA=="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zoomScaleSheetLayoutView="55" workbookViewId="0"/>
  </sheetViews>
  <sheetFormatPr defaultColWidth="0" defaultRowHeight="12.65" customHeight="1" zeroHeight="1" x14ac:dyDescent="0.2"/>
  <cols>
    <col min="1" max="1" width="6.6328125" style="49" customWidth="1"/>
    <col min="2" max="3" width="10.90625" style="49" customWidth="1"/>
    <col min="4" max="4" width="10" style="49" customWidth="1"/>
    <col min="5" max="10" width="11" style="49" customWidth="1"/>
    <col min="11" max="15" width="13.08984375" style="49" customWidth="1"/>
    <col min="16" max="21" width="11.453125" style="49" customWidth="1"/>
    <col min="22" max="16384" width="0" style="49" hidden="1"/>
  </cols>
  <sheetData>
    <row r="1" spans="1:21" ht="13.5" customHeight="1" x14ac:dyDescent="0.2">
      <c r="A1" s="48"/>
      <c r="B1" s="48"/>
      <c r="C1" s="48"/>
      <c r="D1" s="48"/>
      <c r="E1" s="48"/>
      <c r="F1" s="48"/>
      <c r="G1" s="48"/>
      <c r="H1" s="48"/>
      <c r="I1" s="48"/>
      <c r="J1" s="48"/>
      <c r="K1" s="48"/>
      <c r="L1" s="48"/>
      <c r="M1" s="48"/>
      <c r="N1" s="48"/>
      <c r="O1" s="48"/>
      <c r="P1" s="48"/>
      <c r="Q1" s="48"/>
      <c r="R1" s="48"/>
      <c r="S1" s="48"/>
      <c r="T1" s="48"/>
      <c r="U1" s="48"/>
    </row>
    <row r="2" spans="1:21" ht="13.5" customHeight="1" x14ac:dyDescent="0.2">
      <c r="A2" s="48"/>
      <c r="B2" s="48"/>
      <c r="C2" s="48"/>
      <c r="D2" s="48"/>
      <c r="E2" s="48"/>
      <c r="F2" s="48"/>
      <c r="G2" s="48"/>
      <c r="H2" s="48"/>
      <c r="I2" s="48"/>
      <c r="J2" s="48"/>
      <c r="K2" s="48"/>
      <c r="L2" s="48"/>
      <c r="M2" s="48"/>
      <c r="N2" s="48"/>
      <c r="O2" s="48"/>
      <c r="P2" s="48"/>
      <c r="Q2" s="48"/>
      <c r="R2" s="48"/>
      <c r="S2" s="48"/>
      <c r="T2" s="48"/>
      <c r="U2" s="48"/>
    </row>
    <row r="3" spans="1:21" ht="13.5" customHeight="1" x14ac:dyDescent="0.2">
      <c r="A3" s="48"/>
      <c r="B3" s="48"/>
      <c r="C3" s="48"/>
      <c r="D3" s="48"/>
      <c r="E3" s="48"/>
      <c r="F3" s="48"/>
      <c r="G3" s="48"/>
      <c r="H3" s="48"/>
      <c r="I3" s="48"/>
      <c r="J3" s="48"/>
      <c r="K3" s="48"/>
      <c r="L3" s="48"/>
      <c r="M3" s="48"/>
      <c r="N3" s="48"/>
      <c r="O3" s="48"/>
      <c r="P3" s="48"/>
      <c r="Q3" s="48"/>
      <c r="R3" s="48"/>
      <c r="S3" s="48"/>
      <c r="T3" s="48"/>
      <c r="U3" s="48"/>
    </row>
    <row r="4" spans="1:21" ht="13.5" customHeight="1" x14ac:dyDescent="0.2">
      <c r="A4" s="48"/>
      <c r="B4" s="48"/>
      <c r="C4" s="48"/>
      <c r="D4" s="48"/>
      <c r="E4" s="48"/>
      <c r="F4" s="48"/>
      <c r="G4" s="48"/>
      <c r="H4" s="48"/>
      <c r="I4" s="48"/>
      <c r="J4" s="48"/>
      <c r="K4" s="48"/>
      <c r="L4" s="48"/>
      <c r="M4" s="48"/>
      <c r="N4" s="48"/>
      <c r="O4" s="48"/>
      <c r="P4" s="48"/>
      <c r="Q4" s="48"/>
      <c r="R4" s="48"/>
      <c r="S4" s="48"/>
      <c r="T4" s="48"/>
      <c r="U4" s="48"/>
    </row>
    <row r="5" spans="1:21" ht="13.5" customHeight="1" x14ac:dyDescent="0.2">
      <c r="A5" s="48"/>
      <c r="B5" s="48"/>
      <c r="C5" s="48"/>
      <c r="D5" s="48"/>
      <c r="E5" s="48"/>
      <c r="F5" s="48"/>
      <c r="G5" s="48"/>
      <c r="H5" s="48"/>
      <c r="I5" s="48"/>
      <c r="J5" s="48"/>
      <c r="K5" s="48"/>
      <c r="L5" s="48"/>
      <c r="M5" s="48"/>
      <c r="N5" s="48"/>
      <c r="O5" s="48"/>
      <c r="P5" s="48"/>
      <c r="Q5" s="48"/>
      <c r="R5" s="48"/>
      <c r="S5" s="48"/>
      <c r="T5" s="48"/>
      <c r="U5" s="48"/>
    </row>
    <row r="6" spans="1:21" ht="13.5" customHeight="1" x14ac:dyDescent="0.2">
      <c r="A6" s="48"/>
      <c r="B6" s="48"/>
      <c r="C6" s="48"/>
      <c r="D6" s="48"/>
      <c r="E6" s="48"/>
      <c r="F6" s="48"/>
      <c r="G6" s="48"/>
      <c r="H6" s="48"/>
      <c r="I6" s="48"/>
      <c r="J6" s="48"/>
      <c r="K6" s="48"/>
      <c r="L6" s="48"/>
      <c r="M6" s="48"/>
      <c r="N6" s="48"/>
      <c r="O6" s="48"/>
      <c r="P6" s="48"/>
      <c r="Q6" s="48"/>
      <c r="R6" s="48"/>
      <c r="S6" s="48"/>
      <c r="T6" s="48"/>
      <c r="U6" s="48"/>
    </row>
    <row r="7" spans="1:21" ht="13.5" customHeight="1" x14ac:dyDescent="0.2">
      <c r="A7" s="48"/>
      <c r="B7" s="48"/>
      <c r="C7" s="48"/>
      <c r="D7" s="48"/>
      <c r="E7" s="48"/>
      <c r="F7" s="48"/>
      <c r="G7" s="48"/>
      <c r="H7" s="48"/>
      <c r="I7" s="48"/>
      <c r="J7" s="48"/>
      <c r="K7" s="48"/>
      <c r="L7" s="48"/>
      <c r="M7" s="48"/>
      <c r="N7" s="48"/>
      <c r="O7" s="48"/>
      <c r="P7" s="48"/>
      <c r="Q7" s="48"/>
      <c r="R7" s="48"/>
      <c r="S7" s="48"/>
      <c r="T7" s="48"/>
      <c r="U7" s="48"/>
    </row>
    <row r="8" spans="1:21" ht="13.5" customHeight="1" x14ac:dyDescent="0.2">
      <c r="A8" s="48"/>
      <c r="B8" s="48"/>
      <c r="C8" s="48"/>
      <c r="D8" s="48"/>
      <c r="E8" s="48"/>
      <c r="F8" s="48"/>
      <c r="G8" s="48"/>
      <c r="H8" s="48"/>
      <c r="I8" s="48"/>
      <c r="J8" s="48"/>
      <c r="K8" s="48"/>
      <c r="L8" s="48"/>
      <c r="M8" s="48"/>
      <c r="N8" s="48"/>
      <c r="O8" s="48"/>
      <c r="P8" s="48"/>
      <c r="Q8" s="48"/>
      <c r="R8" s="48"/>
      <c r="S8" s="48"/>
      <c r="T8" s="48"/>
      <c r="U8" s="48"/>
    </row>
    <row r="9" spans="1:21" ht="13.5" customHeight="1" x14ac:dyDescent="0.2">
      <c r="A9" s="48"/>
      <c r="B9" s="48"/>
      <c r="C9" s="48"/>
      <c r="D9" s="48"/>
      <c r="E9" s="48"/>
      <c r="F9" s="48"/>
      <c r="G9" s="48"/>
      <c r="H9" s="48"/>
      <c r="I9" s="48"/>
      <c r="J9" s="48"/>
      <c r="K9" s="48"/>
      <c r="L9" s="48"/>
      <c r="M9" s="48"/>
      <c r="N9" s="48"/>
      <c r="O9" s="48"/>
      <c r="P9" s="48"/>
      <c r="Q9" s="48"/>
      <c r="R9" s="48"/>
      <c r="S9" s="48"/>
      <c r="T9" s="48"/>
      <c r="U9" s="48"/>
    </row>
    <row r="10" spans="1:21" ht="13.5" customHeight="1" x14ac:dyDescent="0.2">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2">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2">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2">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2">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2">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2">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2">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2">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2">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2">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2">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2">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2">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2">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2">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2">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2">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2">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2">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2">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2">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2">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2">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2">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2">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2">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2">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2">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2">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2">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2">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2">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5">
      <c r="A43" s="48"/>
      <c r="B43" s="48"/>
      <c r="C43" s="48"/>
      <c r="D43" s="48"/>
      <c r="E43" s="48"/>
      <c r="F43" s="48"/>
      <c r="G43" s="48"/>
      <c r="H43" s="48"/>
      <c r="I43" s="48"/>
      <c r="J43" s="48"/>
      <c r="K43" s="48"/>
      <c r="L43" s="48"/>
      <c r="M43" s="48"/>
      <c r="N43" s="48"/>
      <c r="O43" s="50" t="s">
        <v>7</v>
      </c>
      <c r="P43" s="48"/>
      <c r="Q43" s="48"/>
      <c r="R43" s="48"/>
      <c r="S43" s="48"/>
      <c r="T43" s="48"/>
      <c r="U43" s="48"/>
    </row>
    <row r="44" spans="1:21" ht="30.75" customHeight="1" thickBot="1" x14ac:dyDescent="0.3">
      <c r="A44" s="48"/>
      <c r="B44" s="51" t="s">
        <v>8</v>
      </c>
      <c r="C44" s="52"/>
      <c r="D44" s="52"/>
      <c r="E44" s="53"/>
      <c r="F44" s="53"/>
      <c r="G44" s="53"/>
      <c r="H44" s="53"/>
      <c r="I44" s="53"/>
      <c r="J44" s="54" t="s">
        <v>2</v>
      </c>
      <c r="K44" s="55" t="s">
        <v>528</v>
      </c>
      <c r="L44" s="56" t="s">
        <v>529</v>
      </c>
      <c r="M44" s="56" t="s">
        <v>530</v>
      </c>
      <c r="N44" s="56" t="s">
        <v>531</v>
      </c>
      <c r="O44" s="57" t="s">
        <v>532</v>
      </c>
      <c r="P44" s="48"/>
      <c r="Q44" s="48"/>
      <c r="R44" s="48"/>
      <c r="S44" s="48"/>
      <c r="T44" s="48"/>
      <c r="U44" s="48"/>
    </row>
    <row r="45" spans="1:21" ht="30.75" customHeight="1" x14ac:dyDescent="0.2">
      <c r="A45" s="48"/>
      <c r="B45" s="1212" t="s">
        <v>9</v>
      </c>
      <c r="C45" s="1213"/>
      <c r="D45" s="58"/>
      <c r="E45" s="1218" t="s">
        <v>10</v>
      </c>
      <c r="F45" s="1218"/>
      <c r="G45" s="1218"/>
      <c r="H45" s="1218"/>
      <c r="I45" s="1218"/>
      <c r="J45" s="1219"/>
      <c r="K45" s="59">
        <v>444</v>
      </c>
      <c r="L45" s="60">
        <v>406</v>
      </c>
      <c r="M45" s="60">
        <v>487</v>
      </c>
      <c r="N45" s="60">
        <v>360</v>
      </c>
      <c r="O45" s="61">
        <v>355</v>
      </c>
      <c r="P45" s="48"/>
      <c r="Q45" s="48"/>
      <c r="R45" s="48"/>
      <c r="S45" s="48"/>
      <c r="T45" s="48"/>
      <c r="U45" s="48"/>
    </row>
    <row r="46" spans="1:21" ht="30.75" customHeight="1" x14ac:dyDescent="0.2">
      <c r="A46" s="48"/>
      <c r="B46" s="1214"/>
      <c r="C46" s="1215"/>
      <c r="D46" s="62"/>
      <c r="E46" s="1191" t="s">
        <v>11</v>
      </c>
      <c r="F46" s="1191"/>
      <c r="G46" s="1191"/>
      <c r="H46" s="1191"/>
      <c r="I46" s="1191"/>
      <c r="J46" s="1192"/>
      <c r="K46" s="63" t="s">
        <v>489</v>
      </c>
      <c r="L46" s="64" t="s">
        <v>489</v>
      </c>
      <c r="M46" s="64" t="s">
        <v>489</v>
      </c>
      <c r="N46" s="64" t="s">
        <v>489</v>
      </c>
      <c r="O46" s="65" t="s">
        <v>489</v>
      </c>
      <c r="P46" s="48"/>
      <c r="Q46" s="48"/>
      <c r="R46" s="48"/>
      <c r="S46" s="48"/>
      <c r="T46" s="48"/>
      <c r="U46" s="48"/>
    </row>
    <row r="47" spans="1:21" ht="30.75" customHeight="1" x14ac:dyDescent="0.2">
      <c r="A47" s="48"/>
      <c r="B47" s="1214"/>
      <c r="C47" s="1215"/>
      <c r="D47" s="62"/>
      <c r="E47" s="1191" t="s">
        <v>12</v>
      </c>
      <c r="F47" s="1191"/>
      <c r="G47" s="1191"/>
      <c r="H47" s="1191"/>
      <c r="I47" s="1191"/>
      <c r="J47" s="1192"/>
      <c r="K47" s="63" t="s">
        <v>489</v>
      </c>
      <c r="L47" s="64" t="s">
        <v>489</v>
      </c>
      <c r="M47" s="64" t="s">
        <v>489</v>
      </c>
      <c r="N47" s="64" t="s">
        <v>489</v>
      </c>
      <c r="O47" s="65" t="s">
        <v>489</v>
      </c>
      <c r="P47" s="48"/>
      <c r="Q47" s="48"/>
      <c r="R47" s="48"/>
      <c r="S47" s="48"/>
      <c r="T47" s="48"/>
      <c r="U47" s="48"/>
    </row>
    <row r="48" spans="1:21" ht="30.75" customHeight="1" x14ac:dyDescent="0.2">
      <c r="A48" s="48"/>
      <c r="B48" s="1214"/>
      <c r="C48" s="1215"/>
      <c r="D48" s="62"/>
      <c r="E48" s="1191" t="s">
        <v>13</v>
      </c>
      <c r="F48" s="1191"/>
      <c r="G48" s="1191"/>
      <c r="H48" s="1191"/>
      <c r="I48" s="1191"/>
      <c r="J48" s="1192"/>
      <c r="K48" s="63">
        <v>55</v>
      </c>
      <c r="L48" s="64">
        <v>29</v>
      </c>
      <c r="M48" s="64">
        <v>21</v>
      </c>
      <c r="N48" s="64">
        <v>9</v>
      </c>
      <c r="O48" s="65">
        <v>1</v>
      </c>
      <c r="P48" s="48"/>
      <c r="Q48" s="48"/>
      <c r="R48" s="48"/>
      <c r="S48" s="48"/>
      <c r="T48" s="48"/>
      <c r="U48" s="48"/>
    </row>
    <row r="49" spans="1:21" ht="30.75" customHeight="1" x14ac:dyDescent="0.2">
      <c r="A49" s="48"/>
      <c r="B49" s="1214"/>
      <c r="C49" s="1215"/>
      <c r="D49" s="62"/>
      <c r="E49" s="1191" t="s">
        <v>14</v>
      </c>
      <c r="F49" s="1191"/>
      <c r="G49" s="1191"/>
      <c r="H49" s="1191"/>
      <c r="I49" s="1191"/>
      <c r="J49" s="1192"/>
      <c r="K49" s="63">
        <v>48</v>
      </c>
      <c r="L49" s="64">
        <v>61</v>
      </c>
      <c r="M49" s="64">
        <v>80</v>
      </c>
      <c r="N49" s="64">
        <v>82</v>
      </c>
      <c r="O49" s="65">
        <v>80</v>
      </c>
      <c r="P49" s="48"/>
      <c r="Q49" s="48"/>
      <c r="R49" s="48"/>
      <c r="S49" s="48"/>
      <c r="T49" s="48"/>
      <c r="U49" s="48"/>
    </row>
    <row r="50" spans="1:21" ht="30.75" customHeight="1" x14ac:dyDescent="0.2">
      <c r="A50" s="48"/>
      <c r="B50" s="1214"/>
      <c r="C50" s="1215"/>
      <c r="D50" s="62"/>
      <c r="E50" s="1191" t="s">
        <v>15</v>
      </c>
      <c r="F50" s="1191"/>
      <c r="G50" s="1191"/>
      <c r="H50" s="1191"/>
      <c r="I50" s="1191"/>
      <c r="J50" s="1192"/>
      <c r="K50" s="63" t="s">
        <v>489</v>
      </c>
      <c r="L50" s="64" t="s">
        <v>489</v>
      </c>
      <c r="M50" s="64" t="s">
        <v>489</v>
      </c>
      <c r="N50" s="64" t="s">
        <v>489</v>
      </c>
      <c r="O50" s="65" t="s">
        <v>489</v>
      </c>
      <c r="P50" s="48"/>
      <c r="Q50" s="48"/>
      <c r="R50" s="48"/>
      <c r="S50" s="48"/>
      <c r="T50" s="48"/>
      <c r="U50" s="48"/>
    </row>
    <row r="51" spans="1:21" ht="30.75" customHeight="1" x14ac:dyDescent="0.2">
      <c r="A51" s="48"/>
      <c r="B51" s="1216"/>
      <c r="C51" s="1217"/>
      <c r="D51" s="66"/>
      <c r="E51" s="1191" t="s">
        <v>16</v>
      </c>
      <c r="F51" s="1191"/>
      <c r="G51" s="1191"/>
      <c r="H51" s="1191"/>
      <c r="I51" s="1191"/>
      <c r="J51" s="1192"/>
      <c r="K51" s="63" t="s">
        <v>489</v>
      </c>
      <c r="L51" s="64" t="s">
        <v>489</v>
      </c>
      <c r="M51" s="64" t="s">
        <v>489</v>
      </c>
      <c r="N51" s="64" t="s">
        <v>489</v>
      </c>
      <c r="O51" s="65" t="s">
        <v>489</v>
      </c>
      <c r="P51" s="48"/>
      <c r="Q51" s="48"/>
      <c r="R51" s="48"/>
      <c r="S51" s="48"/>
      <c r="T51" s="48"/>
      <c r="U51" s="48"/>
    </row>
    <row r="52" spans="1:21" ht="30.75" customHeight="1" x14ac:dyDescent="0.2">
      <c r="A52" s="48"/>
      <c r="B52" s="1189" t="s">
        <v>17</v>
      </c>
      <c r="C52" s="1190"/>
      <c r="D52" s="66"/>
      <c r="E52" s="1191" t="s">
        <v>18</v>
      </c>
      <c r="F52" s="1191"/>
      <c r="G52" s="1191"/>
      <c r="H52" s="1191"/>
      <c r="I52" s="1191"/>
      <c r="J52" s="1192"/>
      <c r="K52" s="63">
        <v>342</v>
      </c>
      <c r="L52" s="64">
        <v>323</v>
      </c>
      <c r="M52" s="64">
        <v>420</v>
      </c>
      <c r="N52" s="64">
        <v>301</v>
      </c>
      <c r="O52" s="65">
        <v>298</v>
      </c>
      <c r="P52" s="48"/>
      <c r="Q52" s="48"/>
      <c r="R52" s="48"/>
      <c r="S52" s="48"/>
      <c r="T52" s="48"/>
      <c r="U52" s="48"/>
    </row>
    <row r="53" spans="1:21" ht="30.75" customHeight="1" thickBot="1" x14ac:dyDescent="0.25">
      <c r="A53" s="48"/>
      <c r="B53" s="1193" t="s">
        <v>19</v>
      </c>
      <c r="C53" s="1194"/>
      <c r="D53" s="67"/>
      <c r="E53" s="1195" t="s">
        <v>20</v>
      </c>
      <c r="F53" s="1195"/>
      <c r="G53" s="1195"/>
      <c r="H53" s="1195"/>
      <c r="I53" s="1195"/>
      <c r="J53" s="1196"/>
      <c r="K53" s="68">
        <v>205</v>
      </c>
      <c r="L53" s="69">
        <v>173</v>
      </c>
      <c r="M53" s="69">
        <v>168</v>
      </c>
      <c r="N53" s="69">
        <v>150</v>
      </c>
      <c r="O53" s="70">
        <v>138</v>
      </c>
      <c r="P53" s="48"/>
      <c r="Q53" s="48"/>
      <c r="R53" s="48"/>
      <c r="S53" s="48"/>
      <c r="T53" s="48"/>
      <c r="U53" s="48"/>
    </row>
    <row r="54" spans="1:21" ht="24" customHeight="1" x14ac:dyDescent="0.25">
      <c r="A54" s="48"/>
      <c r="B54" s="71" t="s">
        <v>21</v>
      </c>
      <c r="C54" s="48"/>
      <c r="D54" s="48"/>
      <c r="E54" s="48"/>
      <c r="F54" s="48"/>
      <c r="G54" s="48"/>
      <c r="H54" s="48"/>
      <c r="I54" s="48"/>
      <c r="J54" s="48"/>
      <c r="K54" s="48"/>
      <c r="L54" s="48"/>
      <c r="M54" s="48"/>
      <c r="N54" s="48"/>
      <c r="O54" s="48"/>
      <c r="P54" s="48"/>
      <c r="Q54" s="48"/>
      <c r="R54" s="48"/>
      <c r="S54" s="48"/>
      <c r="T54" s="48"/>
      <c r="U54" s="48"/>
    </row>
    <row r="55" spans="1:21" ht="24" customHeight="1" x14ac:dyDescent="0.25">
      <c r="A55" s="48"/>
      <c r="B55" s="71"/>
      <c r="C55" s="48"/>
      <c r="D55" s="48"/>
      <c r="E55" s="48"/>
      <c r="F55" s="48"/>
      <c r="G55" s="48"/>
      <c r="H55" s="48"/>
      <c r="I55" s="48"/>
      <c r="J55" s="48"/>
      <c r="K55" s="48"/>
      <c r="L55" s="48"/>
      <c r="M55" s="48"/>
      <c r="N55" s="48"/>
      <c r="O55" s="48"/>
      <c r="P55" s="48"/>
      <c r="Q55" s="48"/>
      <c r="R55" s="48"/>
      <c r="S55" s="48"/>
      <c r="T55" s="48"/>
      <c r="U55" s="48"/>
    </row>
    <row r="56" spans="1:21" ht="24" customHeight="1" thickBot="1" x14ac:dyDescent="0.3">
      <c r="A56" s="48"/>
      <c r="B56" s="72" t="s">
        <v>22</v>
      </c>
      <c r="C56" s="73"/>
      <c r="D56" s="73"/>
      <c r="E56" s="73"/>
      <c r="F56" s="73"/>
      <c r="G56" s="73"/>
      <c r="H56" s="73"/>
      <c r="I56" s="73"/>
      <c r="J56" s="73"/>
      <c r="K56" s="74"/>
      <c r="L56" s="74"/>
      <c r="M56" s="74"/>
      <c r="N56" s="74"/>
      <c r="O56" s="75" t="s">
        <v>23</v>
      </c>
      <c r="P56" s="48"/>
      <c r="Q56" s="48"/>
      <c r="R56" s="48"/>
      <c r="S56" s="48"/>
      <c r="T56" s="48"/>
      <c r="U56" s="48"/>
    </row>
    <row r="57" spans="1:21" ht="31.5" customHeight="1" thickBot="1" x14ac:dyDescent="0.3">
      <c r="A57" s="48"/>
      <c r="B57" s="76"/>
      <c r="C57" s="77"/>
      <c r="D57" s="77"/>
      <c r="E57" s="78"/>
      <c r="F57" s="78"/>
      <c r="G57" s="78"/>
      <c r="H57" s="78"/>
      <c r="I57" s="78"/>
      <c r="J57" s="79" t="s">
        <v>2</v>
      </c>
      <c r="K57" s="80" t="s">
        <v>545</v>
      </c>
      <c r="L57" s="81" t="s">
        <v>546</v>
      </c>
      <c r="M57" s="81" t="s">
        <v>547</v>
      </c>
      <c r="N57" s="81" t="s">
        <v>548</v>
      </c>
      <c r="O57" s="82" t="s">
        <v>549</v>
      </c>
      <c r="P57" s="48"/>
      <c r="Q57" s="48"/>
      <c r="R57" s="48"/>
      <c r="S57" s="48"/>
      <c r="T57" s="48"/>
      <c r="U57" s="48"/>
    </row>
    <row r="58" spans="1:21" ht="31.5" customHeight="1" x14ac:dyDescent="0.2">
      <c r="B58" s="1197" t="s">
        <v>24</v>
      </c>
      <c r="C58" s="1198"/>
      <c r="D58" s="1203" t="s">
        <v>25</v>
      </c>
      <c r="E58" s="1204"/>
      <c r="F58" s="1204"/>
      <c r="G58" s="1204"/>
      <c r="H58" s="1204"/>
      <c r="I58" s="1204"/>
      <c r="J58" s="1205"/>
      <c r="K58" s="83"/>
      <c r="L58" s="84"/>
      <c r="M58" s="84"/>
      <c r="N58" s="84"/>
      <c r="O58" s="85"/>
    </row>
    <row r="59" spans="1:21" ht="31.5" customHeight="1" x14ac:dyDescent="0.2">
      <c r="B59" s="1199"/>
      <c r="C59" s="1200"/>
      <c r="D59" s="1206" t="s">
        <v>26</v>
      </c>
      <c r="E59" s="1207"/>
      <c r="F59" s="1207"/>
      <c r="G59" s="1207"/>
      <c r="H59" s="1207"/>
      <c r="I59" s="1207"/>
      <c r="J59" s="1208"/>
      <c r="K59" s="86"/>
      <c r="L59" s="87"/>
      <c r="M59" s="87"/>
      <c r="N59" s="87"/>
      <c r="O59" s="88"/>
    </row>
    <row r="60" spans="1:21" ht="31.5" customHeight="1" thickBot="1" x14ac:dyDescent="0.25">
      <c r="B60" s="1201"/>
      <c r="C60" s="1202"/>
      <c r="D60" s="1209" t="s">
        <v>27</v>
      </c>
      <c r="E60" s="1210"/>
      <c r="F60" s="1210"/>
      <c r="G60" s="1210"/>
      <c r="H60" s="1210"/>
      <c r="I60" s="1210"/>
      <c r="J60" s="1211"/>
      <c r="K60" s="89"/>
      <c r="L60" s="90"/>
      <c r="M60" s="90"/>
      <c r="N60" s="90"/>
      <c r="O60" s="91"/>
    </row>
    <row r="61" spans="1:21" ht="24" customHeight="1" x14ac:dyDescent="0.2">
      <c r="B61" s="92"/>
      <c r="C61" s="92"/>
      <c r="D61" s="93" t="s">
        <v>28</v>
      </c>
      <c r="E61" s="94"/>
      <c r="F61" s="94"/>
      <c r="G61" s="94"/>
      <c r="H61" s="94"/>
      <c r="I61" s="94"/>
      <c r="J61" s="94"/>
      <c r="K61" s="94"/>
      <c r="L61" s="94"/>
      <c r="M61" s="94"/>
      <c r="N61" s="94"/>
      <c r="O61" s="94"/>
    </row>
    <row r="62" spans="1:21" ht="24" customHeight="1" x14ac:dyDescent="0.2">
      <c r="B62" s="95"/>
      <c r="C62" s="95"/>
      <c r="D62" s="93" t="s">
        <v>29</v>
      </c>
      <c r="E62" s="94"/>
      <c r="F62" s="94"/>
      <c r="G62" s="94"/>
      <c r="H62" s="94"/>
      <c r="I62" s="94"/>
      <c r="J62" s="94"/>
      <c r="K62" s="94"/>
      <c r="L62" s="94"/>
      <c r="M62" s="94"/>
      <c r="N62" s="94"/>
      <c r="O62" s="94"/>
    </row>
    <row r="63" spans="1:21" ht="24" customHeight="1" x14ac:dyDescent="0.25">
      <c r="A63" s="48"/>
      <c r="B63" s="71"/>
      <c r="C63" s="48"/>
      <c r="D63" s="48"/>
      <c r="E63" s="48"/>
      <c r="F63" s="48"/>
      <c r="G63" s="48"/>
      <c r="H63" s="48"/>
      <c r="I63" s="48"/>
      <c r="J63" s="48"/>
      <c r="K63" s="48"/>
      <c r="L63" s="48"/>
      <c r="M63" s="48"/>
      <c r="N63" s="48"/>
      <c r="O63" s="48"/>
      <c r="P63" s="48"/>
      <c r="Q63" s="48"/>
      <c r="R63" s="48"/>
      <c r="S63" s="48"/>
      <c r="T63" s="48"/>
      <c r="U63" s="48"/>
    </row>
    <row r="64" spans="1:21" ht="24" customHeight="1" x14ac:dyDescent="0.25">
      <c r="A64" s="48"/>
      <c r="B64" s="71"/>
      <c r="C64" s="48"/>
      <c r="D64" s="48"/>
      <c r="E64" s="48"/>
      <c r="F64" s="48"/>
      <c r="G64" s="48"/>
      <c r="H64" s="48"/>
      <c r="I64" s="48"/>
      <c r="J64" s="48"/>
      <c r="K64" s="48"/>
      <c r="L64" s="48"/>
      <c r="M64" s="48"/>
      <c r="N64" s="48"/>
      <c r="O64" s="48"/>
      <c r="P64" s="48"/>
      <c r="Q64" s="48"/>
      <c r="R64" s="48"/>
      <c r="S64" s="48"/>
      <c r="T64" s="48"/>
      <c r="U64" s="48"/>
    </row>
  </sheetData>
  <sheetProtection algorithmName="SHA-512" hashValue="TVYe5gKpcUFR+hxZZi0C93Xhqk0k9573cfV6y6Z0KaFzuxgz84S3tYjpXvuySpUzJtr5hHeZLMON0ip4coEuNQ==" saltValue="xxolo2KGMqHdpxHi7DAhqQ==" spinCount="100000" sheet="1" objects="1" scenarios="1"/>
  <mergeCells count="16">
    <mergeCell ref="B45:C51"/>
    <mergeCell ref="E45:J45"/>
    <mergeCell ref="E46:J46"/>
    <mergeCell ref="E47:J47"/>
    <mergeCell ref="E48:J48"/>
    <mergeCell ref="E49:J49"/>
    <mergeCell ref="E50:J50"/>
    <mergeCell ref="E51:J51"/>
    <mergeCell ref="B52:C52"/>
    <mergeCell ref="E52:J52"/>
    <mergeCell ref="B53:C53"/>
    <mergeCell ref="E53:J53"/>
    <mergeCell ref="B58:C60"/>
    <mergeCell ref="D58:J58"/>
    <mergeCell ref="D59:J59"/>
    <mergeCell ref="D60:J60"/>
  </mergeCells>
  <phoneticPr fontId="2"/>
  <printOptions horizontalCentered="1"/>
  <pageMargins left="0" right="0" top="0.19685039370078741" bottom="0.23622047244094491" header="0" footer="0"/>
  <pageSetup paperSize="9" scale="56"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Normal="100" zoomScaleSheetLayoutView="100" workbookViewId="0"/>
  </sheetViews>
  <sheetFormatPr defaultColWidth="0" defaultRowHeight="13.5" customHeight="1" zeroHeight="1" x14ac:dyDescent="0.2"/>
  <cols>
    <col min="1" max="1" width="6.6328125" style="96" customWidth="1"/>
    <col min="2" max="3" width="12.6328125" style="96" customWidth="1"/>
    <col min="4" max="4" width="11.6328125" style="96" customWidth="1"/>
    <col min="5" max="8" width="10.36328125" style="96" customWidth="1"/>
    <col min="9" max="13" width="16.36328125" style="96" customWidth="1"/>
    <col min="14" max="19" width="12.6328125" style="96" customWidth="1"/>
    <col min="20" max="16384" width="0" style="96" hidden="1"/>
  </cols>
  <sheetData>
    <row r="1" ht="15" customHeight="1" x14ac:dyDescent="0.2"/>
    <row r="2" ht="15" customHeight="1" x14ac:dyDescent="0.2"/>
    <row r="3" ht="15" customHeight="1" x14ac:dyDescent="0.2"/>
    <row r="4" ht="15" customHeight="1" x14ac:dyDescent="0.2"/>
    <row r="5" ht="15" customHeight="1" x14ac:dyDescent="0.2"/>
    <row r="6" ht="15" customHeight="1" x14ac:dyDescent="0.2"/>
    <row r="7" ht="15" customHeight="1" x14ac:dyDescent="0.2"/>
    <row r="8" ht="15" customHeight="1" x14ac:dyDescent="0.2"/>
    <row r="9" ht="15" customHeight="1" x14ac:dyDescent="0.2"/>
    <row r="10" ht="15" customHeight="1" x14ac:dyDescent="0.2"/>
    <row r="11" ht="15" customHeight="1" x14ac:dyDescent="0.2"/>
    <row r="12" ht="15" customHeight="1" x14ac:dyDescent="0.2"/>
    <row r="13" ht="15" customHeight="1" x14ac:dyDescent="0.2"/>
    <row r="14" ht="15" customHeight="1" x14ac:dyDescent="0.2"/>
    <row r="15" ht="15" customHeight="1" x14ac:dyDescent="0.2"/>
    <row r="16" ht="15" customHeight="1" x14ac:dyDescent="0.2"/>
    <row r="17" ht="15" customHeight="1" x14ac:dyDescent="0.2"/>
    <row r="18" ht="15" customHeight="1" x14ac:dyDescent="0.2"/>
    <row r="19" ht="15" customHeight="1" x14ac:dyDescent="0.2"/>
    <row r="20" ht="15" customHeight="1" x14ac:dyDescent="0.2"/>
    <row r="21" ht="15" customHeight="1" x14ac:dyDescent="0.2"/>
    <row r="22" ht="15" customHeight="1" x14ac:dyDescent="0.2"/>
    <row r="23" ht="15" customHeight="1" x14ac:dyDescent="0.2"/>
    <row r="24" ht="15" customHeight="1" x14ac:dyDescent="0.2"/>
    <row r="25" ht="15" customHeight="1" x14ac:dyDescent="0.2"/>
    <row r="26" ht="15" customHeight="1" x14ac:dyDescent="0.2"/>
    <row r="27" ht="15" customHeight="1" x14ac:dyDescent="0.2"/>
    <row r="28" ht="15" customHeight="1" x14ac:dyDescent="0.2"/>
    <row r="29" ht="15" customHeight="1" x14ac:dyDescent="0.2"/>
    <row r="30" ht="15" customHeight="1" x14ac:dyDescent="0.2"/>
    <row r="31" ht="15" customHeight="1" x14ac:dyDescent="0.2"/>
    <row r="32" ht="15" customHeight="1" x14ac:dyDescent="0.2"/>
    <row r="33" spans="2:13" ht="15" customHeight="1" x14ac:dyDescent="0.2"/>
    <row r="34" spans="2:13" ht="15" customHeight="1" x14ac:dyDescent="0.2"/>
    <row r="35" spans="2:13" ht="15" customHeight="1" x14ac:dyDescent="0.2"/>
    <row r="36" spans="2:13" ht="15" customHeight="1" x14ac:dyDescent="0.2"/>
    <row r="37" spans="2:13" ht="15" customHeight="1" x14ac:dyDescent="0.2"/>
    <row r="38" spans="2:13" ht="15" customHeight="1" x14ac:dyDescent="0.2"/>
    <row r="39" spans="2:13" ht="27.75" customHeight="1" thickBot="1" x14ac:dyDescent="0.25">
      <c r="M39" s="97" t="s">
        <v>7</v>
      </c>
    </row>
    <row r="40" spans="2:13" ht="27.75" customHeight="1" thickBot="1" x14ac:dyDescent="0.3">
      <c r="B40" s="98" t="s">
        <v>8</v>
      </c>
      <c r="C40" s="99"/>
      <c r="D40" s="99"/>
      <c r="E40" s="100"/>
      <c r="F40" s="100"/>
      <c r="G40" s="100"/>
      <c r="H40" s="101" t="s">
        <v>2</v>
      </c>
      <c r="I40" s="102" t="s">
        <v>528</v>
      </c>
      <c r="J40" s="103" t="s">
        <v>529</v>
      </c>
      <c r="K40" s="103" t="s">
        <v>530</v>
      </c>
      <c r="L40" s="103" t="s">
        <v>531</v>
      </c>
      <c r="M40" s="104" t="s">
        <v>532</v>
      </c>
    </row>
    <row r="41" spans="2:13" ht="27.75" customHeight="1" x14ac:dyDescent="0.2">
      <c r="B41" s="1232" t="s">
        <v>30</v>
      </c>
      <c r="C41" s="1233"/>
      <c r="D41" s="105"/>
      <c r="E41" s="1234" t="s">
        <v>31</v>
      </c>
      <c r="F41" s="1234"/>
      <c r="G41" s="1234"/>
      <c r="H41" s="1235"/>
      <c r="I41" s="355">
        <v>4205</v>
      </c>
      <c r="J41" s="356">
        <v>4327</v>
      </c>
      <c r="K41" s="356">
        <v>4323</v>
      </c>
      <c r="L41" s="356">
        <v>4385</v>
      </c>
      <c r="M41" s="357">
        <v>4736</v>
      </c>
    </row>
    <row r="42" spans="2:13" ht="27.75" customHeight="1" x14ac:dyDescent="0.2">
      <c r="B42" s="1222"/>
      <c r="C42" s="1223"/>
      <c r="D42" s="106"/>
      <c r="E42" s="1226" t="s">
        <v>32</v>
      </c>
      <c r="F42" s="1226"/>
      <c r="G42" s="1226"/>
      <c r="H42" s="1227"/>
      <c r="I42" s="358" t="s">
        <v>489</v>
      </c>
      <c r="J42" s="359" t="s">
        <v>489</v>
      </c>
      <c r="K42" s="359" t="s">
        <v>489</v>
      </c>
      <c r="L42" s="359" t="s">
        <v>489</v>
      </c>
      <c r="M42" s="360" t="s">
        <v>489</v>
      </c>
    </row>
    <row r="43" spans="2:13" ht="27.75" customHeight="1" x14ac:dyDescent="0.2">
      <c r="B43" s="1222"/>
      <c r="C43" s="1223"/>
      <c r="D43" s="106"/>
      <c r="E43" s="1226" t="s">
        <v>33</v>
      </c>
      <c r="F43" s="1226"/>
      <c r="G43" s="1226"/>
      <c r="H43" s="1227"/>
      <c r="I43" s="358">
        <v>189</v>
      </c>
      <c r="J43" s="359">
        <v>173</v>
      </c>
      <c r="K43" s="359">
        <v>228</v>
      </c>
      <c r="L43" s="359">
        <v>275</v>
      </c>
      <c r="M43" s="360">
        <v>340</v>
      </c>
    </row>
    <row r="44" spans="2:13" ht="27.75" customHeight="1" x14ac:dyDescent="0.2">
      <c r="B44" s="1222"/>
      <c r="C44" s="1223"/>
      <c r="D44" s="106"/>
      <c r="E44" s="1226" t="s">
        <v>34</v>
      </c>
      <c r="F44" s="1226"/>
      <c r="G44" s="1226"/>
      <c r="H44" s="1227"/>
      <c r="I44" s="358">
        <v>633</v>
      </c>
      <c r="J44" s="359">
        <v>599</v>
      </c>
      <c r="K44" s="359">
        <v>638</v>
      </c>
      <c r="L44" s="359">
        <v>615</v>
      </c>
      <c r="M44" s="360">
        <v>615</v>
      </c>
    </row>
    <row r="45" spans="2:13" ht="27.75" customHeight="1" x14ac:dyDescent="0.2">
      <c r="B45" s="1222"/>
      <c r="C45" s="1223"/>
      <c r="D45" s="106"/>
      <c r="E45" s="1226" t="s">
        <v>35</v>
      </c>
      <c r="F45" s="1226"/>
      <c r="G45" s="1226"/>
      <c r="H45" s="1227"/>
      <c r="I45" s="358">
        <v>438</v>
      </c>
      <c r="J45" s="359">
        <v>402</v>
      </c>
      <c r="K45" s="359">
        <v>335</v>
      </c>
      <c r="L45" s="359">
        <v>306</v>
      </c>
      <c r="M45" s="360">
        <v>305</v>
      </c>
    </row>
    <row r="46" spans="2:13" ht="27.75" customHeight="1" x14ac:dyDescent="0.2">
      <c r="B46" s="1222"/>
      <c r="C46" s="1223"/>
      <c r="D46" s="107"/>
      <c r="E46" s="1226" t="s">
        <v>36</v>
      </c>
      <c r="F46" s="1226"/>
      <c r="G46" s="1226"/>
      <c r="H46" s="1227"/>
      <c r="I46" s="358" t="s">
        <v>489</v>
      </c>
      <c r="J46" s="359" t="s">
        <v>489</v>
      </c>
      <c r="K46" s="359" t="s">
        <v>489</v>
      </c>
      <c r="L46" s="359" t="s">
        <v>489</v>
      </c>
      <c r="M46" s="360" t="s">
        <v>489</v>
      </c>
    </row>
    <row r="47" spans="2:13" ht="27.75" customHeight="1" x14ac:dyDescent="0.2">
      <c r="B47" s="1222"/>
      <c r="C47" s="1223"/>
      <c r="D47" s="108"/>
      <c r="E47" s="1236" t="s">
        <v>37</v>
      </c>
      <c r="F47" s="1237"/>
      <c r="G47" s="1237"/>
      <c r="H47" s="1238"/>
      <c r="I47" s="358" t="s">
        <v>489</v>
      </c>
      <c r="J47" s="359" t="s">
        <v>489</v>
      </c>
      <c r="K47" s="359" t="s">
        <v>489</v>
      </c>
      <c r="L47" s="359" t="s">
        <v>489</v>
      </c>
      <c r="M47" s="360" t="s">
        <v>489</v>
      </c>
    </row>
    <row r="48" spans="2:13" ht="27.75" customHeight="1" x14ac:dyDescent="0.2">
      <c r="B48" s="1222"/>
      <c r="C48" s="1223"/>
      <c r="D48" s="106"/>
      <c r="E48" s="1226" t="s">
        <v>38</v>
      </c>
      <c r="F48" s="1226"/>
      <c r="G48" s="1226"/>
      <c r="H48" s="1227"/>
      <c r="I48" s="358" t="s">
        <v>489</v>
      </c>
      <c r="J48" s="359" t="s">
        <v>489</v>
      </c>
      <c r="K48" s="359" t="s">
        <v>489</v>
      </c>
      <c r="L48" s="359" t="s">
        <v>489</v>
      </c>
      <c r="M48" s="360" t="s">
        <v>489</v>
      </c>
    </row>
    <row r="49" spans="2:13" ht="27.75" customHeight="1" x14ac:dyDescent="0.2">
      <c r="B49" s="1224"/>
      <c r="C49" s="1225"/>
      <c r="D49" s="106"/>
      <c r="E49" s="1226" t="s">
        <v>39</v>
      </c>
      <c r="F49" s="1226"/>
      <c r="G49" s="1226"/>
      <c r="H49" s="1227"/>
      <c r="I49" s="358" t="s">
        <v>489</v>
      </c>
      <c r="J49" s="359" t="s">
        <v>489</v>
      </c>
      <c r="K49" s="359" t="s">
        <v>489</v>
      </c>
      <c r="L49" s="359" t="s">
        <v>489</v>
      </c>
      <c r="M49" s="360" t="s">
        <v>489</v>
      </c>
    </row>
    <row r="50" spans="2:13" ht="27.75" customHeight="1" x14ac:dyDescent="0.2">
      <c r="B50" s="1220" t="s">
        <v>40</v>
      </c>
      <c r="C50" s="1221"/>
      <c r="D50" s="109"/>
      <c r="E50" s="1226" t="s">
        <v>41</v>
      </c>
      <c r="F50" s="1226"/>
      <c r="G50" s="1226"/>
      <c r="H50" s="1227"/>
      <c r="I50" s="358">
        <v>2272</v>
      </c>
      <c r="J50" s="359">
        <v>2181</v>
      </c>
      <c r="K50" s="359">
        <v>2107</v>
      </c>
      <c r="L50" s="359">
        <v>2167</v>
      </c>
      <c r="M50" s="360">
        <v>2263</v>
      </c>
    </row>
    <row r="51" spans="2:13" ht="27.75" customHeight="1" x14ac:dyDescent="0.2">
      <c r="B51" s="1222"/>
      <c r="C51" s="1223"/>
      <c r="D51" s="106"/>
      <c r="E51" s="1226" t="s">
        <v>42</v>
      </c>
      <c r="F51" s="1226"/>
      <c r="G51" s="1226"/>
      <c r="H51" s="1227"/>
      <c r="I51" s="358">
        <v>300</v>
      </c>
      <c r="J51" s="359">
        <v>276</v>
      </c>
      <c r="K51" s="359">
        <v>248</v>
      </c>
      <c r="L51" s="359">
        <v>258</v>
      </c>
      <c r="M51" s="360">
        <v>428</v>
      </c>
    </row>
    <row r="52" spans="2:13" ht="27.75" customHeight="1" x14ac:dyDescent="0.2">
      <c r="B52" s="1224"/>
      <c r="C52" s="1225"/>
      <c r="D52" s="106"/>
      <c r="E52" s="1226" t="s">
        <v>43</v>
      </c>
      <c r="F52" s="1226"/>
      <c r="G52" s="1226"/>
      <c r="H52" s="1227"/>
      <c r="I52" s="358">
        <v>3120</v>
      </c>
      <c r="J52" s="359">
        <v>3080</v>
      </c>
      <c r="K52" s="359">
        <v>3019</v>
      </c>
      <c r="L52" s="359">
        <v>3057</v>
      </c>
      <c r="M52" s="360">
        <v>3213</v>
      </c>
    </row>
    <row r="53" spans="2:13" ht="27.75" customHeight="1" thickBot="1" x14ac:dyDescent="0.25">
      <c r="B53" s="1228" t="s">
        <v>19</v>
      </c>
      <c r="C53" s="1229"/>
      <c r="D53" s="110"/>
      <c r="E53" s="1230" t="s">
        <v>44</v>
      </c>
      <c r="F53" s="1230"/>
      <c r="G53" s="1230"/>
      <c r="H53" s="1231"/>
      <c r="I53" s="361">
        <v>-227</v>
      </c>
      <c r="J53" s="362">
        <v>-36</v>
      </c>
      <c r="K53" s="362">
        <v>150</v>
      </c>
      <c r="L53" s="362">
        <v>99</v>
      </c>
      <c r="M53" s="363">
        <v>92</v>
      </c>
    </row>
    <row r="54" spans="2:13" ht="27.75" customHeight="1" x14ac:dyDescent="0.25">
      <c r="B54" s="111"/>
      <c r="C54" s="112"/>
      <c r="D54" s="112"/>
      <c r="E54" s="113"/>
      <c r="F54" s="113"/>
      <c r="G54" s="113"/>
      <c r="H54" s="113"/>
      <c r="I54" s="114"/>
      <c r="J54" s="114"/>
      <c r="K54" s="114"/>
      <c r="L54" s="114"/>
      <c r="M54" s="114"/>
    </row>
    <row r="55" spans="2:13" ht="13" x14ac:dyDescent="0.2"/>
  </sheetData>
  <sheetProtection algorithmName="SHA-512" hashValue="C09erSeTrAXevYnIQjL+7XQNbMcfSgm7x5PBSm9KwcY2b7a3YenWW80qepPx7ydmRolnN7FN5zlCTh2CGbR7jA==" saltValue="vHPTRBKjjMpjoUp8hhgVyw=="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Normal="100" zoomScaleSheetLayoutView="100" workbookViewId="0"/>
  </sheetViews>
  <sheetFormatPr defaultColWidth="0" defaultRowHeight="13.5" customHeight="1" zeroHeight="1" x14ac:dyDescent="0.2"/>
  <cols>
    <col min="1" max="1" width="8.26953125" style="1" customWidth="1"/>
    <col min="2" max="2" width="16.36328125" style="1" customWidth="1"/>
    <col min="3" max="5" width="26.26953125" style="1" customWidth="1"/>
    <col min="6" max="8" width="24.26953125" style="1" customWidth="1"/>
    <col min="9" max="14" width="26" style="1" customWidth="1"/>
    <col min="15" max="15" width="6.0898437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ht="16.5" customHeight="1" x14ac:dyDescent="0.2"/>
    <row r="34" ht="16.5" customHeight="1" x14ac:dyDescent="0.2"/>
    <row r="35" ht="16.5" customHeight="1" x14ac:dyDescent="0.2"/>
    <row r="36" ht="16.5" customHeight="1" x14ac:dyDescent="0.2"/>
    <row r="37" ht="16.5" customHeight="1" x14ac:dyDescent="0.2"/>
    <row r="38" ht="16.5" customHeight="1" x14ac:dyDescent="0.2"/>
    <row r="39" ht="16.5" customHeight="1" x14ac:dyDescent="0.2"/>
    <row r="40" ht="16.5" customHeight="1" x14ac:dyDescent="0.2"/>
    <row r="41" ht="16.5" customHeight="1" x14ac:dyDescent="0.2"/>
    <row r="42" ht="16.5" customHeight="1" x14ac:dyDescent="0.2"/>
    <row r="43" ht="16.5" customHeight="1" x14ac:dyDescent="0.2"/>
    <row r="44" ht="16.5" customHeight="1" x14ac:dyDescent="0.2"/>
    <row r="45" ht="16.5" customHeight="1" x14ac:dyDescent="0.2"/>
    <row r="46" ht="16.5" customHeight="1" x14ac:dyDescent="0.2"/>
    <row r="47" ht="16.5" customHeight="1" x14ac:dyDescent="0.2"/>
    <row r="48" ht="16.5" customHeight="1" x14ac:dyDescent="0.2"/>
    <row r="49" spans="2:8" ht="20.25" customHeight="1" x14ac:dyDescent="0.2"/>
    <row r="50" spans="2:8" ht="16.5" customHeight="1" x14ac:dyDescent="0.2"/>
    <row r="51" spans="2:8" ht="29.25" customHeight="1" x14ac:dyDescent="0.2"/>
    <row r="52" spans="2:8" ht="29.25" customHeight="1" x14ac:dyDescent="0.2"/>
    <row r="53" spans="2:8" ht="52.5" customHeight="1" thickBot="1" x14ac:dyDescent="0.35">
      <c r="B53" s="2"/>
      <c r="C53" s="2"/>
      <c r="D53" s="2"/>
      <c r="E53" s="2"/>
      <c r="F53" s="2"/>
      <c r="G53" s="2"/>
      <c r="H53" s="115" t="s">
        <v>45</v>
      </c>
    </row>
    <row r="54" spans="2:8" ht="29.25" customHeight="1" thickBot="1" x14ac:dyDescent="0.35">
      <c r="B54" s="116" t="s">
        <v>1</v>
      </c>
      <c r="C54" s="117"/>
      <c r="D54" s="117"/>
      <c r="E54" s="118" t="s">
        <v>2</v>
      </c>
      <c r="F54" s="119" t="s">
        <v>530</v>
      </c>
      <c r="G54" s="119" t="s">
        <v>531</v>
      </c>
      <c r="H54" s="120" t="s">
        <v>532</v>
      </c>
    </row>
    <row r="55" spans="2:8" ht="52.5" customHeight="1" x14ac:dyDescent="0.2">
      <c r="B55" s="121"/>
      <c r="C55" s="1247" t="s">
        <v>46</v>
      </c>
      <c r="D55" s="1247"/>
      <c r="E55" s="1248"/>
      <c r="F55" s="122">
        <v>1522</v>
      </c>
      <c r="G55" s="122">
        <v>1582</v>
      </c>
      <c r="H55" s="123">
        <v>1683</v>
      </c>
    </row>
    <row r="56" spans="2:8" ht="52.5" customHeight="1" x14ac:dyDescent="0.2">
      <c r="B56" s="124"/>
      <c r="C56" s="1249" t="s">
        <v>47</v>
      </c>
      <c r="D56" s="1249"/>
      <c r="E56" s="1250"/>
      <c r="F56" s="125">
        <v>5</v>
      </c>
      <c r="G56" s="125">
        <v>5</v>
      </c>
      <c r="H56" s="126">
        <v>5</v>
      </c>
    </row>
    <row r="57" spans="2:8" ht="53.25" customHeight="1" x14ac:dyDescent="0.2">
      <c r="B57" s="124"/>
      <c r="C57" s="1251" t="s">
        <v>48</v>
      </c>
      <c r="D57" s="1251"/>
      <c r="E57" s="1252"/>
      <c r="F57" s="127">
        <v>483</v>
      </c>
      <c r="G57" s="127">
        <v>483</v>
      </c>
      <c r="H57" s="128">
        <v>479</v>
      </c>
    </row>
    <row r="58" spans="2:8" ht="45.75" customHeight="1" x14ac:dyDescent="0.2">
      <c r="B58" s="129"/>
      <c r="C58" s="1239" t="s">
        <v>550</v>
      </c>
      <c r="D58" s="1240"/>
      <c r="E58" s="1241"/>
      <c r="F58" s="130">
        <v>232</v>
      </c>
      <c r="G58" s="130">
        <v>232</v>
      </c>
      <c r="H58" s="131">
        <v>232</v>
      </c>
    </row>
    <row r="59" spans="2:8" ht="45.75" customHeight="1" x14ac:dyDescent="0.2">
      <c r="B59" s="129"/>
      <c r="C59" s="1239" t="s">
        <v>551</v>
      </c>
      <c r="D59" s="1240"/>
      <c r="E59" s="1241"/>
      <c r="F59" s="130">
        <v>109</v>
      </c>
      <c r="G59" s="130">
        <v>109</v>
      </c>
      <c r="H59" s="131">
        <v>106</v>
      </c>
    </row>
    <row r="60" spans="2:8" ht="45.75" customHeight="1" x14ac:dyDescent="0.2">
      <c r="B60" s="129"/>
      <c r="C60" s="1239" t="s">
        <v>552</v>
      </c>
      <c r="D60" s="1240"/>
      <c r="E60" s="1241"/>
      <c r="F60" s="130">
        <v>88</v>
      </c>
      <c r="G60" s="130">
        <v>88</v>
      </c>
      <c r="H60" s="131">
        <v>88</v>
      </c>
    </row>
    <row r="61" spans="2:8" ht="45.75" customHeight="1" x14ac:dyDescent="0.2">
      <c r="B61" s="129"/>
      <c r="C61" s="1239" t="s">
        <v>553</v>
      </c>
      <c r="D61" s="1240"/>
      <c r="E61" s="1241"/>
      <c r="F61" s="130">
        <v>33</v>
      </c>
      <c r="G61" s="130">
        <v>32</v>
      </c>
      <c r="H61" s="131">
        <v>31</v>
      </c>
    </row>
    <row r="62" spans="2:8" ht="45.75" customHeight="1" thickBot="1" x14ac:dyDescent="0.25">
      <c r="B62" s="132"/>
      <c r="C62" s="1242" t="s">
        <v>554</v>
      </c>
      <c r="D62" s="1243"/>
      <c r="E62" s="1244"/>
      <c r="F62" s="133">
        <v>20</v>
      </c>
      <c r="G62" s="133">
        <v>20</v>
      </c>
      <c r="H62" s="134">
        <v>20</v>
      </c>
    </row>
    <row r="63" spans="2:8" ht="52.5" customHeight="1" thickBot="1" x14ac:dyDescent="0.25">
      <c r="B63" s="135"/>
      <c r="C63" s="1245" t="s">
        <v>49</v>
      </c>
      <c r="D63" s="1245"/>
      <c r="E63" s="1246"/>
      <c r="F63" s="136">
        <v>2010</v>
      </c>
      <c r="G63" s="136">
        <v>2071</v>
      </c>
      <c r="H63" s="137">
        <v>2167</v>
      </c>
    </row>
    <row r="64" spans="2:8" ht="13" x14ac:dyDescent="0.2"/>
  </sheetData>
  <sheetProtection algorithmName="SHA-512" hashValue="xpYEe453MLofSF+3upNoKWKVsVjlVBWolMoZjPY6jDWCGVgcJxO3jFqE0k+dIzzksZ7Eu7cm5fIekzsQzCpMXw==" saltValue="hFBhrpJZlU1t9tzXwMdfoQ=="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BA972C7-7B46-44B6-BC7B-B57D0171A78A}">
  <sheetPr>
    <pageSetUpPr fitToPage="1"/>
  </sheetPr>
  <dimension ref="A1:DE85"/>
  <sheetViews>
    <sheetView showGridLines="0" zoomScaleNormal="100" zoomScaleSheetLayoutView="55" workbookViewId="0"/>
  </sheetViews>
  <sheetFormatPr defaultColWidth="0" defaultRowHeight="13.5" customHeight="1" zeroHeight="1" x14ac:dyDescent="0.2"/>
  <cols>
    <col min="1" max="1" width="6.36328125" style="366" customWidth="1"/>
    <col min="2" max="107" width="2.453125" style="366" customWidth="1"/>
    <col min="108" max="108" width="6.08984375" style="373" customWidth="1"/>
    <col min="109" max="109" width="5.90625" style="372" customWidth="1"/>
    <col min="110" max="16384" width="8.6328125" style="366" hidden="1"/>
  </cols>
  <sheetData>
    <row r="1" spans="1:109" ht="42.75" customHeight="1" x14ac:dyDescent="0.2">
      <c r="A1" s="364"/>
      <c r="B1" s="365"/>
      <c r="DD1" s="366"/>
      <c r="DE1" s="366"/>
    </row>
    <row r="2" spans="1:109" ht="25.5" customHeight="1" x14ac:dyDescent="0.2">
      <c r="A2" s="367"/>
      <c r="C2" s="367"/>
      <c r="O2" s="367"/>
      <c r="P2" s="367"/>
      <c r="Q2" s="367"/>
      <c r="R2" s="367"/>
      <c r="S2" s="367"/>
      <c r="T2" s="367"/>
      <c r="U2" s="367"/>
      <c r="V2" s="367"/>
      <c r="W2" s="367"/>
      <c r="X2" s="367"/>
      <c r="Y2" s="367"/>
      <c r="Z2" s="367"/>
      <c r="AA2" s="367"/>
      <c r="AB2" s="367"/>
      <c r="AC2" s="367"/>
      <c r="AD2" s="367"/>
      <c r="AE2" s="367"/>
      <c r="AF2" s="367"/>
      <c r="AG2" s="367"/>
      <c r="AH2" s="367"/>
      <c r="AI2" s="367"/>
      <c r="AU2" s="367"/>
      <c r="BG2" s="367"/>
      <c r="BS2" s="367"/>
      <c r="CE2" s="367"/>
      <c r="CQ2" s="367"/>
      <c r="DD2" s="366"/>
      <c r="DE2" s="366"/>
    </row>
    <row r="3" spans="1:109" ht="25.5" customHeight="1" x14ac:dyDescent="0.2">
      <c r="A3" s="367"/>
      <c r="C3" s="367"/>
      <c r="O3" s="367"/>
      <c r="P3" s="367"/>
      <c r="Q3" s="367"/>
      <c r="R3" s="367"/>
      <c r="S3" s="367"/>
      <c r="T3" s="367"/>
      <c r="U3" s="367"/>
      <c r="V3" s="367"/>
      <c r="W3" s="367"/>
      <c r="X3" s="367"/>
      <c r="Y3" s="367"/>
      <c r="Z3" s="367"/>
      <c r="AA3" s="367"/>
      <c r="AB3" s="367"/>
      <c r="AC3" s="367"/>
      <c r="AD3" s="367"/>
      <c r="AE3" s="367"/>
      <c r="AF3" s="367"/>
      <c r="AG3" s="367"/>
      <c r="AH3" s="367"/>
      <c r="AI3" s="367"/>
      <c r="AU3" s="367"/>
      <c r="BG3" s="367"/>
      <c r="BS3" s="367"/>
      <c r="CE3" s="367"/>
      <c r="CQ3" s="367"/>
      <c r="DD3" s="366"/>
      <c r="DE3" s="366"/>
    </row>
    <row r="4" spans="1:109" s="259" customFormat="1" ht="13" x14ac:dyDescent="0.2">
      <c r="A4" s="367"/>
      <c r="B4" s="367"/>
      <c r="C4" s="367"/>
      <c r="D4" s="367"/>
      <c r="E4" s="367"/>
      <c r="F4" s="367"/>
      <c r="G4" s="367"/>
      <c r="H4" s="367"/>
      <c r="I4" s="367"/>
      <c r="J4" s="367"/>
      <c r="K4" s="367"/>
      <c r="L4" s="367"/>
      <c r="M4" s="367"/>
      <c r="N4" s="367"/>
      <c r="O4" s="367"/>
      <c r="P4" s="367"/>
      <c r="Q4" s="367"/>
      <c r="R4" s="367"/>
      <c r="S4" s="367"/>
      <c r="T4" s="367"/>
      <c r="U4" s="367"/>
      <c r="V4" s="367"/>
      <c r="W4" s="367"/>
      <c r="X4" s="367"/>
      <c r="Y4" s="367"/>
      <c r="Z4" s="367"/>
      <c r="AA4" s="367"/>
      <c r="AB4" s="367"/>
      <c r="AC4" s="367"/>
      <c r="AD4" s="367"/>
      <c r="AE4" s="367"/>
      <c r="AF4" s="367"/>
      <c r="AG4" s="367"/>
      <c r="AH4" s="367"/>
      <c r="AI4" s="367"/>
      <c r="AJ4" s="367"/>
      <c r="AK4" s="367"/>
      <c r="AL4" s="367"/>
      <c r="AM4" s="367"/>
      <c r="AN4" s="367"/>
      <c r="AO4" s="367"/>
      <c r="AP4" s="367"/>
      <c r="AQ4" s="367"/>
      <c r="AR4" s="367"/>
      <c r="AS4" s="367"/>
      <c r="AT4" s="367"/>
      <c r="AU4" s="367"/>
      <c r="AV4" s="367"/>
      <c r="AW4" s="367"/>
      <c r="AX4" s="367"/>
      <c r="AY4" s="367"/>
      <c r="AZ4" s="367"/>
      <c r="BA4" s="367"/>
      <c r="BB4" s="367"/>
      <c r="BC4" s="367"/>
      <c r="BD4" s="367"/>
      <c r="BE4" s="367"/>
      <c r="BF4" s="367"/>
      <c r="BG4" s="367"/>
      <c r="BH4" s="367"/>
      <c r="BI4" s="367"/>
      <c r="BJ4" s="367"/>
      <c r="BK4" s="367"/>
      <c r="BL4" s="367"/>
      <c r="BM4" s="367"/>
      <c r="BN4" s="367"/>
      <c r="BO4" s="367"/>
      <c r="BP4" s="367"/>
      <c r="BQ4" s="367"/>
      <c r="BR4" s="367"/>
      <c r="BS4" s="367"/>
      <c r="BT4" s="367"/>
      <c r="BU4" s="367"/>
      <c r="BV4" s="367"/>
      <c r="BW4" s="367"/>
      <c r="BX4" s="367"/>
      <c r="BY4" s="367"/>
      <c r="BZ4" s="367"/>
      <c r="CA4" s="367"/>
      <c r="CB4" s="367"/>
      <c r="CC4" s="367"/>
      <c r="CD4" s="367"/>
      <c r="CE4" s="367"/>
      <c r="CF4" s="367"/>
      <c r="CG4" s="367"/>
      <c r="CH4" s="367"/>
      <c r="CI4" s="367"/>
      <c r="CJ4" s="367"/>
      <c r="CK4" s="367"/>
      <c r="CL4" s="367"/>
      <c r="CM4" s="367"/>
      <c r="CN4" s="367"/>
      <c r="CO4" s="367"/>
      <c r="CP4" s="367"/>
      <c r="CQ4" s="367"/>
      <c r="CR4" s="367"/>
      <c r="CS4" s="367"/>
      <c r="CT4" s="367"/>
      <c r="CU4" s="367"/>
      <c r="CV4" s="367"/>
      <c r="CW4" s="367"/>
      <c r="CX4" s="367"/>
      <c r="CY4" s="367"/>
      <c r="CZ4" s="367"/>
      <c r="DA4" s="367"/>
      <c r="DB4" s="367"/>
      <c r="DC4" s="367"/>
      <c r="DD4" s="367"/>
      <c r="DE4" s="367"/>
    </row>
    <row r="5" spans="1:109" s="259" customFormat="1" ht="13" x14ac:dyDescent="0.2">
      <c r="A5" s="367"/>
      <c r="B5" s="367"/>
      <c r="C5" s="367"/>
      <c r="D5" s="367"/>
      <c r="E5" s="367"/>
      <c r="F5" s="367"/>
      <c r="G5" s="367"/>
      <c r="H5" s="367"/>
      <c r="I5" s="367"/>
      <c r="J5" s="367"/>
      <c r="K5" s="367"/>
      <c r="L5" s="367"/>
      <c r="M5" s="367"/>
      <c r="N5" s="367"/>
      <c r="O5" s="367"/>
      <c r="P5" s="367"/>
      <c r="Q5" s="367"/>
      <c r="R5" s="367"/>
      <c r="S5" s="367"/>
      <c r="T5" s="367"/>
      <c r="U5" s="367"/>
      <c r="V5" s="367"/>
      <c r="W5" s="367"/>
      <c r="X5" s="367"/>
      <c r="Y5" s="367"/>
      <c r="Z5" s="367"/>
      <c r="AA5" s="367"/>
      <c r="AB5" s="367"/>
      <c r="AC5" s="367"/>
      <c r="AD5" s="367"/>
      <c r="AE5" s="367"/>
      <c r="AF5" s="367"/>
      <c r="AG5" s="367"/>
      <c r="AH5" s="367"/>
      <c r="AI5" s="367"/>
      <c r="AJ5" s="367"/>
      <c r="AK5" s="367"/>
      <c r="AL5" s="367"/>
      <c r="AM5" s="367"/>
      <c r="AN5" s="367"/>
      <c r="AO5" s="367"/>
      <c r="AP5" s="367"/>
      <c r="AQ5" s="367"/>
      <c r="AR5" s="367"/>
      <c r="AS5" s="367"/>
      <c r="AT5" s="367"/>
      <c r="AU5" s="367"/>
      <c r="AV5" s="367"/>
      <c r="AW5" s="367"/>
      <c r="AX5" s="367"/>
      <c r="AY5" s="367"/>
      <c r="AZ5" s="367"/>
      <c r="BA5" s="367"/>
      <c r="BB5" s="367"/>
      <c r="BC5" s="367"/>
      <c r="BD5" s="367"/>
      <c r="BE5" s="367"/>
      <c r="BF5" s="367"/>
      <c r="BG5" s="367"/>
      <c r="BH5" s="367"/>
      <c r="BI5" s="367"/>
      <c r="BJ5" s="367"/>
      <c r="BK5" s="367"/>
      <c r="BL5" s="367"/>
      <c r="BM5" s="367"/>
      <c r="BN5" s="367"/>
      <c r="BO5" s="367"/>
      <c r="BP5" s="367"/>
      <c r="BQ5" s="367"/>
      <c r="BR5" s="367"/>
      <c r="BS5" s="367"/>
      <c r="BT5" s="367"/>
      <c r="BU5" s="367"/>
      <c r="BV5" s="367"/>
      <c r="BW5" s="367"/>
      <c r="BX5" s="367"/>
      <c r="BY5" s="367"/>
      <c r="BZ5" s="367"/>
      <c r="CA5" s="367"/>
      <c r="CB5" s="367"/>
      <c r="CC5" s="367"/>
      <c r="CD5" s="367"/>
      <c r="CE5" s="367"/>
      <c r="CF5" s="367"/>
      <c r="CG5" s="367"/>
      <c r="CH5" s="367"/>
      <c r="CI5" s="367"/>
      <c r="CJ5" s="367"/>
      <c r="CK5" s="367"/>
      <c r="CL5" s="367"/>
      <c r="CM5" s="367"/>
      <c r="CN5" s="367"/>
      <c r="CO5" s="367"/>
      <c r="CP5" s="367"/>
      <c r="CQ5" s="367"/>
      <c r="CR5" s="367"/>
      <c r="CS5" s="367"/>
      <c r="CT5" s="367"/>
      <c r="CU5" s="367"/>
      <c r="CV5" s="367"/>
      <c r="CW5" s="367"/>
      <c r="CX5" s="367"/>
      <c r="CY5" s="367"/>
      <c r="CZ5" s="367"/>
      <c r="DA5" s="367"/>
      <c r="DB5" s="367"/>
      <c r="DC5" s="367"/>
      <c r="DD5" s="367"/>
      <c r="DE5" s="367"/>
    </row>
    <row r="6" spans="1:109" s="259" customFormat="1" ht="13" x14ac:dyDescent="0.2">
      <c r="A6" s="367"/>
      <c r="B6" s="367"/>
      <c r="C6" s="367"/>
      <c r="D6" s="367"/>
      <c r="E6" s="367"/>
      <c r="F6" s="367"/>
      <c r="G6" s="367"/>
      <c r="H6" s="367"/>
      <c r="I6" s="367"/>
      <c r="J6" s="367"/>
      <c r="K6" s="367"/>
      <c r="L6" s="367"/>
      <c r="M6" s="367"/>
      <c r="N6" s="367"/>
      <c r="O6" s="367"/>
      <c r="P6" s="367"/>
      <c r="Q6" s="367"/>
      <c r="R6" s="367"/>
      <c r="S6" s="367"/>
      <c r="T6" s="367"/>
      <c r="U6" s="367"/>
      <c r="V6" s="367"/>
      <c r="W6" s="367"/>
      <c r="X6" s="367"/>
      <c r="Y6" s="367"/>
      <c r="Z6" s="367"/>
      <c r="AA6" s="367"/>
      <c r="AB6" s="367"/>
      <c r="AC6" s="367"/>
      <c r="AD6" s="367"/>
      <c r="AE6" s="367"/>
      <c r="AF6" s="367"/>
      <c r="AG6" s="367"/>
      <c r="AH6" s="367"/>
      <c r="AI6" s="367"/>
      <c r="AJ6" s="367"/>
      <c r="AK6" s="367"/>
      <c r="AL6" s="367"/>
      <c r="AM6" s="367"/>
      <c r="AN6" s="367"/>
      <c r="AO6" s="367"/>
      <c r="AP6" s="367"/>
      <c r="AQ6" s="367"/>
      <c r="AR6" s="367"/>
      <c r="AS6" s="367"/>
      <c r="AT6" s="367"/>
      <c r="AU6" s="367"/>
      <c r="AV6" s="367"/>
      <c r="AW6" s="367"/>
      <c r="AX6" s="367"/>
      <c r="AY6" s="367"/>
      <c r="AZ6" s="367"/>
      <c r="BA6" s="367"/>
      <c r="BB6" s="367"/>
      <c r="BC6" s="367"/>
      <c r="BD6" s="367"/>
      <c r="BE6" s="367"/>
      <c r="BF6" s="367"/>
      <c r="BG6" s="367"/>
      <c r="BH6" s="367"/>
      <c r="BI6" s="367"/>
      <c r="BJ6" s="367"/>
      <c r="BK6" s="367"/>
      <c r="BL6" s="367"/>
      <c r="BM6" s="367"/>
      <c r="BN6" s="367"/>
      <c r="BO6" s="367"/>
      <c r="BP6" s="367"/>
      <c r="BQ6" s="367"/>
      <c r="BR6" s="367"/>
      <c r="BS6" s="367"/>
      <c r="BT6" s="367"/>
      <c r="BU6" s="367"/>
      <c r="BV6" s="367"/>
      <c r="BW6" s="367"/>
      <c r="BX6" s="367"/>
      <c r="BY6" s="367"/>
      <c r="BZ6" s="367"/>
      <c r="CA6" s="367"/>
      <c r="CB6" s="367"/>
      <c r="CC6" s="367"/>
      <c r="CD6" s="367"/>
      <c r="CE6" s="367"/>
      <c r="CF6" s="367"/>
      <c r="CG6" s="367"/>
      <c r="CH6" s="367"/>
      <c r="CI6" s="367"/>
      <c r="CJ6" s="367"/>
      <c r="CK6" s="367"/>
      <c r="CL6" s="367"/>
      <c r="CM6" s="367"/>
      <c r="CN6" s="367"/>
      <c r="CO6" s="367"/>
      <c r="CP6" s="367"/>
      <c r="CQ6" s="367"/>
      <c r="CR6" s="367"/>
      <c r="CS6" s="367"/>
      <c r="CT6" s="367"/>
      <c r="CU6" s="367"/>
      <c r="CV6" s="367"/>
      <c r="CW6" s="367"/>
      <c r="CX6" s="367"/>
      <c r="CY6" s="367"/>
      <c r="CZ6" s="367"/>
      <c r="DA6" s="367"/>
      <c r="DB6" s="367"/>
      <c r="DC6" s="367"/>
      <c r="DD6" s="367"/>
      <c r="DE6" s="367"/>
    </row>
    <row r="7" spans="1:109" s="259" customFormat="1" ht="13" x14ac:dyDescent="0.2">
      <c r="A7" s="367"/>
      <c r="B7" s="367"/>
      <c r="C7" s="367"/>
      <c r="D7" s="367"/>
      <c r="E7" s="367"/>
      <c r="F7" s="367"/>
      <c r="G7" s="367"/>
      <c r="H7" s="367"/>
      <c r="I7" s="367"/>
      <c r="J7" s="367"/>
      <c r="K7" s="367"/>
      <c r="L7" s="367"/>
      <c r="M7" s="367"/>
      <c r="N7" s="367"/>
      <c r="O7" s="367"/>
      <c r="P7" s="367"/>
      <c r="Q7" s="367"/>
      <c r="R7" s="367"/>
      <c r="S7" s="367"/>
      <c r="T7" s="367"/>
      <c r="U7" s="367"/>
      <c r="V7" s="367"/>
      <c r="W7" s="367"/>
      <c r="X7" s="367"/>
      <c r="Y7" s="367"/>
      <c r="Z7" s="367"/>
      <c r="AA7" s="367"/>
      <c r="AB7" s="367"/>
      <c r="AC7" s="367"/>
      <c r="AD7" s="367"/>
      <c r="AE7" s="367"/>
      <c r="AF7" s="367"/>
      <c r="AG7" s="367"/>
      <c r="AH7" s="367"/>
      <c r="AI7" s="367"/>
      <c r="AJ7" s="367"/>
      <c r="AK7" s="367"/>
      <c r="AL7" s="367"/>
      <c r="AM7" s="367"/>
      <c r="AN7" s="367"/>
      <c r="AO7" s="367"/>
      <c r="AP7" s="367"/>
      <c r="AQ7" s="367"/>
      <c r="AR7" s="367"/>
      <c r="AS7" s="367"/>
      <c r="AT7" s="367"/>
      <c r="AU7" s="367"/>
      <c r="AV7" s="367"/>
      <c r="AW7" s="367"/>
      <c r="AX7" s="367"/>
      <c r="AY7" s="367"/>
      <c r="AZ7" s="367"/>
      <c r="BA7" s="367"/>
      <c r="BB7" s="367"/>
      <c r="BC7" s="367"/>
      <c r="BD7" s="367"/>
      <c r="BE7" s="367"/>
      <c r="BF7" s="367"/>
      <c r="BG7" s="367"/>
      <c r="BH7" s="367"/>
      <c r="BI7" s="367"/>
      <c r="BJ7" s="367"/>
      <c r="BK7" s="367"/>
      <c r="BL7" s="367"/>
      <c r="BM7" s="367"/>
      <c r="BN7" s="367"/>
      <c r="BO7" s="367"/>
      <c r="BP7" s="367"/>
      <c r="BQ7" s="367"/>
      <c r="BR7" s="367"/>
      <c r="BS7" s="367"/>
      <c r="BT7" s="367"/>
      <c r="BU7" s="367"/>
      <c r="BV7" s="367"/>
      <c r="BW7" s="367"/>
      <c r="BX7" s="367"/>
      <c r="BY7" s="367"/>
      <c r="BZ7" s="367"/>
      <c r="CA7" s="367"/>
      <c r="CB7" s="367"/>
      <c r="CC7" s="367"/>
      <c r="CD7" s="367"/>
      <c r="CE7" s="367"/>
      <c r="CF7" s="367"/>
      <c r="CG7" s="367"/>
      <c r="CH7" s="367"/>
      <c r="CI7" s="367"/>
      <c r="CJ7" s="367"/>
      <c r="CK7" s="367"/>
      <c r="CL7" s="367"/>
      <c r="CM7" s="367"/>
      <c r="CN7" s="367"/>
      <c r="CO7" s="367"/>
      <c r="CP7" s="367"/>
      <c r="CQ7" s="367"/>
      <c r="CR7" s="367"/>
      <c r="CS7" s="367"/>
      <c r="CT7" s="367"/>
      <c r="CU7" s="367"/>
      <c r="CV7" s="367"/>
      <c r="CW7" s="367"/>
      <c r="CX7" s="367"/>
      <c r="CY7" s="367"/>
      <c r="CZ7" s="367"/>
      <c r="DA7" s="367"/>
      <c r="DB7" s="367"/>
      <c r="DC7" s="367"/>
      <c r="DD7" s="367"/>
      <c r="DE7" s="367"/>
    </row>
    <row r="8" spans="1:109" s="259" customFormat="1" ht="13" x14ac:dyDescent="0.2">
      <c r="A8" s="367"/>
      <c r="B8" s="367"/>
      <c r="C8" s="367"/>
      <c r="D8" s="367"/>
      <c r="E8" s="367"/>
      <c r="F8" s="367"/>
      <c r="G8" s="367"/>
      <c r="H8" s="367"/>
      <c r="I8" s="367"/>
      <c r="J8" s="367"/>
      <c r="K8" s="367"/>
      <c r="L8" s="367"/>
      <c r="M8" s="367"/>
      <c r="N8" s="367"/>
      <c r="O8" s="367"/>
      <c r="P8" s="367"/>
      <c r="Q8" s="367"/>
      <c r="R8" s="367"/>
      <c r="S8" s="367"/>
      <c r="T8" s="367"/>
      <c r="U8" s="367"/>
      <c r="V8" s="367"/>
      <c r="W8" s="367"/>
      <c r="X8" s="367"/>
      <c r="Y8" s="367"/>
      <c r="Z8" s="367"/>
      <c r="AA8" s="367"/>
      <c r="AB8" s="367"/>
      <c r="AC8" s="367"/>
      <c r="AD8" s="367"/>
      <c r="AE8" s="367"/>
      <c r="AF8" s="367"/>
      <c r="AG8" s="367"/>
      <c r="AH8" s="367"/>
      <c r="AI8" s="367"/>
      <c r="AJ8" s="367"/>
      <c r="AK8" s="367"/>
      <c r="AL8" s="367"/>
      <c r="AM8" s="367"/>
      <c r="AN8" s="367"/>
      <c r="AO8" s="367"/>
      <c r="AP8" s="367"/>
      <c r="AQ8" s="367"/>
      <c r="AR8" s="367"/>
      <c r="AS8" s="367"/>
      <c r="AT8" s="367"/>
      <c r="AU8" s="367"/>
      <c r="AV8" s="367"/>
      <c r="AW8" s="367"/>
      <c r="AX8" s="367"/>
      <c r="AY8" s="367"/>
      <c r="AZ8" s="367"/>
      <c r="BA8" s="367"/>
      <c r="BB8" s="367"/>
      <c r="BC8" s="367"/>
      <c r="BD8" s="367"/>
      <c r="BE8" s="367"/>
      <c r="BF8" s="367"/>
      <c r="BG8" s="367"/>
      <c r="BH8" s="367"/>
      <c r="BI8" s="367"/>
      <c r="BJ8" s="367"/>
      <c r="BK8" s="367"/>
      <c r="BL8" s="367"/>
      <c r="BM8" s="367"/>
      <c r="BN8" s="367"/>
      <c r="BO8" s="367"/>
      <c r="BP8" s="367"/>
      <c r="BQ8" s="367"/>
      <c r="BR8" s="367"/>
      <c r="BS8" s="367"/>
      <c r="BT8" s="367"/>
      <c r="BU8" s="367"/>
      <c r="BV8" s="367"/>
      <c r="BW8" s="367"/>
      <c r="BX8" s="367"/>
      <c r="BY8" s="367"/>
      <c r="BZ8" s="367"/>
      <c r="CA8" s="367"/>
      <c r="CB8" s="367"/>
      <c r="CC8" s="367"/>
      <c r="CD8" s="367"/>
      <c r="CE8" s="367"/>
      <c r="CF8" s="367"/>
      <c r="CG8" s="367"/>
      <c r="CH8" s="367"/>
      <c r="CI8" s="367"/>
      <c r="CJ8" s="367"/>
      <c r="CK8" s="367"/>
      <c r="CL8" s="367"/>
      <c r="CM8" s="367"/>
      <c r="CN8" s="367"/>
      <c r="CO8" s="367"/>
      <c r="CP8" s="367"/>
      <c r="CQ8" s="367"/>
      <c r="CR8" s="367"/>
      <c r="CS8" s="367"/>
      <c r="CT8" s="367"/>
      <c r="CU8" s="367"/>
      <c r="CV8" s="367"/>
      <c r="CW8" s="367"/>
      <c r="CX8" s="367"/>
      <c r="CY8" s="367"/>
      <c r="CZ8" s="367"/>
      <c r="DA8" s="367"/>
      <c r="DB8" s="367"/>
      <c r="DC8" s="367"/>
      <c r="DD8" s="367"/>
      <c r="DE8" s="367"/>
    </row>
    <row r="9" spans="1:109" s="259" customFormat="1" ht="13" x14ac:dyDescent="0.2">
      <c r="A9" s="367"/>
      <c r="B9" s="367"/>
      <c r="C9" s="367"/>
      <c r="D9" s="367"/>
      <c r="E9" s="367"/>
      <c r="F9" s="367"/>
      <c r="G9" s="367"/>
      <c r="H9" s="367"/>
      <c r="I9" s="367"/>
      <c r="J9" s="367"/>
      <c r="K9" s="367"/>
      <c r="L9" s="367"/>
      <c r="M9" s="367"/>
      <c r="N9" s="367"/>
      <c r="O9" s="367"/>
      <c r="P9" s="367"/>
      <c r="Q9" s="367"/>
      <c r="R9" s="367"/>
      <c r="S9" s="367"/>
      <c r="T9" s="367"/>
      <c r="U9" s="367"/>
      <c r="V9" s="367"/>
      <c r="W9" s="367"/>
      <c r="X9" s="367"/>
      <c r="Y9" s="367"/>
      <c r="Z9" s="367"/>
      <c r="AA9" s="367"/>
      <c r="AB9" s="367"/>
      <c r="AC9" s="367"/>
      <c r="AD9" s="367"/>
      <c r="AE9" s="367"/>
      <c r="AF9" s="367"/>
      <c r="AG9" s="367"/>
      <c r="AH9" s="367"/>
      <c r="AI9" s="367"/>
      <c r="AJ9" s="367"/>
      <c r="AK9" s="367"/>
      <c r="AL9" s="367"/>
      <c r="AM9" s="367"/>
      <c r="AN9" s="367"/>
      <c r="AO9" s="367"/>
      <c r="AP9" s="367"/>
      <c r="AQ9" s="367"/>
      <c r="AR9" s="367"/>
      <c r="AS9" s="367"/>
      <c r="AT9" s="367"/>
      <c r="AU9" s="367"/>
      <c r="AV9" s="367"/>
      <c r="AW9" s="367"/>
      <c r="AX9" s="367"/>
      <c r="AY9" s="367"/>
      <c r="AZ9" s="367"/>
      <c r="BA9" s="367"/>
      <c r="BB9" s="367"/>
      <c r="BC9" s="367"/>
      <c r="BD9" s="367"/>
      <c r="BE9" s="367"/>
      <c r="BF9" s="367"/>
      <c r="BG9" s="367"/>
      <c r="BH9" s="367"/>
      <c r="BI9" s="367"/>
      <c r="BJ9" s="367"/>
      <c r="BK9" s="367"/>
      <c r="BL9" s="367"/>
      <c r="BM9" s="367"/>
      <c r="BN9" s="367"/>
      <c r="BO9" s="367"/>
      <c r="BP9" s="367"/>
      <c r="BQ9" s="367"/>
      <c r="BR9" s="367"/>
      <c r="BS9" s="367"/>
      <c r="BT9" s="367"/>
      <c r="BU9" s="367"/>
      <c r="BV9" s="367"/>
      <c r="BW9" s="367"/>
      <c r="BX9" s="367"/>
      <c r="BY9" s="367"/>
      <c r="BZ9" s="367"/>
      <c r="CA9" s="367"/>
      <c r="CB9" s="367"/>
      <c r="CC9" s="367"/>
      <c r="CD9" s="367"/>
      <c r="CE9" s="367"/>
      <c r="CF9" s="367"/>
      <c r="CG9" s="367"/>
      <c r="CH9" s="367"/>
      <c r="CI9" s="367"/>
      <c r="CJ9" s="367"/>
      <c r="CK9" s="367"/>
      <c r="CL9" s="367"/>
      <c r="CM9" s="367"/>
      <c r="CN9" s="367"/>
      <c r="CO9" s="367"/>
      <c r="CP9" s="367"/>
      <c r="CQ9" s="367"/>
      <c r="CR9" s="367"/>
      <c r="CS9" s="367"/>
      <c r="CT9" s="367"/>
      <c r="CU9" s="367"/>
      <c r="CV9" s="367"/>
      <c r="CW9" s="367"/>
      <c r="CX9" s="367"/>
      <c r="CY9" s="367"/>
      <c r="CZ9" s="367"/>
      <c r="DA9" s="367"/>
      <c r="DB9" s="367"/>
      <c r="DC9" s="367"/>
      <c r="DD9" s="367"/>
      <c r="DE9" s="367"/>
    </row>
    <row r="10" spans="1:109" s="259" customFormat="1" ht="13" x14ac:dyDescent="0.2">
      <c r="A10" s="367"/>
      <c r="B10" s="367"/>
      <c r="C10" s="367"/>
      <c r="D10" s="367"/>
      <c r="E10" s="367"/>
      <c r="F10" s="367"/>
      <c r="G10" s="367"/>
      <c r="H10" s="367"/>
      <c r="I10" s="367"/>
      <c r="J10" s="367"/>
      <c r="K10" s="367"/>
      <c r="L10" s="367"/>
      <c r="M10" s="367"/>
      <c r="N10" s="367"/>
      <c r="O10" s="367"/>
      <c r="P10" s="367"/>
      <c r="Q10" s="367"/>
      <c r="R10" s="367"/>
      <c r="S10" s="367"/>
      <c r="T10" s="367"/>
      <c r="U10" s="367"/>
      <c r="V10" s="367"/>
      <c r="W10" s="367"/>
      <c r="X10" s="367"/>
      <c r="Y10" s="367"/>
      <c r="Z10" s="367"/>
      <c r="AA10" s="367"/>
      <c r="AB10" s="367"/>
      <c r="AC10" s="367"/>
      <c r="AD10" s="367"/>
      <c r="AE10" s="367"/>
      <c r="AF10" s="367"/>
      <c r="AG10" s="367"/>
      <c r="AH10" s="367"/>
      <c r="AI10" s="367"/>
      <c r="AJ10" s="367"/>
      <c r="AK10" s="367"/>
      <c r="AL10" s="367"/>
      <c r="AM10" s="367"/>
      <c r="AN10" s="367"/>
      <c r="AO10" s="367"/>
      <c r="AP10" s="367"/>
      <c r="AQ10" s="367"/>
      <c r="AR10" s="367"/>
      <c r="AS10" s="367"/>
      <c r="AT10" s="367"/>
      <c r="AU10" s="367"/>
      <c r="AV10" s="367"/>
      <c r="AW10" s="367"/>
      <c r="AX10" s="367"/>
      <c r="AY10" s="367"/>
      <c r="AZ10" s="367"/>
      <c r="BA10" s="367"/>
      <c r="BB10" s="367"/>
      <c r="BC10" s="367"/>
      <c r="BD10" s="367"/>
      <c r="BE10" s="367"/>
      <c r="BF10" s="367"/>
      <c r="BG10" s="367"/>
      <c r="BH10" s="367"/>
      <c r="BI10" s="367"/>
      <c r="BJ10" s="367"/>
      <c r="BK10" s="367"/>
      <c r="BL10" s="367"/>
      <c r="BM10" s="367"/>
      <c r="BN10" s="367"/>
      <c r="BO10" s="367"/>
      <c r="BP10" s="367"/>
      <c r="BQ10" s="367"/>
      <c r="BR10" s="367"/>
      <c r="BS10" s="367"/>
      <c r="BT10" s="367"/>
      <c r="BU10" s="367"/>
      <c r="BV10" s="367"/>
      <c r="BW10" s="367"/>
      <c r="BX10" s="367"/>
      <c r="BY10" s="367"/>
      <c r="BZ10" s="367"/>
      <c r="CA10" s="367"/>
      <c r="CB10" s="367"/>
      <c r="CC10" s="367"/>
      <c r="CD10" s="367"/>
      <c r="CE10" s="367"/>
      <c r="CF10" s="367"/>
      <c r="CG10" s="367"/>
      <c r="CH10" s="367"/>
      <c r="CI10" s="367"/>
      <c r="CJ10" s="367"/>
      <c r="CK10" s="367"/>
      <c r="CL10" s="367"/>
      <c r="CM10" s="367"/>
      <c r="CN10" s="367"/>
      <c r="CO10" s="367"/>
      <c r="CP10" s="367"/>
      <c r="CQ10" s="367"/>
      <c r="CR10" s="367"/>
      <c r="CS10" s="367"/>
      <c r="CT10" s="367"/>
      <c r="CU10" s="367"/>
      <c r="CV10" s="367"/>
      <c r="CW10" s="367"/>
      <c r="CX10" s="367"/>
      <c r="CY10" s="367"/>
      <c r="CZ10" s="367"/>
      <c r="DA10" s="367"/>
      <c r="DB10" s="367"/>
      <c r="DC10" s="367"/>
      <c r="DD10" s="367"/>
      <c r="DE10" s="367"/>
    </row>
    <row r="11" spans="1:109" s="259" customFormat="1" ht="13" x14ac:dyDescent="0.2">
      <c r="A11" s="367"/>
      <c r="B11" s="367"/>
      <c r="C11" s="367"/>
      <c r="D11" s="367"/>
      <c r="E11" s="367"/>
      <c r="F11" s="367"/>
      <c r="G11" s="367"/>
      <c r="H11" s="367"/>
      <c r="I11" s="367"/>
      <c r="J11" s="367"/>
      <c r="K11" s="367"/>
      <c r="L11" s="367"/>
      <c r="M11" s="367"/>
      <c r="N11" s="367"/>
      <c r="O11" s="367"/>
      <c r="P11" s="367"/>
      <c r="Q11" s="367"/>
      <c r="R11" s="367"/>
      <c r="S11" s="367"/>
      <c r="T11" s="367"/>
      <c r="U11" s="367"/>
      <c r="V11" s="367"/>
      <c r="W11" s="367"/>
      <c r="X11" s="367"/>
      <c r="Y11" s="367"/>
      <c r="Z11" s="367"/>
      <c r="AA11" s="367"/>
      <c r="AB11" s="367"/>
      <c r="AC11" s="367"/>
      <c r="AD11" s="367"/>
      <c r="AE11" s="367"/>
      <c r="AF11" s="367"/>
      <c r="AG11" s="367"/>
      <c r="AH11" s="367"/>
      <c r="AI11" s="367"/>
      <c r="AJ11" s="367"/>
      <c r="AK11" s="367"/>
      <c r="AL11" s="367"/>
      <c r="AM11" s="367"/>
      <c r="AN11" s="367"/>
      <c r="AO11" s="367"/>
      <c r="AP11" s="367"/>
      <c r="AQ11" s="367"/>
      <c r="AR11" s="367"/>
      <c r="AS11" s="367"/>
      <c r="AT11" s="367"/>
      <c r="AU11" s="367"/>
      <c r="AV11" s="367"/>
      <c r="AW11" s="367"/>
      <c r="AX11" s="367"/>
      <c r="AY11" s="367"/>
      <c r="AZ11" s="367"/>
      <c r="BA11" s="367"/>
      <c r="BB11" s="367"/>
      <c r="BC11" s="367"/>
      <c r="BD11" s="367"/>
      <c r="BE11" s="367"/>
      <c r="BF11" s="367"/>
      <c r="BG11" s="367"/>
      <c r="BH11" s="367"/>
      <c r="BI11" s="367"/>
      <c r="BJ11" s="367"/>
      <c r="BK11" s="367"/>
      <c r="BL11" s="367"/>
      <c r="BM11" s="367"/>
      <c r="BN11" s="367"/>
      <c r="BO11" s="367"/>
      <c r="BP11" s="367"/>
      <c r="BQ11" s="367"/>
      <c r="BR11" s="367"/>
      <c r="BS11" s="367"/>
      <c r="BT11" s="367"/>
      <c r="BU11" s="367"/>
      <c r="BV11" s="367"/>
      <c r="BW11" s="367"/>
      <c r="BX11" s="367"/>
      <c r="BY11" s="367"/>
      <c r="BZ11" s="367"/>
      <c r="CA11" s="367"/>
      <c r="CB11" s="367"/>
      <c r="CC11" s="367"/>
      <c r="CD11" s="367"/>
      <c r="CE11" s="367"/>
      <c r="CF11" s="367"/>
      <c r="CG11" s="367"/>
      <c r="CH11" s="367"/>
      <c r="CI11" s="367"/>
      <c r="CJ11" s="367"/>
      <c r="CK11" s="367"/>
      <c r="CL11" s="367"/>
      <c r="CM11" s="367"/>
      <c r="CN11" s="367"/>
      <c r="CO11" s="367"/>
      <c r="CP11" s="367"/>
      <c r="CQ11" s="367"/>
      <c r="CR11" s="367"/>
      <c r="CS11" s="367"/>
      <c r="CT11" s="367"/>
      <c r="CU11" s="367"/>
      <c r="CV11" s="367"/>
      <c r="CW11" s="367"/>
      <c r="CX11" s="367"/>
      <c r="CY11" s="367"/>
      <c r="CZ11" s="367"/>
      <c r="DA11" s="367"/>
      <c r="DB11" s="367"/>
      <c r="DC11" s="367"/>
      <c r="DD11" s="367"/>
      <c r="DE11" s="367"/>
    </row>
    <row r="12" spans="1:109" s="259" customFormat="1" ht="13" x14ac:dyDescent="0.2">
      <c r="A12" s="367"/>
      <c r="B12" s="367"/>
      <c r="C12" s="367"/>
      <c r="D12" s="367"/>
      <c r="E12" s="367"/>
      <c r="F12" s="367"/>
      <c r="G12" s="367"/>
      <c r="H12" s="367"/>
      <c r="I12" s="367"/>
      <c r="J12" s="367"/>
      <c r="K12" s="367"/>
      <c r="L12" s="367"/>
      <c r="M12" s="367"/>
      <c r="N12" s="367"/>
      <c r="O12" s="367"/>
      <c r="P12" s="367"/>
      <c r="Q12" s="367"/>
      <c r="R12" s="367"/>
      <c r="S12" s="367"/>
      <c r="T12" s="367"/>
      <c r="U12" s="367"/>
      <c r="V12" s="367"/>
      <c r="W12" s="367"/>
      <c r="X12" s="367"/>
      <c r="Y12" s="367"/>
      <c r="Z12" s="367"/>
      <c r="AA12" s="367"/>
      <c r="AB12" s="367"/>
      <c r="AC12" s="367"/>
      <c r="AD12" s="367"/>
      <c r="AE12" s="367"/>
      <c r="AF12" s="367"/>
      <c r="AG12" s="367"/>
      <c r="AH12" s="367"/>
      <c r="AI12" s="367"/>
      <c r="AJ12" s="367"/>
      <c r="AK12" s="367"/>
      <c r="AL12" s="367"/>
      <c r="AM12" s="367"/>
      <c r="AN12" s="367"/>
      <c r="AO12" s="367"/>
      <c r="AP12" s="367"/>
      <c r="AQ12" s="367"/>
      <c r="AR12" s="367"/>
      <c r="AS12" s="367"/>
      <c r="AT12" s="367"/>
      <c r="AU12" s="367"/>
      <c r="AV12" s="367"/>
      <c r="AW12" s="367"/>
      <c r="AX12" s="367"/>
      <c r="AY12" s="367"/>
      <c r="AZ12" s="367"/>
      <c r="BA12" s="367"/>
      <c r="BB12" s="367"/>
      <c r="BC12" s="367"/>
      <c r="BD12" s="367"/>
      <c r="BE12" s="367"/>
      <c r="BF12" s="367"/>
      <c r="BG12" s="367"/>
      <c r="BH12" s="367"/>
      <c r="BI12" s="367"/>
      <c r="BJ12" s="367"/>
      <c r="BK12" s="367"/>
      <c r="BL12" s="367"/>
      <c r="BM12" s="367"/>
      <c r="BN12" s="367"/>
      <c r="BO12" s="367"/>
      <c r="BP12" s="367"/>
      <c r="BQ12" s="367"/>
      <c r="BR12" s="367"/>
      <c r="BS12" s="367"/>
      <c r="BT12" s="367"/>
      <c r="BU12" s="367"/>
      <c r="BV12" s="367"/>
      <c r="BW12" s="367"/>
      <c r="BX12" s="367"/>
      <c r="BY12" s="367"/>
      <c r="BZ12" s="367"/>
      <c r="CA12" s="367"/>
      <c r="CB12" s="367"/>
      <c r="CC12" s="367"/>
      <c r="CD12" s="367"/>
      <c r="CE12" s="367"/>
      <c r="CF12" s="367"/>
      <c r="CG12" s="367"/>
      <c r="CH12" s="367"/>
      <c r="CI12" s="367"/>
      <c r="CJ12" s="367"/>
      <c r="CK12" s="367"/>
      <c r="CL12" s="367"/>
      <c r="CM12" s="367"/>
      <c r="CN12" s="367"/>
      <c r="CO12" s="367"/>
      <c r="CP12" s="367"/>
      <c r="CQ12" s="367"/>
      <c r="CR12" s="367"/>
      <c r="CS12" s="367"/>
      <c r="CT12" s="367"/>
      <c r="CU12" s="367"/>
      <c r="CV12" s="367"/>
      <c r="CW12" s="367"/>
      <c r="CX12" s="367"/>
      <c r="CY12" s="367"/>
      <c r="CZ12" s="367"/>
      <c r="DA12" s="367"/>
      <c r="DB12" s="367"/>
      <c r="DC12" s="367"/>
      <c r="DD12" s="367"/>
      <c r="DE12" s="367"/>
    </row>
    <row r="13" spans="1:109" s="259" customFormat="1" ht="13" x14ac:dyDescent="0.2">
      <c r="A13" s="367"/>
      <c r="B13" s="367"/>
      <c r="C13" s="367"/>
      <c r="D13" s="367"/>
      <c r="E13" s="367"/>
      <c r="F13" s="367"/>
      <c r="G13" s="367"/>
      <c r="H13" s="367"/>
      <c r="I13" s="367"/>
      <c r="J13" s="367"/>
      <c r="K13" s="367"/>
      <c r="L13" s="367"/>
      <c r="M13" s="367"/>
      <c r="N13" s="367"/>
      <c r="O13" s="367"/>
      <c r="P13" s="367"/>
      <c r="Q13" s="367"/>
      <c r="R13" s="367"/>
      <c r="S13" s="367"/>
      <c r="T13" s="367"/>
      <c r="U13" s="367"/>
      <c r="V13" s="367"/>
      <c r="W13" s="367"/>
      <c r="X13" s="367"/>
      <c r="Y13" s="367"/>
      <c r="Z13" s="367"/>
      <c r="AA13" s="367"/>
      <c r="AB13" s="367"/>
      <c r="AC13" s="367"/>
      <c r="AD13" s="367"/>
      <c r="AE13" s="367"/>
      <c r="AF13" s="367"/>
      <c r="AG13" s="367"/>
      <c r="AH13" s="367"/>
      <c r="AI13" s="367"/>
      <c r="AJ13" s="367"/>
      <c r="AK13" s="367"/>
      <c r="AL13" s="367"/>
      <c r="AM13" s="367"/>
      <c r="AN13" s="367"/>
      <c r="AO13" s="367"/>
      <c r="AP13" s="367"/>
      <c r="AQ13" s="367"/>
      <c r="AR13" s="367"/>
      <c r="AS13" s="367"/>
      <c r="AT13" s="367"/>
      <c r="AU13" s="367"/>
      <c r="AV13" s="367"/>
      <c r="AW13" s="367"/>
      <c r="AX13" s="367"/>
      <c r="AY13" s="367"/>
      <c r="AZ13" s="367"/>
      <c r="BA13" s="367"/>
      <c r="BB13" s="367"/>
      <c r="BC13" s="367"/>
      <c r="BD13" s="367"/>
      <c r="BE13" s="367"/>
      <c r="BF13" s="367"/>
      <c r="BG13" s="367"/>
      <c r="BH13" s="367"/>
      <c r="BI13" s="367"/>
      <c r="BJ13" s="367"/>
      <c r="BK13" s="367"/>
      <c r="BL13" s="367"/>
      <c r="BM13" s="367"/>
      <c r="BN13" s="367"/>
      <c r="BO13" s="367"/>
      <c r="BP13" s="367"/>
      <c r="BQ13" s="367"/>
      <c r="BR13" s="367"/>
      <c r="BS13" s="367"/>
      <c r="BT13" s="367"/>
      <c r="BU13" s="367"/>
      <c r="BV13" s="367"/>
      <c r="BW13" s="367"/>
      <c r="BX13" s="367"/>
      <c r="BY13" s="367"/>
      <c r="BZ13" s="367"/>
      <c r="CA13" s="367"/>
      <c r="CB13" s="367"/>
      <c r="CC13" s="367"/>
      <c r="CD13" s="367"/>
      <c r="CE13" s="367"/>
      <c r="CF13" s="367"/>
      <c r="CG13" s="367"/>
      <c r="CH13" s="367"/>
      <c r="CI13" s="367"/>
      <c r="CJ13" s="367"/>
      <c r="CK13" s="367"/>
      <c r="CL13" s="367"/>
      <c r="CM13" s="367"/>
      <c r="CN13" s="367"/>
      <c r="CO13" s="367"/>
      <c r="CP13" s="367"/>
      <c r="CQ13" s="367"/>
      <c r="CR13" s="367"/>
      <c r="CS13" s="367"/>
      <c r="CT13" s="367"/>
      <c r="CU13" s="367"/>
      <c r="CV13" s="367"/>
      <c r="CW13" s="367"/>
      <c r="CX13" s="367"/>
      <c r="CY13" s="367"/>
      <c r="CZ13" s="367"/>
      <c r="DA13" s="367"/>
      <c r="DB13" s="367"/>
      <c r="DC13" s="367"/>
      <c r="DD13" s="367"/>
      <c r="DE13" s="367"/>
    </row>
    <row r="14" spans="1:109" s="259" customFormat="1" ht="13" x14ac:dyDescent="0.2">
      <c r="A14" s="367"/>
      <c r="B14" s="367"/>
      <c r="C14" s="367"/>
      <c r="D14" s="367"/>
      <c r="E14" s="367"/>
      <c r="F14" s="367"/>
      <c r="G14" s="367"/>
      <c r="H14" s="367"/>
      <c r="I14" s="367"/>
      <c r="J14" s="367"/>
      <c r="K14" s="367"/>
      <c r="L14" s="367"/>
      <c r="M14" s="367"/>
      <c r="N14" s="367"/>
      <c r="O14" s="367"/>
      <c r="P14" s="367"/>
      <c r="Q14" s="367"/>
      <c r="R14" s="367"/>
      <c r="S14" s="367"/>
      <c r="T14" s="367"/>
      <c r="U14" s="367"/>
      <c r="V14" s="367"/>
      <c r="W14" s="367"/>
      <c r="X14" s="367"/>
      <c r="Y14" s="367"/>
      <c r="Z14" s="367"/>
      <c r="AA14" s="367"/>
      <c r="AB14" s="367"/>
      <c r="AC14" s="367"/>
      <c r="AD14" s="367"/>
      <c r="AE14" s="367"/>
      <c r="AF14" s="367"/>
      <c r="AG14" s="367"/>
      <c r="AH14" s="367"/>
      <c r="AI14" s="367"/>
      <c r="AJ14" s="367"/>
      <c r="AK14" s="367"/>
      <c r="AL14" s="367"/>
      <c r="AM14" s="367"/>
      <c r="AN14" s="367"/>
      <c r="AO14" s="367"/>
      <c r="AP14" s="367"/>
      <c r="AQ14" s="367"/>
      <c r="AR14" s="367"/>
      <c r="AS14" s="367"/>
      <c r="AT14" s="367"/>
      <c r="AU14" s="367"/>
      <c r="AV14" s="367"/>
      <c r="AW14" s="367"/>
      <c r="AX14" s="367"/>
      <c r="AY14" s="367"/>
      <c r="AZ14" s="367"/>
      <c r="BA14" s="367"/>
      <c r="BB14" s="367"/>
      <c r="BC14" s="367"/>
      <c r="BD14" s="367"/>
      <c r="BE14" s="367"/>
      <c r="BF14" s="367"/>
      <c r="BG14" s="367"/>
      <c r="BH14" s="367"/>
      <c r="BI14" s="367"/>
      <c r="BJ14" s="367"/>
      <c r="BK14" s="367"/>
      <c r="BL14" s="367"/>
      <c r="BM14" s="367"/>
      <c r="BN14" s="367"/>
      <c r="BO14" s="367"/>
      <c r="BP14" s="367"/>
      <c r="BQ14" s="367"/>
      <c r="BR14" s="367"/>
      <c r="BS14" s="367"/>
      <c r="BT14" s="367"/>
      <c r="BU14" s="367"/>
      <c r="BV14" s="367"/>
      <c r="BW14" s="367"/>
      <c r="BX14" s="367"/>
      <c r="BY14" s="367"/>
      <c r="BZ14" s="367"/>
      <c r="CA14" s="367"/>
      <c r="CB14" s="367"/>
      <c r="CC14" s="367"/>
      <c r="CD14" s="367"/>
      <c r="CE14" s="367"/>
      <c r="CF14" s="367"/>
      <c r="CG14" s="367"/>
      <c r="CH14" s="367"/>
      <c r="CI14" s="367"/>
      <c r="CJ14" s="367"/>
      <c r="CK14" s="367"/>
      <c r="CL14" s="367"/>
      <c r="CM14" s="367"/>
      <c r="CN14" s="367"/>
      <c r="CO14" s="367"/>
      <c r="CP14" s="367"/>
      <c r="CQ14" s="367"/>
      <c r="CR14" s="367"/>
      <c r="CS14" s="367"/>
      <c r="CT14" s="367"/>
      <c r="CU14" s="367"/>
      <c r="CV14" s="367"/>
      <c r="CW14" s="367"/>
      <c r="CX14" s="367"/>
      <c r="CY14" s="367"/>
      <c r="CZ14" s="367"/>
      <c r="DA14" s="367"/>
      <c r="DB14" s="367"/>
      <c r="DC14" s="367"/>
      <c r="DD14" s="367"/>
      <c r="DE14" s="367"/>
    </row>
    <row r="15" spans="1:109" s="259" customFormat="1" ht="13" x14ac:dyDescent="0.2">
      <c r="A15" s="366"/>
      <c r="B15" s="367"/>
      <c r="C15" s="367"/>
      <c r="D15" s="367"/>
      <c r="E15" s="367"/>
      <c r="F15" s="367"/>
      <c r="G15" s="367"/>
      <c r="H15" s="367"/>
      <c r="I15" s="367"/>
      <c r="J15" s="367"/>
      <c r="K15" s="367"/>
      <c r="L15" s="367"/>
      <c r="M15" s="367"/>
      <c r="N15" s="367"/>
      <c r="O15" s="367"/>
      <c r="P15" s="367"/>
      <c r="Q15" s="367"/>
      <c r="R15" s="367"/>
      <c r="S15" s="367"/>
      <c r="T15" s="367"/>
      <c r="U15" s="367"/>
      <c r="V15" s="367"/>
      <c r="W15" s="367"/>
      <c r="X15" s="367"/>
      <c r="Y15" s="367"/>
      <c r="Z15" s="367"/>
      <c r="AA15" s="367"/>
      <c r="AB15" s="367"/>
      <c r="AC15" s="367"/>
      <c r="AD15" s="367"/>
      <c r="AE15" s="367"/>
      <c r="AF15" s="367"/>
      <c r="AG15" s="367"/>
      <c r="AH15" s="367"/>
      <c r="AI15" s="367"/>
      <c r="AJ15" s="367"/>
      <c r="AK15" s="367"/>
      <c r="AL15" s="367"/>
      <c r="AM15" s="367"/>
      <c r="AN15" s="367"/>
      <c r="AO15" s="367"/>
      <c r="AP15" s="367"/>
      <c r="AQ15" s="367"/>
      <c r="AR15" s="367"/>
      <c r="AS15" s="367"/>
      <c r="AT15" s="367"/>
      <c r="AU15" s="367"/>
      <c r="AV15" s="367"/>
      <c r="AW15" s="367"/>
      <c r="AX15" s="367"/>
      <c r="AY15" s="367"/>
      <c r="AZ15" s="367"/>
      <c r="BA15" s="367"/>
      <c r="BB15" s="367"/>
      <c r="BC15" s="367"/>
      <c r="BD15" s="367"/>
      <c r="BE15" s="367"/>
      <c r="BF15" s="367"/>
      <c r="BG15" s="367"/>
      <c r="BH15" s="367"/>
      <c r="BI15" s="367"/>
      <c r="BJ15" s="367"/>
      <c r="BK15" s="367"/>
      <c r="BL15" s="367"/>
      <c r="BM15" s="367"/>
      <c r="BN15" s="367"/>
      <c r="BO15" s="367"/>
      <c r="BP15" s="367"/>
      <c r="BQ15" s="367"/>
      <c r="BR15" s="367"/>
      <c r="BS15" s="367"/>
      <c r="BT15" s="367"/>
      <c r="BU15" s="367"/>
      <c r="BV15" s="367"/>
      <c r="BW15" s="367"/>
      <c r="BX15" s="367"/>
      <c r="BY15" s="367"/>
      <c r="BZ15" s="367"/>
      <c r="CA15" s="367"/>
      <c r="CB15" s="367"/>
      <c r="CC15" s="367"/>
      <c r="CD15" s="367"/>
      <c r="CE15" s="367"/>
      <c r="CF15" s="367"/>
      <c r="CG15" s="367"/>
      <c r="CH15" s="367"/>
      <c r="CI15" s="367"/>
      <c r="CJ15" s="367"/>
      <c r="CK15" s="367"/>
      <c r="CL15" s="367"/>
      <c r="CM15" s="367"/>
      <c r="CN15" s="367"/>
      <c r="CO15" s="367"/>
      <c r="CP15" s="367"/>
      <c r="CQ15" s="367"/>
      <c r="CR15" s="367"/>
      <c r="CS15" s="367"/>
      <c r="CT15" s="367"/>
      <c r="CU15" s="367"/>
      <c r="CV15" s="367"/>
      <c r="CW15" s="367"/>
      <c r="CX15" s="367"/>
      <c r="CY15" s="367"/>
      <c r="CZ15" s="367"/>
      <c r="DA15" s="367"/>
      <c r="DB15" s="367"/>
      <c r="DC15" s="367"/>
      <c r="DD15" s="367"/>
      <c r="DE15" s="367"/>
    </row>
    <row r="16" spans="1:109" s="259" customFormat="1" ht="13" x14ac:dyDescent="0.2">
      <c r="A16" s="366"/>
      <c r="B16" s="367"/>
      <c r="C16" s="367"/>
      <c r="D16" s="367"/>
      <c r="E16" s="367"/>
      <c r="F16" s="367"/>
      <c r="G16" s="367"/>
      <c r="H16" s="367"/>
      <c r="I16" s="367"/>
      <c r="J16" s="367"/>
      <c r="K16" s="367"/>
      <c r="L16" s="367"/>
      <c r="M16" s="367"/>
      <c r="N16" s="367"/>
      <c r="O16" s="367"/>
      <c r="P16" s="367"/>
      <c r="Q16" s="367"/>
      <c r="R16" s="367"/>
      <c r="S16" s="367"/>
      <c r="T16" s="367"/>
      <c r="U16" s="367"/>
      <c r="V16" s="367"/>
      <c r="W16" s="367"/>
      <c r="X16" s="367"/>
      <c r="Y16" s="367"/>
      <c r="Z16" s="367"/>
      <c r="AA16" s="367"/>
      <c r="AB16" s="367"/>
      <c r="AC16" s="367"/>
      <c r="AD16" s="367"/>
      <c r="AE16" s="367"/>
      <c r="AF16" s="367"/>
      <c r="AG16" s="367"/>
      <c r="AH16" s="367"/>
      <c r="AI16" s="367"/>
      <c r="AJ16" s="367"/>
      <c r="AK16" s="367"/>
      <c r="AL16" s="367"/>
      <c r="AM16" s="367"/>
      <c r="AN16" s="367"/>
      <c r="AO16" s="367"/>
      <c r="AP16" s="367"/>
      <c r="AQ16" s="367"/>
      <c r="AR16" s="367"/>
      <c r="AS16" s="367"/>
      <c r="AT16" s="367"/>
      <c r="AU16" s="367"/>
      <c r="AV16" s="367"/>
      <c r="AW16" s="367"/>
      <c r="AX16" s="367"/>
      <c r="AY16" s="367"/>
      <c r="AZ16" s="367"/>
      <c r="BA16" s="367"/>
      <c r="BB16" s="367"/>
      <c r="BC16" s="367"/>
      <c r="BD16" s="367"/>
      <c r="BE16" s="367"/>
      <c r="BF16" s="367"/>
      <c r="BG16" s="367"/>
      <c r="BH16" s="367"/>
      <c r="BI16" s="367"/>
      <c r="BJ16" s="367"/>
      <c r="BK16" s="367"/>
      <c r="BL16" s="367"/>
      <c r="BM16" s="367"/>
      <c r="BN16" s="367"/>
      <c r="BO16" s="367"/>
      <c r="BP16" s="367"/>
      <c r="BQ16" s="367"/>
      <c r="BR16" s="367"/>
      <c r="BS16" s="367"/>
      <c r="BT16" s="367"/>
      <c r="BU16" s="367"/>
      <c r="BV16" s="367"/>
      <c r="BW16" s="367"/>
      <c r="BX16" s="367"/>
      <c r="BY16" s="367"/>
      <c r="BZ16" s="367"/>
      <c r="CA16" s="367"/>
      <c r="CB16" s="367"/>
      <c r="CC16" s="367"/>
      <c r="CD16" s="367"/>
      <c r="CE16" s="367"/>
      <c r="CF16" s="367"/>
      <c r="CG16" s="367"/>
      <c r="CH16" s="367"/>
      <c r="CI16" s="367"/>
      <c r="CJ16" s="367"/>
      <c r="CK16" s="367"/>
      <c r="CL16" s="367"/>
      <c r="CM16" s="367"/>
      <c r="CN16" s="367"/>
      <c r="CO16" s="367"/>
      <c r="CP16" s="367"/>
      <c r="CQ16" s="367"/>
      <c r="CR16" s="367"/>
      <c r="CS16" s="367"/>
      <c r="CT16" s="367"/>
      <c r="CU16" s="367"/>
      <c r="CV16" s="367"/>
      <c r="CW16" s="367"/>
      <c r="CX16" s="367"/>
      <c r="CY16" s="367"/>
      <c r="CZ16" s="367"/>
      <c r="DA16" s="367"/>
      <c r="DB16" s="367"/>
      <c r="DC16" s="367"/>
      <c r="DD16" s="367"/>
      <c r="DE16" s="367"/>
    </row>
    <row r="17" spans="1:109" s="259" customFormat="1" ht="13" x14ac:dyDescent="0.2">
      <c r="A17" s="366"/>
      <c r="B17" s="367"/>
      <c r="C17" s="367"/>
      <c r="D17" s="367"/>
      <c r="E17" s="367"/>
      <c r="F17" s="367"/>
      <c r="G17" s="367"/>
      <c r="H17" s="367"/>
      <c r="I17" s="367"/>
      <c r="J17" s="367"/>
      <c r="K17" s="367"/>
      <c r="L17" s="367"/>
      <c r="M17" s="367"/>
      <c r="N17" s="367"/>
      <c r="O17" s="367"/>
      <c r="P17" s="367"/>
      <c r="Q17" s="367"/>
      <c r="R17" s="367"/>
      <c r="S17" s="367"/>
      <c r="T17" s="367"/>
      <c r="U17" s="367"/>
      <c r="V17" s="367"/>
      <c r="W17" s="367"/>
      <c r="X17" s="367"/>
      <c r="Y17" s="367"/>
      <c r="Z17" s="367"/>
      <c r="AA17" s="367"/>
      <c r="AB17" s="367"/>
      <c r="AC17" s="367"/>
      <c r="AD17" s="367"/>
      <c r="AE17" s="367"/>
      <c r="AF17" s="367"/>
      <c r="AG17" s="367"/>
      <c r="AH17" s="367"/>
      <c r="AI17" s="367"/>
      <c r="AJ17" s="367"/>
      <c r="AK17" s="367"/>
      <c r="AL17" s="367"/>
      <c r="AM17" s="367"/>
      <c r="AN17" s="367"/>
      <c r="AO17" s="367"/>
      <c r="AP17" s="367"/>
      <c r="AQ17" s="367"/>
      <c r="AR17" s="367"/>
      <c r="AS17" s="367"/>
      <c r="AT17" s="367"/>
      <c r="AU17" s="367"/>
      <c r="AV17" s="367"/>
      <c r="AW17" s="367"/>
      <c r="AX17" s="367"/>
      <c r="AY17" s="367"/>
      <c r="AZ17" s="367"/>
      <c r="BA17" s="367"/>
      <c r="BB17" s="367"/>
      <c r="BC17" s="367"/>
      <c r="BD17" s="367"/>
      <c r="BE17" s="367"/>
      <c r="BF17" s="367"/>
      <c r="BG17" s="367"/>
      <c r="BH17" s="367"/>
      <c r="BI17" s="367"/>
      <c r="BJ17" s="367"/>
      <c r="BK17" s="367"/>
      <c r="BL17" s="367"/>
      <c r="BM17" s="367"/>
      <c r="BN17" s="367"/>
      <c r="BO17" s="367"/>
      <c r="BP17" s="367"/>
      <c r="BQ17" s="367"/>
      <c r="BR17" s="367"/>
      <c r="BS17" s="367"/>
      <c r="BT17" s="367"/>
      <c r="BU17" s="367"/>
      <c r="BV17" s="367"/>
      <c r="BW17" s="367"/>
      <c r="BX17" s="367"/>
      <c r="BY17" s="367"/>
      <c r="BZ17" s="367"/>
      <c r="CA17" s="367"/>
      <c r="CB17" s="367"/>
      <c r="CC17" s="367"/>
      <c r="CD17" s="367"/>
      <c r="CE17" s="367"/>
      <c r="CF17" s="367"/>
      <c r="CG17" s="367"/>
      <c r="CH17" s="367"/>
      <c r="CI17" s="367"/>
      <c r="CJ17" s="367"/>
      <c r="CK17" s="367"/>
      <c r="CL17" s="367"/>
      <c r="CM17" s="367"/>
      <c r="CN17" s="367"/>
      <c r="CO17" s="367"/>
      <c r="CP17" s="367"/>
      <c r="CQ17" s="367"/>
      <c r="CR17" s="367"/>
      <c r="CS17" s="367"/>
      <c r="CT17" s="367"/>
      <c r="CU17" s="367"/>
      <c r="CV17" s="367"/>
      <c r="CW17" s="367"/>
      <c r="CX17" s="367"/>
      <c r="CY17" s="367"/>
      <c r="CZ17" s="367"/>
      <c r="DA17" s="367"/>
      <c r="DB17" s="367"/>
      <c r="DC17" s="367"/>
      <c r="DD17" s="367"/>
      <c r="DE17" s="367"/>
    </row>
    <row r="18" spans="1:109" s="259" customFormat="1" ht="13" x14ac:dyDescent="0.2">
      <c r="A18" s="366"/>
      <c r="B18" s="367"/>
      <c r="C18" s="367"/>
      <c r="D18" s="367"/>
      <c r="E18" s="367"/>
      <c r="F18" s="367"/>
      <c r="G18" s="367"/>
      <c r="H18" s="367"/>
      <c r="I18" s="367"/>
      <c r="J18" s="367"/>
      <c r="K18" s="367"/>
      <c r="L18" s="367"/>
      <c r="M18" s="367"/>
      <c r="N18" s="367"/>
      <c r="O18" s="367"/>
      <c r="P18" s="367"/>
      <c r="Q18" s="367"/>
      <c r="R18" s="367"/>
      <c r="S18" s="367"/>
      <c r="T18" s="367"/>
      <c r="U18" s="367"/>
      <c r="V18" s="367"/>
      <c r="W18" s="367"/>
      <c r="X18" s="367"/>
      <c r="Y18" s="367"/>
      <c r="Z18" s="367"/>
      <c r="AA18" s="367"/>
      <c r="AB18" s="367"/>
      <c r="AC18" s="367"/>
      <c r="AD18" s="367"/>
      <c r="AE18" s="367"/>
      <c r="AF18" s="367"/>
      <c r="AG18" s="367"/>
      <c r="AH18" s="367"/>
      <c r="AI18" s="367"/>
      <c r="AJ18" s="367"/>
      <c r="AK18" s="367"/>
      <c r="AL18" s="367"/>
      <c r="AM18" s="367"/>
      <c r="AN18" s="367"/>
      <c r="AO18" s="367"/>
      <c r="AP18" s="367"/>
      <c r="AQ18" s="367"/>
      <c r="AR18" s="367"/>
      <c r="AS18" s="367"/>
      <c r="AT18" s="367"/>
      <c r="AU18" s="367"/>
      <c r="AV18" s="367"/>
      <c r="AW18" s="367"/>
      <c r="AX18" s="367"/>
      <c r="AY18" s="367"/>
      <c r="AZ18" s="367"/>
      <c r="BA18" s="367"/>
      <c r="BB18" s="367"/>
      <c r="BC18" s="367"/>
      <c r="BD18" s="367"/>
      <c r="BE18" s="367"/>
      <c r="BF18" s="367"/>
      <c r="BG18" s="367"/>
      <c r="BH18" s="367"/>
      <c r="BI18" s="367"/>
      <c r="BJ18" s="367"/>
      <c r="BK18" s="367"/>
      <c r="BL18" s="367"/>
      <c r="BM18" s="367"/>
      <c r="BN18" s="367"/>
      <c r="BO18" s="367"/>
      <c r="BP18" s="367"/>
      <c r="BQ18" s="367"/>
      <c r="BR18" s="367"/>
      <c r="BS18" s="367"/>
      <c r="BT18" s="367"/>
      <c r="BU18" s="367"/>
      <c r="BV18" s="367"/>
      <c r="BW18" s="367"/>
      <c r="BX18" s="367"/>
      <c r="BY18" s="367"/>
      <c r="BZ18" s="367"/>
      <c r="CA18" s="367"/>
      <c r="CB18" s="367"/>
      <c r="CC18" s="367"/>
      <c r="CD18" s="367"/>
      <c r="CE18" s="367"/>
      <c r="CF18" s="367"/>
      <c r="CG18" s="367"/>
      <c r="CH18" s="367"/>
      <c r="CI18" s="367"/>
      <c r="CJ18" s="367"/>
      <c r="CK18" s="367"/>
      <c r="CL18" s="367"/>
      <c r="CM18" s="367"/>
      <c r="CN18" s="367"/>
      <c r="CO18" s="367"/>
      <c r="CP18" s="367"/>
      <c r="CQ18" s="367"/>
      <c r="CR18" s="367"/>
      <c r="CS18" s="367"/>
      <c r="CT18" s="367"/>
      <c r="CU18" s="367"/>
      <c r="CV18" s="367"/>
      <c r="CW18" s="367"/>
      <c r="CX18" s="367"/>
      <c r="CY18" s="367"/>
      <c r="CZ18" s="367"/>
      <c r="DA18" s="367"/>
      <c r="DB18" s="367"/>
      <c r="DC18" s="367"/>
      <c r="DD18" s="367"/>
      <c r="DE18" s="367"/>
    </row>
    <row r="19" spans="1:109" ht="13" x14ac:dyDescent="0.2">
      <c r="DD19" s="366"/>
      <c r="DE19" s="366"/>
    </row>
    <row r="20" spans="1:109" ht="13" x14ac:dyDescent="0.2">
      <c r="DD20" s="366"/>
      <c r="DE20" s="366"/>
    </row>
    <row r="21" spans="1:109" ht="17.25" customHeight="1" x14ac:dyDescent="0.2">
      <c r="B21" s="368"/>
      <c r="C21" s="369"/>
      <c r="D21" s="369"/>
      <c r="E21" s="369"/>
      <c r="F21" s="369"/>
      <c r="G21" s="369"/>
      <c r="H21" s="369"/>
      <c r="I21" s="369"/>
      <c r="J21" s="369"/>
      <c r="K21" s="369"/>
      <c r="L21" s="369"/>
      <c r="M21" s="369"/>
      <c r="N21" s="370"/>
      <c r="O21" s="369"/>
      <c r="P21" s="369"/>
      <c r="Q21" s="369"/>
      <c r="R21" s="369"/>
      <c r="S21" s="369"/>
      <c r="T21" s="369"/>
      <c r="U21" s="369"/>
      <c r="V21" s="369"/>
      <c r="W21" s="369"/>
      <c r="X21" s="369"/>
      <c r="Y21" s="369"/>
      <c r="Z21" s="369"/>
      <c r="AA21" s="369"/>
      <c r="AB21" s="369"/>
      <c r="AC21" s="369"/>
      <c r="AD21" s="369"/>
      <c r="AE21" s="369"/>
      <c r="AF21" s="369"/>
      <c r="AG21" s="369"/>
      <c r="AH21" s="369"/>
      <c r="AI21" s="369"/>
      <c r="AJ21" s="369"/>
      <c r="AK21" s="369"/>
      <c r="AL21" s="369"/>
      <c r="AM21" s="369"/>
      <c r="AN21" s="369"/>
      <c r="AO21" s="369"/>
      <c r="AP21" s="369"/>
      <c r="AQ21" s="369"/>
      <c r="AR21" s="369"/>
      <c r="AS21" s="369"/>
      <c r="AT21" s="370"/>
      <c r="AU21" s="369"/>
      <c r="AV21" s="369"/>
      <c r="AW21" s="369"/>
      <c r="AX21" s="369"/>
      <c r="AY21" s="369"/>
      <c r="AZ21" s="369"/>
      <c r="BA21" s="369"/>
      <c r="BB21" s="369"/>
      <c r="BC21" s="369"/>
      <c r="BD21" s="369"/>
      <c r="BE21" s="369"/>
      <c r="BF21" s="370"/>
      <c r="BG21" s="369"/>
      <c r="BH21" s="369"/>
      <c r="BI21" s="369"/>
      <c r="BJ21" s="369"/>
      <c r="BK21" s="369"/>
      <c r="BL21" s="369"/>
      <c r="BM21" s="369"/>
      <c r="BN21" s="369"/>
      <c r="BO21" s="369"/>
      <c r="BP21" s="369"/>
      <c r="BQ21" s="369"/>
      <c r="BR21" s="370"/>
      <c r="BS21" s="369"/>
      <c r="BT21" s="369"/>
      <c r="BU21" s="369"/>
      <c r="BV21" s="369"/>
      <c r="BW21" s="369"/>
      <c r="BX21" s="369"/>
      <c r="BY21" s="369"/>
      <c r="BZ21" s="369"/>
      <c r="CA21" s="369"/>
      <c r="CB21" s="369"/>
      <c r="CC21" s="369"/>
      <c r="CD21" s="370"/>
      <c r="CE21" s="369"/>
      <c r="CF21" s="369"/>
      <c r="CG21" s="369"/>
      <c r="CH21" s="369"/>
      <c r="CI21" s="369"/>
      <c r="CJ21" s="369"/>
      <c r="CK21" s="369"/>
      <c r="CL21" s="369"/>
      <c r="CM21" s="369"/>
      <c r="CN21" s="369"/>
      <c r="CO21" s="369"/>
      <c r="CP21" s="370"/>
      <c r="CQ21" s="369"/>
      <c r="CR21" s="369"/>
      <c r="CS21" s="369"/>
      <c r="CT21" s="369"/>
      <c r="CU21" s="369"/>
      <c r="CV21" s="369"/>
      <c r="CW21" s="369"/>
      <c r="CX21" s="369"/>
      <c r="CY21" s="369"/>
      <c r="CZ21" s="369"/>
      <c r="DA21" s="369"/>
      <c r="DB21" s="370"/>
      <c r="DC21" s="369"/>
      <c r="DD21" s="371"/>
      <c r="DE21" s="366"/>
    </row>
    <row r="22" spans="1:109" ht="17.25" customHeight="1" x14ac:dyDescent="0.2">
      <c r="B22" s="372"/>
    </row>
    <row r="23" spans="1:109" ht="13" x14ac:dyDescent="0.2">
      <c r="B23" s="372"/>
    </row>
    <row r="24" spans="1:109" ht="13" x14ac:dyDescent="0.2">
      <c r="B24" s="372"/>
    </row>
    <row r="25" spans="1:109" ht="13" x14ac:dyDescent="0.2">
      <c r="B25" s="372"/>
    </row>
    <row r="26" spans="1:109" ht="13" x14ac:dyDescent="0.2">
      <c r="B26" s="372"/>
    </row>
    <row r="27" spans="1:109" ht="13" x14ac:dyDescent="0.2">
      <c r="B27" s="372"/>
    </row>
    <row r="28" spans="1:109" ht="13" x14ac:dyDescent="0.2">
      <c r="B28" s="372"/>
    </row>
    <row r="29" spans="1:109" ht="13" x14ac:dyDescent="0.2">
      <c r="B29" s="372"/>
    </row>
    <row r="30" spans="1:109" ht="13" x14ac:dyDescent="0.2">
      <c r="B30" s="372"/>
    </row>
    <row r="31" spans="1:109" ht="13" x14ac:dyDescent="0.2">
      <c r="B31" s="372"/>
    </row>
    <row r="32" spans="1:109" ht="13" x14ac:dyDescent="0.2">
      <c r="B32" s="372"/>
    </row>
    <row r="33" spans="2:109" ht="13" x14ac:dyDescent="0.2">
      <c r="B33" s="372"/>
    </row>
    <row r="34" spans="2:109" ht="13" x14ac:dyDescent="0.2">
      <c r="B34" s="372"/>
    </row>
    <row r="35" spans="2:109" ht="13" x14ac:dyDescent="0.2">
      <c r="B35" s="372"/>
    </row>
    <row r="36" spans="2:109" ht="13" x14ac:dyDescent="0.2">
      <c r="B36" s="372"/>
    </row>
    <row r="37" spans="2:109" ht="13" x14ac:dyDescent="0.2">
      <c r="B37" s="372"/>
    </row>
    <row r="38" spans="2:109" ht="13" x14ac:dyDescent="0.2">
      <c r="B38" s="372"/>
    </row>
    <row r="39" spans="2:109" ht="13" x14ac:dyDescent="0.2">
      <c r="B39" s="374"/>
      <c r="C39" s="375"/>
      <c r="D39" s="375"/>
      <c r="E39" s="375"/>
      <c r="F39" s="375"/>
      <c r="G39" s="375"/>
      <c r="H39" s="375"/>
      <c r="I39" s="375"/>
      <c r="J39" s="375"/>
      <c r="K39" s="375"/>
      <c r="L39" s="375"/>
      <c r="M39" s="375"/>
      <c r="N39" s="375"/>
      <c r="O39" s="375"/>
      <c r="P39" s="375"/>
      <c r="Q39" s="375"/>
      <c r="R39" s="375"/>
      <c r="S39" s="375"/>
      <c r="T39" s="375"/>
      <c r="U39" s="375"/>
      <c r="V39" s="375"/>
      <c r="W39" s="375"/>
      <c r="X39" s="375"/>
      <c r="Y39" s="375"/>
      <c r="Z39" s="375"/>
      <c r="AA39" s="375"/>
      <c r="AB39" s="375"/>
      <c r="AC39" s="375"/>
      <c r="AD39" s="375"/>
      <c r="AE39" s="375"/>
      <c r="AF39" s="375"/>
      <c r="AG39" s="375"/>
      <c r="AH39" s="375"/>
      <c r="AI39" s="375"/>
      <c r="AJ39" s="375"/>
      <c r="AK39" s="375"/>
      <c r="AL39" s="375"/>
      <c r="AM39" s="375"/>
      <c r="AN39" s="375"/>
      <c r="AO39" s="375"/>
      <c r="AP39" s="375"/>
      <c r="AQ39" s="375"/>
      <c r="AR39" s="375"/>
      <c r="AS39" s="375"/>
      <c r="AT39" s="375"/>
      <c r="AU39" s="375"/>
      <c r="AV39" s="375"/>
      <c r="AW39" s="375"/>
      <c r="AX39" s="375"/>
      <c r="AY39" s="375"/>
      <c r="AZ39" s="375"/>
      <c r="BA39" s="375"/>
      <c r="BB39" s="375"/>
      <c r="BC39" s="375"/>
      <c r="BD39" s="375"/>
      <c r="BE39" s="375"/>
      <c r="BF39" s="375"/>
      <c r="BG39" s="375"/>
      <c r="BH39" s="375"/>
      <c r="BI39" s="375"/>
      <c r="BJ39" s="375"/>
      <c r="BK39" s="375"/>
      <c r="BL39" s="375"/>
      <c r="BM39" s="375"/>
      <c r="BN39" s="375"/>
      <c r="BO39" s="375"/>
      <c r="BP39" s="375"/>
      <c r="BQ39" s="375"/>
      <c r="BR39" s="375"/>
      <c r="BS39" s="375"/>
      <c r="BT39" s="375"/>
      <c r="BU39" s="375"/>
      <c r="BV39" s="375"/>
      <c r="BW39" s="375"/>
      <c r="BX39" s="375"/>
      <c r="BY39" s="375"/>
      <c r="BZ39" s="375"/>
      <c r="CA39" s="375"/>
      <c r="CB39" s="375"/>
      <c r="CC39" s="375"/>
      <c r="CD39" s="375"/>
      <c r="CE39" s="375"/>
      <c r="CF39" s="375"/>
      <c r="CG39" s="375"/>
      <c r="CH39" s="375"/>
      <c r="CI39" s="375"/>
      <c r="CJ39" s="375"/>
      <c r="CK39" s="375"/>
      <c r="CL39" s="375"/>
      <c r="CM39" s="375"/>
      <c r="CN39" s="375"/>
      <c r="CO39" s="375"/>
      <c r="CP39" s="375"/>
      <c r="CQ39" s="375"/>
      <c r="CR39" s="375"/>
      <c r="CS39" s="375"/>
      <c r="CT39" s="375"/>
      <c r="CU39" s="375"/>
      <c r="CV39" s="375"/>
      <c r="CW39" s="375"/>
      <c r="CX39" s="375"/>
      <c r="CY39" s="375"/>
      <c r="CZ39" s="375"/>
      <c r="DA39" s="375"/>
      <c r="DB39" s="375"/>
      <c r="DC39" s="375"/>
      <c r="DD39" s="376"/>
    </row>
    <row r="40" spans="2:109" ht="13" x14ac:dyDescent="0.2">
      <c r="B40" s="377"/>
      <c r="DD40" s="377"/>
      <c r="DE40" s="366"/>
    </row>
    <row r="41" spans="2:109" ht="16.5" x14ac:dyDescent="0.2">
      <c r="B41" s="378" t="s">
        <v>576</v>
      </c>
      <c r="C41" s="369"/>
      <c r="D41" s="369"/>
      <c r="E41" s="369"/>
      <c r="F41" s="369"/>
      <c r="G41" s="369"/>
      <c r="H41" s="369"/>
      <c r="I41" s="369"/>
      <c r="J41" s="369"/>
      <c r="K41" s="369"/>
      <c r="L41" s="369"/>
      <c r="M41" s="369"/>
      <c r="N41" s="369"/>
      <c r="O41" s="369"/>
      <c r="P41" s="369"/>
      <c r="Q41" s="369"/>
      <c r="R41" s="369"/>
      <c r="S41" s="369"/>
      <c r="T41" s="369"/>
      <c r="U41" s="369"/>
      <c r="V41" s="369"/>
      <c r="W41" s="369"/>
      <c r="X41" s="369"/>
      <c r="Y41" s="369"/>
      <c r="Z41" s="369"/>
      <c r="AA41" s="369"/>
      <c r="AB41" s="369"/>
      <c r="AC41" s="369"/>
      <c r="AD41" s="369"/>
      <c r="AE41" s="369"/>
      <c r="AF41" s="369"/>
      <c r="AG41" s="369"/>
      <c r="AH41" s="369"/>
      <c r="AI41" s="369"/>
      <c r="AJ41" s="369"/>
      <c r="AK41" s="369"/>
      <c r="AL41" s="369"/>
      <c r="AM41" s="369"/>
      <c r="AN41" s="369"/>
      <c r="AO41" s="369"/>
      <c r="AP41" s="369"/>
      <c r="AQ41" s="369"/>
      <c r="AR41" s="369"/>
      <c r="AS41" s="369"/>
      <c r="AT41" s="369"/>
      <c r="AU41" s="369"/>
      <c r="AV41" s="369"/>
      <c r="AW41" s="369"/>
      <c r="AX41" s="369"/>
      <c r="AY41" s="369"/>
      <c r="AZ41" s="369"/>
      <c r="BA41" s="369"/>
      <c r="BB41" s="369"/>
      <c r="BC41" s="369"/>
      <c r="BD41" s="369"/>
      <c r="BE41" s="369"/>
      <c r="BF41" s="369"/>
      <c r="BG41" s="369"/>
      <c r="BH41" s="369"/>
      <c r="BI41" s="369"/>
      <c r="BJ41" s="369"/>
      <c r="BK41" s="369"/>
      <c r="BL41" s="369"/>
      <c r="BM41" s="369"/>
      <c r="BN41" s="369"/>
      <c r="BO41" s="369"/>
      <c r="BP41" s="369"/>
      <c r="BQ41" s="369"/>
      <c r="BR41" s="369"/>
      <c r="BS41" s="369"/>
      <c r="BT41" s="369"/>
      <c r="BU41" s="369"/>
      <c r="BV41" s="369"/>
      <c r="BW41" s="369"/>
      <c r="BX41" s="369"/>
      <c r="BY41" s="369"/>
      <c r="BZ41" s="369"/>
      <c r="CA41" s="369"/>
      <c r="CB41" s="369"/>
      <c r="CC41" s="369"/>
      <c r="CD41" s="369"/>
      <c r="CE41" s="369"/>
      <c r="CF41" s="369"/>
      <c r="CG41" s="369"/>
      <c r="CH41" s="369"/>
      <c r="CI41" s="369"/>
      <c r="CJ41" s="369"/>
      <c r="CK41" s="369"/>
      <c r="CL41" s="369"/>
      <c r="CM41" s="369"/>
      <c r="CN41" s="369"/>
      <c r="CO41" s="369"/>
      <c r="CP41" s="369"/>
      <c r="CQ41" s="369"/>
      <c r="CR41" s="369"/>
      <c r="CS41" s="369"/>
      <c r="CT41" s="369"/>
      <c r="CU41" s="369"/>
      <c r="CV41" s="369"/>
      <c r="CW41" s="369"/>
      <c r="CX41" s="369"/>
      <c r="CY41" s="369"/>
      <c r="CZ41" s="369"/>
      <c r="DA41" s="369"/>
      <c r="DB41" s="369"/>
      <c r="DC41" s="369"/>
      <c r="DD41" s="371"/>
    </row>
    <row r="42" spans="2:109" ht="13" x14ac:dyDescent="0.2">
      <c r="B42" s="372"/>
      <c r="G42" s="379"/>
      <c r="I42" s="380"/>
      <c r="J42" s="380"/>
      <c r="K42" s="380"/>
      <c r="AM42" s="379"/>
      <c r="AN42" s="379" t="s">
        <v>577</v>
      </c>
      <c r="AP42" s="380"/>
      <c r="AQ42" s="380"/>
      <c r="AR42" s="380"/>
      <c r="AY42" s="379"/>
      <c r="BA42" s="380"/>
      <c r="BB42" s="380"/>
      <c r="BC42" s="380"/>
      <c r="BK42" s="379"/>
      <c r="BM42" s="380"/>
      <c r="BN42" s="380"/>
      <c r="BO42" s="380"/>
      <c r="BW42" s="379"/>
      <c r="BY42" s="380"/>
      <c r="BZ42" s="380"/>
      <c r="CA42" s="380"/>
      <c r="CI42" s="379"/>
      <c r="CK42" s="380"/>
      <c r="CL42" s="380"/>
      <c r="CM42" s="380"/>
      <c r="CU42" s="379"/>
      <c r="CW42" s="380"/>
      <c r="CX42" s="380"/>
      <c r="CY42" s="380"/>
    </row>
    <row r="43" spans="2:109" ht="13.5" customHeight="1" x14ac:dyDescent="0.2">
      <c r="B43" s="372"/>
      <c r="AN43" s="1265" t="s">
        <v>578</v>
      </c>
      <c r="AO43" s="1266"/>
      <c r="AP43" s="1266"/>
      <c r="AQ43" s="1266"/>
      <c r="AR43" s="1266"/>
      <c r="AS43" s="1266"/>
      <c r="AT43" s="1266"/>
      <c r="AU43" s="1266"/>
      <c r="AV43" s="1266"/>
      <c r="AW43" s="1266"/>
      <c r="AX43" s="1266"/>
      <c r="AY43" s="1266"/>
      <c r="AZ43" s="1266"/>
      <c r="BA43" s="1266"/>
      <c r="BB43" s="1266"/>
      <c r="BC43" s="1266"/>
      <c r="BD43" s="1266"/>
      <c r="BE43" s="1266"/>
      <c r="BF43" s="1266"/>
      <c r="BG43" s="1266"/>
      <c r="BH43" s="1266"/>
      <c r="BI43" s="1266"/>
      <c r="BJ43" s="1266"/>
      <c r="BK43" s="1266"/>
      <c r="BL43" s="1266"/>
      <c r="BM43" s="1266"/>
      <c r="BN43" s="1266"/>
      <c r="BO43" s="1266"/>
      <c r="BP43" s="1266"/>
      <c r="BQ43" s="1266"/>
      <c r="BR43" s="1266"/>
      <c r="BS43" s="1266"/>
      <c r="BT43" s="1266"/>
      <c r="BU43" s="1266"/>
      <c r="BV43" s="1266"/>
      <c r="BW43" s="1266"/>
      <c r="BX43" s="1266"/>
      <c r="BY43" s="1266"/>
      <c r="BZ43" s="1266"/>
      <c r="CA43" s="1266"/>
      <c r="CB43" s="1266"/>
      <c r="CC43" s="1266"/>
      <c r="CD43" s="1266"/>
      <c r="CE43" s="1266"/>
      <c r="CF43" s="1266"/>
      <c r="CG43" s="1266"/>
      <c r="CH43" s="1266"/>
      <c r="CI43" s="1266"/>
      <c r="CJ43" s="1266"/>
      <c r="CK43" s="1266"/>
      <c r="CL43" s="1266"/>
      <c r="CM43" s="1266"/>
      <c r="CN43" s="1266"/>
      <c r="CO43" s="1266"/>
      <c r="CP43" s="1266"/>
      <c r="CQ43" s="1266"/>
      <c r="CR43" s="1266"/>
      <c r="CS43" s="1266"/>
      <c r="CT43" s="1266"/>
      <c r="CU43" s="1266"/>
      <c r="CV43" s="1266"/>
      <c r="CW43" s="1266"/>
      <c r="CX43" s="1266"/>
      <c r="CY43" s="1266"/>
      <c r="CZ43" s="1266"/>
      <c r="DA43" s="1266"/>
      <c r="DB43" s="1266"/>
      <c r="DC43" s="1267"/>
    </row>
    <row r="44" spans="2:109" ht="13" x14ac:dyDescent="0.2">
      <c r="B44" s="372"/>
      <c r="AN44" s="1268"/>
      <c r="AO44" s="1269"/>
      <c r="AP44" s="1269"/>
      <c r="AQ44" s="1269"/>
      <c r="AR44" s="1269"/>
      <c r="AS44" s="1269"/>
      <c r="AT44" s="1269"/>
      <c r="AU44" s="1269"/>
      <c r="AV44" s="1269"/>
      <c r="AW44" s="1269"/>
      <c r="AX44" s="1269"/>
      <c r="AY44" s="1269"/>
      <c r="AZ44" s="1269"/>
      <c r="BA44" s="1269"/>
      <c r="BB44" s="1269"/>
      <c r="BC44" s="1269"/>
      <c r="BD44" s="1269"/>
      <c r="BE44" s="1269"/>
      <c r="BF44" s="1269"/>
      <c r="BG44" s="1269"/>
      <c r="BH44" s="1269"/>
      <c r="BI44" s="1269"/>
      <c r="BJ44" s="1269"/>
      <c r="BK44" s="1269"/>
      <c r="BL44" s="1269"/>
      <c r="BM44" s="1269"/>
      <c r="BN44" s="1269"/>
      <c r="BO44" s="1269"/>
      <c r="BP44" s="1269"/>
      <c r="BQ44" s="1269"/>
      <c r="BR44" s="1269"/>
      <c r="BS44" s="1269"/>
      <c r="BT44" s="1269"/>
      <c r="BU44" s="1269"/>
      <c r="BV44" s="1269"/>
      <c r="BW44" s="1269"/>
      <c r="BX44" s="1269"/>
      <c r="BY44" s="1269"/>
      <c r="BZ44" s="1269"/>
      <c r="CA44" s="1269"/>
      <c r="CB44" s="1269"/>
      <c r="CC44" s="1269"/>
      <c r="CD44" s="1269"/>
      <c r="CE44" s="1269"/>
      <c r="CF44" s="1269"/>
      <c r="CG44" s="1269"/>
      <c r="CH44" s="1269"/>
      <c r="CI44" s="1269"/>
      <c r="CJ44" s="1269"/>
      <c r="CK44" s="1269"/>
      <c r="CL44" s="1269"/>
      <c r="CM44" s="1269"/>
      <c r="CN44" s="1269"/>
      <c r="CO44" s="1269"/>
      <c r="CP44" s="1269"/>
      <c r="CQ44" s="1269"/>
      <c r="CR44" s="1269"/>
      <c r="CS44" s="1269"/>
      <c r="CT44" s="1269"/>
      <c r="CU44" s="1269"/>
      <c r="CV44" s="1269"/>
      <c r="CW44" s="1269"/>
      <c r="CX44" s="1269"/>
      <c r="CY44" s="1269"/>
      <c r="CZ44" s="1269"/>
      <c r="DA44" s="1269"/>
      <c r="DB44" s="1269"/>
      <c r="DC44" s="1270"/>
    </row>
    <row r="45" spans="2:109" ht="13" x14ac:dyDescent="0.2">
      <c r="B45" s="372"/>
      <c r="AN45" s="1268"/>
      <c r="AO45" s="1269"/>
      <c r="AP45" s="1269"/>
      <c r="AQ45" s="1269"/>
      <c r="AR45" s="1269"/>
      <c r="AS45" s="1269"/>
      <c r="AT45" s="1269"/>
      <c r="AU45" s="1269"/>
      <c r="AV45" s="1269"/>
      <c r="AW45" s="1269"/>
      <c r="AX45" s="1269"/>
      <c r="AY45" s="1269"/>
      <c r="AZ45" s="1269"/>
      <c r="BA45" s="1269"/>
      <c r="BB45" s="1269"/>
      <c r="BC45" s="1269"/>
      <c r="BD45" s="1269"/>
      <c r="BE45" s="1269"/>
      <c r="BF45" s="1269"/>
      <c r="BG45" s="1269"/>
      <c r="BH45" s="1269"/>
      <c r="BI45" s="1269"/>
      <c r="BJ45" s="1269"/>
      <c r="BK45" s="1269"/>
      <c r="BL45" s="1269"/>
      <c r="BM45" s="1269"/>
      <c r="BN45" s="1269"/>
      <c r="BO45" s="1269"/>
      <c r="BP45" s="1269"/>
      <c r="BQ45" s="1269"/>
      <c r="BR45" s="1269"/>
      <c r="BS45" s="1269"/>
      <c r="BT45" s="1269"/>
      <c r="BU45" s="1269"/>
      <c r="BV45" s="1269"/>
      <c r="BW45" s="1269"/>
      <c r="BX45" s="1269"/>
      <c r="BY45" s="1269"/>
      <c r="BZ45" s="1269"/>
      <c r="CA45" s="1269"/>
      <c r="CB45" s="1269"/>
      <c r="CC45" s="1269"/>
      <c r="CD45" s="1269"/>
      <c r="CE45" s="1269"/>
      <c r="CF45" s="1269"/>
      <c r="CG45" s="1269"/>
      <c r="CH45" s="1269"/>
      <c r="CI45" s="1269"/>
      <c r="CJ45" s="1269"/>
      <c r="CK45" s="1269"/>
      <c r="CL45" s="1269"/>
      <c r="CM45" s="1269"/>
      <c r="CN45" s="1269"/>
      <c r="CO45" s="1269"/>
      <c r="CP45" s="1269"/>
      <c r="CQ45" s="1269"/>
      <c r="CR45" s="1269"/>
      <c r="CS45" s="1269"/>
      <c r="CT45" s="1269"/>
      <c r="CU45" s="1269"/>
      <c r="CV45" s="1269"/>
      <c r="CW45" s="1269"/>
      <c r="CX45" s="1269"/>
      <c r="CY45" s="1269"/>
      <c r="CZ45" s="1269"/>
      <c r="DA45" s="1269"/>
      <c r="DB45" s="1269"/>
      <c r="DC45" s="1270"/>
    </row>
    <row r="46" spans="2:109" ht="13" x14ac:dyDescent="0.2">
      <c r="B46" s="372"/>
      <c r="AN46" s="1268"/>
      <c r="AO46" s="1269"/>
      <c r="AP46" s="1269"/>
      <c r="AQ46" s="1269"/>
      <c r="AR46" s="1269"/>
      <c r="AS46" s="1269"/>
      <c r="AT46" s="1269"/>
      <c r="AU46" s="1269"/>
      <c r="AV46" s="1269"/>
      <c r="AW46" s="1269"/>
      <c r="AX46" s="1269"/>
      <c r="AY46" s="1269"/>
      <c r="AZ46" s="1269"/>
      <c r="BA46" s="1269"/>
      <c r="BB46" s="1269"/>
      <c r="BC46" s="1269"/>
      <c r="BD46" s="1269"/>
      <c r="BE46" s="1269"/>
      <c r="BF46" s="1269"/>
      <c r="BG46" s="1269"/>
      <c r="BH46" s="1269"/>
      <c r="BI46" s="1269"/>
      <c r="BJ46" s="1269"/>
      <c r="BK46" s="1269"/>
      <c r="BL46" s="1269"/>
      <c r="BM46" s="1269"/>
      <c r="BN46" s="1269"/>
      <c r="BO46" s="1269"/>
      <c r="BP46" s="1269"/>
      <c r="BQ46" s="1269"/>
      <c r="BR46" s="1269"/>
      <c r="BS46" s="1269"/>
      <c r="BT46" s="1269"/>
      <c r="BU46" s="1269"/>
      <c r="BV46" s="1269"/>
      <c r="BW46" s="1269"/>
      <c r="BX46" s="1269"/>
      <c r="BY46" s="1269"/>
      <c r="BZ46" s="1269"/>
      <c r="CA46" s="1269"/>
      <c r="CB46" s="1269"/>
      <c r="CC46" s="1269"/>
      <c r="CD46" s="1269"/>
      <c r="CE46" s="1269"/>
      <c r="CF46" s="1269"/>
      <c r="CG46" s="1269"/>
      <c r="CH46" s="1269"/>
      <c r="CI46" s="1269"/>
      <c r="CJ46" s="1269"/>
      <c r="CK46" s="1269"/>
      <c r="CL46" s="1269"/>
      <c r="CM46" s="1269"/>
      <c r="CN46" s="1269"/>
      <c r="CO46" s="1269"/>
      <c r="CP46" s="1269"/>
      <c r="CQ46" s="1269"/>
      <c r="CR46" s="1269"/>
      <c r="CS46" s="1269"/>
      <c r="CT46" s="1269"/>
      <c r="CU46" s="1269"/>
      <c r="CV46" s="1269"/>
      <c r="CW46" s="1269"/>
      <c r="CX46" s="1269"/>
      <c r="CY46" s="1269"/>
      <c r="CZ46" s="1269"/>
      <c r="DA46" s="1269"/>
      <c r="DB46" s="1269"/>
      <c r="DC46" s="1270"/>
    </row>
    <row r="47" spans="2:109" ht="13" x14ac:dyDescent="0.2">
      <c r="B47" s="372"/>
      <c r="AN47" s="1271"/>
      <c r="AO47" s="1272"/>
      <c r="AP47" s="1272"/>
      <c r="AQ47" s="1272"/>
      <c r="AR47" s="1272"/>
      <c r="AS47" s="1272"/>
      <c r="AT47" s="1272"/>
      <c r="AU47" s="1272"/>
      <c r="AV47" s="1272"/>
      <c r="AW47" s="1272"/>
      <c r="AX47" s="1272"/>
      <c r="AY47" s="1272"/>
      <c r="AZ47" s="1272"/>
      <c r="BA47" s="1272"/>
      <c r="BB47" s="1272"/>
      <c r="BC47" s="1272"/>
      <c r="BD47" s="1272"/>
      <c r="BE47" s="1272"/>
      <c r="BF47" s="1272"/>
      <c r="BG47" s="1272"/>
      <c r="BH47" s="1272"/>
      <c r="BI47" s="1272"/>
      <c r="BJ47" s="1272"/>
      <c r="BK47" s="1272"/>
      <c r="BL47" s="1272"/>
      <c r="BM47" s="1272"/>
      <c r="BN47" s="1272"/>
      <c r="BO47" s="1272"/>
      <c r="BP47" s="1272"/>
      <c r="BQ47" s="1272"/>
      <c r="BR47" s="1272"/>
      <c r="BS47" s="1272"/>
      <c r="BT47" s="1272"/>
      <c r="BU47" s="1272"/>
      <c r="BV47" s="1272"/>
      <c r="BW47" s="1272"/>
      <c r="BX47" s="1272"/>
      <c r="BY47" s="1272"/>
      <c r="BZ47" s="1272"/>
      <c r="CA47" s="1272"/>
      <c r="CB47" s="1272"/>
      <c r="CC47" s="1272"/>
      <c r="CD47" s="1272"/>
      <c r="CE47" s="1272"/>
      <c r="CF47" s="1272"/>
      <c r="CG47" s="1272"/>
      <c r="CH47" s="1272"/>
      <c r="CI47" s="1272"/>
      <c r="CJ47" s="1272"/>
      <c r="CK47" s="1272"/>
      <c r="CL47" s="1272"/>
      <c r="CM47" s="1272"/>
      <c r="CN47" s="1272"/>
      <c r="CO47" s="1272"/>
      <c r="CP47" s="1272"/>
      <c r="CQ47" s="1272"/>
      <c r="CR47" s="1272"/>
      <c r="CS47" s="1272"/>
      <c r="CT47" s="1272"/>
      <c r="CU47" s="1272"/>
      <c r="CV47" s="1272"/>
      <c r="CW47" s="1272"/>
      <c r="CX47" s="1272"/>
      <c r="CY47" s="1272"/>
      <c r="CZ47" s="1272"/>
      <c r="DA47" s="1272"/>
      <c r="DB47" s="1272"/>
      <c r="DC47" s="1273"/>
    </row>
    <row r="48" spans="2:109" ht="13" x14ac:dyDescent="0.2">
      <c r="B48" s="372"/>
      <c r="H48" s="381"/>
      <c r="I48" s="381"/>
      <c r="J48" s="381"/>
      <c r="AN48" s="381"/>
      <c r="AO48" s="381"/>
      <c r="AP48" s="381"/>
      <c r="AZ48" s="381"/>
      <c r="BA48" s="381"/>
      <c r="BB48" s="381"/>
      <c r="BL48" s="381"/>
      <c r="BM48" s="381"/>
      <c r="BN48" s="381"/>
      <c r="BX48" s="381"/>
      <c r="BY48" s="381"/>
      <c r="BZ48" s="381"/>
      <c r="CJ48" s="381"/>
      <c r="CK48" s="381"/>
      <c r="CL48" s="381"/>
      <c r="CV48" s="381"/>
      <c r="CW48" s="381"/>
      <c r="CX48" s="381"/>
    </row>
    <row r="49" spans="1:109" ht="13" x14ac:dyDescent="0.2">
      <c r="B49" s="372"/>
      <c r="AN49" s="366" t="s">
        <v>579</v>
      </c>
    </row>
    <row r="50" spans="1:109" ht="13" x14ac:dyDescent="0.2">
      <c r="B50" s="372"/>
      <c r="G50" s="1259"/>
      <c r="H50" s="1259"/>
      <c r="I50" s="1259"/>
      <c r="J50" s="1259"/>
      <c r="K50" s="382"/>
      <c r="L50" s="382"/>
      <c r="M50" s="383"/>
      <c r="N50" s="383"/>
      <c r="AN50" s="1262"/>
      <c r="AO50" s="1263"/>
      <c r="AP50" s="1263"/>
      <c r="AQ50" s="1263"/>
      <c r="AR50" s="1263"/>
      <c r="AS50" s="1263"/>
      <c r="AT50" s="1263"/>
      <c r="AU50" s="1263"/>
      <c r="AV50" s="1263"/>
      <c r="AW50" s="1263"/>
      <c r="AX50" s="1263"/>
      <c r="AY50" s="1263"/>
      <c r="AZ50" s="1263"/>
      <c r="BA50" s="1263"/>
      <c r="BB50" s="1263"/>
      <c r="BC50" s="1263"/>
      <c r="BD50" s="1263"/>
      <c r="BE50" s="1263"/>
      <c r="BF50" s="1263"/>
      <c r="BG50" s="1263"/>
      <c r="BH50" s="1263"/>
      <c r="BI50" s="1263"/>
      <c r="BJ50" s="1263"/>
      <c r="BK50" s="1263"/>
      <c r="BL50" s="1263"/>
      <c r="BM50" s="1263"/>
      <c r="BN50" s="1263"/>
      <c r="BO50" s="1264"/>
      <c r="BP50" s="1258" t="s">
        <v>528</v>
      </c>
      <c r="BQ50" s="1258"/>
      <c r="BR50" s="1258"/>
      <c r="BS50" s="1258"/>
      <c r="BT50" s="1258"/>
      <c r="BU50" s="1258"/>
      <c r="BV50" s="1258"/>
      <c r="BW50" s="1258"/>
      <c r="BX50" s="1258" t="s">
        <v>529</v>
      </c>
      <c r="BY50" s="1258"/>
      <c r="BZ50" s="1258"/>
      <c r="CA50" s="1258"/>
      <c r="CB50" s="1258"/>
      <c r="CC50" s="1258"/>
      <c r="CD50" s="1258"/>
      <c r="CE50" s="1258"/>
      <c r="CF50" s="1258" t="s">
        <v>530</v>
      </c>
      <c r="CG50" s="1258"/>
      <c r="CH50" s="1258"/>
      <c r="CI50" s="1258"/>
      <c r="CJ50" s="1258"/>
      <c r="CK50" s="1258"/>
      <c r="CL50" s="1258"/>
      <c r="CM50" s="1258"/>
      <c r="CN50" s="1258" t="s">
        <v>531</v>
      </c>
      <c r="CO50" s="1258"/>
      <c r="CP50" s="1258"/>
      <c r="CQ50" s="1258"/>
      <c r="CR50" s="1258"/>
      <c r="CS50" s="1258"/>
      <c r="CT50" s="1258"/>
      <c r="CU50" s="1258"/>
      <c r="CV50" s="1258" t="s">
        <v>532</v>
      </c>
      <c r="CW50" s="1258"/>
      <c r="CX50" s="1258"/>
      <c r="CY50" s="1258"/>
      <c r="CZ50" s="1258"/>
      <c r="DA50" s="1258"/>
      <c r="DB50" s="1258"/>
      <c r="DC50" s="1258"/>
    </row>
    <row r="51" spans="1:109" ht="13.5" customHeight="1" x14ac:dyDescent="0.2">
      <c r="B51" s="372"/>
      <c r="G51" s="1261"/>
      <c r="H51" s="1261"/>
      <c r="I51" s="1274"/>
      <c r="J51" s="1274"/>
      <c r="K51" s="1260"/>
      <c r="L51" s="1260"/>
      <c r="M51" s="1260"/>
      <c r="N51" s="1260"/>
      <c r="AM51" s="381"/>
      <c r="AN51" s="1256" t="s">
        <v>580</v>
      </c>
      <c r="AO51" s="1256"/>
      <c r="AP51" s="1256"/>
      <c r="AQ51" s="1256"/>
      <c r="AR51" s="1256"/>
      <c r="AS51" s="1256"/>
      <c r="AT51" s="1256"/>
      <c r="AU51" s="1256"/>
      <c r="AV51" s="1256"/>
      <c r="AW51" s="1256"/>
      <c r="AX51" s="1256"/>
      <c r="AY51" s="1256"/>
      <c r="AZ51" s="1256"/>
      <c r="BA51" s="1256"/>
      <c r="BB51" s="1256" t="s">
        <v>581</v>
      </c>
      <c r="BC51" s="1256"/>
      <c r="BD51" s="1256"/>
      <c r="BE51" s="1256"/>
      <c r="BF51" s="1256"/>
      <c r="BG51" s="1256"/>
      <c r="BH51" s="1256"/>
      <c r="BI51" s="1256"/>
      <c r="BJ51" s="1256"/>
      <c r="BK51" s="1256"/>
      <c r="BL51" s="1256"/>
      <c r="BM51" s="1256"/>
      <c r="BN51" s="1256"/>
      <c r="BO51" s="1256"/>
      <c r="BP51" s="1253"/>
      <c r="BQ51" s="1253"/>
      <c r="BR51" s="1253"/>
      <c r="BS51" s="1253"/>
      <c r="BT51" s="1253"/>
      <c r="BU51" s="1253"/>
      <c r="BV51" s="1253"/>
      <c r="BW51" s="1253"/>
      <c r="BX51" s="1253"/>
      <c r="BY51" s="1253"/>
      <c r="BZ51" s="1253"/>
      <c r="CA51" s="1253"/>
      <c r="CB51" s="1253"/>
      <c r="CC51" s="1253"/>
      <c r="CD51" s="1253"/>
      <c r="CE51" s="1253"/>
      <c r="CF51" s="1253">
        <v>7.4</v>
      </c>
      <c r="CG51" s="1253"/>
      <c r="CH51" s="1253"/>
      <c r="CI51" s="1253"/>
      <c r="CJ51" s="1253"/>
      <c r="CK51" s="1253"/>
      <c r="CL51" s="1253"/>
      <c r="CM51" s="1253"/>
      <c r="CN51" s="1253">
        <v>4.7</v>
      </c>
      <c r="CO51" s="1253"/>
      <c r="CP51" s="1253"/>
      <c r="CQ51" s="1253"/>
      <c r="CR51" s="1253"/>
      <c r="CS51" s="1253"/>
      <c r="CT51" s="1253"/>
      <c r="CU51" s="1253"/>
      <c r="CV51" s="1253">
        <v>4.2</v>
      </c>
      <c r="CW51" s="1253"/>
      <c r="CX51" s="1253"/>
      <c r="CY51" s="1253"/>
      <c r="CZ51" s="1253"/>
      <c r="DA51" s="1253"/>
      <c r="DB51" s="1253"/>
      <c r="DC51" s="1253"/>
    </row>
    <row r="52" spans="1:109" ht="13" x14ac:dyDescent="0.2">
      <c r="B52" s="372"/>
      <c r="G52" s="1261"/>
      <c r="H52" s="1261"/>
      <c r="I52" s="1274"/>
      <c r="J52" s="1274"/>
      <c r="K52" s="1260"/>
      <c r="L52" s="1260"/>
      <c r="M52" s="1260"/>
      <c r="N52" s="1260"/>
      <c r="AM52" s="381"/>
      <c r="AN52" s="1256"/>
      <c r="AO52" s="1256"/>
      <c r="AP52" s="1256"/>
      <c r="AQ52" s="1256"/>
      <c r="AR52" s="1256"/>
      <c r="AS52" s="1256"/>
      <c r="AT52" s="1256"/>
      <c r="AU52" s="1256"/>
      <c r="AV52" s="1256"/>
      <c r="AW52" s="1256"/>
      <c r="AX52" s="1256"/>
      <c r="AY52" s="1256"/>
      <c r="AZ52" s="1256"/>
      <c r="BA52" s="1256"/>
      <c r="BB52" s="1256"/>
      <c r="BC52" s="1256"/>
      <c r="BD52" s="1256"/>
      <c r="BE52" s="1256"/>
      <c r="BF52" s="1256"/>
      <c r="BG52" s="1256"/>
      <c r="BH52" s="1256"/>
      <c r="BI52" s="1256"/>
      <c r="BJ52" s="1256"/>
      <c r="BK52" s="1256"/>
      <c r="BL52" s="1256"/>
      <c r="BM52" s="1256"/>
      <c r="BN52" s="1256"/>
      <c r="BO52" s="1256"/>
      <c r="BP52" s="1253"/>
      <c r="BQ52" s="1253"/>
      <c r="BR52" s="1253"/>
      <c r="BS52" s="1253"/>
      <c r="BT52" s="1253"/>
      <c r="BU52" s="1253"/>
      <c r="BV52" s="1253"/>
      <c r="BW52" s="1253"/>
      <c r="BX52" s="1253"/>
      <c r="BY52" s="1253"/>
      <c r="BZ52" s="1253"/>
      <c r="CA52" s="1253"/>
      <c r="CB52" s="1253"/>
      <c r="CC52" s="1253"/>
      <c r="CD52" s="1253"/>
      <c r="CE52" s="1253"/>
      <c r="CF52" s="1253"/>
      <c r="CG52" s="1253"/>
      <c r="CH52" s="1253"/>
      <c r="CI52" s="1253"/>
      <c r="CJ52" s="1253"/>
      <c r="CK52" s="1253"/>
      <c r="CL52" s="1253"/>
      <c r="CM52" s="1253"/>
      <c r="CN52" s="1253"/>
      <c r="CO52" s="1253"/>
      <c r="CP52" s="1253"/>
      <c r="CQ52" s="1253"/>
      <c r="CR52" s="1253"/>
      <c r="CS52" s="1253"/>
      <c r="CT52" s="1253"/>
      <c r="CU52" s="1253"/>
      <c r="CV52" s="1253"/>
      <c r="CW52" s="1253"/>
      <c r="CX52" s="1253"/>
      <c r="CY52" s="1253"/>
      <c r="CZ52" s="1253"/>
      <c r="DA52" s="1253"/>
      <c r="DB52" s="1253"/>
      <c r="DC52" s="1253"/>
    </row>
    <row r="53" spans="1:109" ht="13" x14ac:dyDescent="0.2">
      <c r="A53" s="380"/>
      <c r="B53" s="372"/>
      <c r="G53" s="1261"/>
      <c r="H53" s="1261"/>
      <c r="I53" s="1259"/>
      <c r="J53" s="1259"/>
      <c r="K53" s="1260"/>
      <c r="L53" s="1260"/>
      <c r="M53" s="1260"/>
      <c r="N53" s="1260"/>
      <c r="AM53" s="381"/>
      <c r="AN53" s="1256"/>
      <c r="AO53" s="1256"/>
      <c r="AP53" s="1256"/>
      <c r="AQ53" s="1256"/>
      <c r="AR53" s="1256"/>
      <c r="AS53" s="1256"/>
      <c r="AT53" s="1256"/>
      <c r="AU53" s="1256"/>
      <c r="AV53" s="1256"/>
      <c r="AW53" s="1256"/>
      <c r="AX53" s="1256"/>
      <c r="AY53" s="1256"/>
      <c r="AZ53" s="1256"/>
      <c r="BA53" s="1256"/>
      <c r="BB53" s="1256" t="s">
        <v>582</v>
      </c>
      <c r="BC53" s="1256"/>
      <c r="BD53" s="1256"/>
      <c r="BE53" s="1256"/>
      <c r="BF53" s="1256"/>
      <c r="BG53" s="1256"/>
      <c r="BH53" s="1256"/>
      <c r="BI53" s="1256"/>
      <c r="BJ53" s="1256"/>
      <c r="BK53" s="1256"/>
      <c r="BL53" s="1256"/>
      <c r="BM53" s="1256"/>
      <c r="BN53" s="1256"/>
      <c r="BO53" s="1256"/>
      <c r="BP53" s="1253">
        <v>53.2</v>
      </c>
      <c r="BQ53" s="1253"/>
      <c r="BR53" s="1253"/>
      <c r="BS53" s="1253"/>
      <c r="BT53" s="1253"/>
      <c r="BU53" s="1253"/>
      <c r="BV53" s="1253"/>
      <c r="BW53" s="1253"/>
      <c r="BX53" s="1253">
        <v>54.5</v>
      </c>
      <c r="BY53" s="1253"/>
      <c r="BZ53" s="1253"/>
      <c r="CA53" s="1253"/>
      <c r="CB53" s="1253"/>
      <c r="CC53" s="1253"/>
      <c r="CD53" s="1253"/>
      <c r="CE53" s="1253"/>
      <c r="CF53" s="1253">
        <v>55.8</v>
      </c>
      <c r="CG53" s="1253"/>
      <c r="CH53" s="1253"/>
      <c r="CI53" s="1253"/>
      <c r="CJ53" s="1253"/>
      <c r="CK53" s="1253"/>
      <c r="CL53" s="1253"/>
      <c r="CM53" s="1253"/>
      <c r="CN53" s="1253">
        <v>57.8</v>
      </c>
      <c r="CO53" s="1253"/>
      <c r="CP53" s="1253"/>
      <c r="CQ53" s="1253"/>
      <c r="CR53" s="1253"/>
      <c r="CS53" s="1253"/>
      <c r="CT53" s="1253"/>
      <c r="CU53" s="1253"/>
      <c r="CV53" s="1253">
        <v>57.2</v>
      </c>
      <c r="CW53" s="1253"/>
      <c r="CX53" s="1253"/>
      <c r="CY53" s="1253"/>
      <c r="CZ53" s="1253"/>
      <c r="DA53" s="1253"/>
      <c r="DB53" s="1253"/>
      <c r="DC53" s="1253"/>
    </row>
    <row r="54" spans="1:109" ht="13" x14ac:dyDescent="0.2">
      <c r="A54" s="380"/>
      <c r="B54" s="372"/>
      <c r="G54" s="1261"/>
      <c r="H54" s="1261"/>
      <c r="I54" s="1259"/>
      <c r="J54" s="1259"/>
      <c r="K54" s="1260"/>
      <c r="L54" s="1260"/>
      <c r="M54" s="1260"/>
      <c r="N54" s="1260"/>
      <c r="AM54" s="381"/>
      <c r="AN54" s="1256"/>
      <c r="AO54" s="1256"/>
      <c r="AP54" s="1256"/>
      <c r="AQ54" s="1256"/>
      <c r="AR54" s="1256"/>
      <c r="AS54" s="1256"/>
      <c r="AT54" s="1256"/>
      <c r="AU54" s="1256"/>
      <c r="AV54" s="1256"/>
      <c r="AW54" s="1256"/>
      <c r="AX54" s="1256"/>
      <c r="AY54" s="1256"/>
      <c r="AZ54" s="1256"/>
      <c r="BA54" s="1256"/>
      <c r="BB54" s="1256"/>
      <c r="BC54" s="1256"/>
      <c r="BD54" s="1256"/>
      <c r="BE54" s="1256"/>
      <c r="BF54" s="1256"/>
      <c r="BG54" s="1256"/>
      <c r="BH54" s="1256"/>
      <c r="BI54" s="1256"/>
      <c r="BJ54" s="1256"/>
      <c r="BK54" s="1256"/>
      <c r="BL54" s="1256"/>
      <c r="BM54" s="1256"/>
      <c r="BN54" s="1256"/>
      <c r="BO54" s="1256"/>
      <c r="BP54" s="1253"/>
      <c r="BQ54" s="1253"/>
      <c r="BR54" s="1253"/>
      <c r="BS54" s="1253"/>
      <c r="BT54" s="1253"/>
      <c r="BU54" s="1253"/>
      <c r="BV54" s="1253"/>
      <c r="BW54" s="1253"/>
      <c r="BX54" s="1253"/>
      <c r="BY54" s="1253"/>
      <c r="BZ54" s="1253"/>
      <c r="CA54" s="1253"/>
      <c r="CB54" s="1253"/>
      <c r="CC54" s="1253"/>
      <c r="CD54" s="1253"/>
      <c r="CE54" s="1253"/>
      <c r="CF54" s="1253"/>
      <c r="CG54" s="1253"/>
      <c r="CH54" s="1253"/>
      <c r="CI54" s="1253"/>
      <c r="CJ54" s="1253"/>
      <c r="CK54" s="1253"/>
      <c r="CL54" s="1253"/>
      <c r="CM54" s="1253"/>
      <c r="CN54" s="1253"/>
      <c r="CO54" s="1253"/>
      <c r="CP54" s="1253"/>
      <c r="CQ54" s="1253"/>
      <c r="CR54" s="1253"/>
      <c r="CS54" s="1253"/>
      <c r="CT54" s="1253"/>
      <c r="CU54" s="1253"/>
      <c r="CV54" s="1253"/>
      <c r="CW54" s="1253"/>
      <c r="CX54" s="1253"/>
      <c r="CY54" s="1253"/>
      <c r="CZ54" s="1253"/>
      <c r="DA54" s="1253"/>
      <c r="DB54" s="1253"/>
      <c r="DC54" s="1253"/>
    </row>
    <row r="55" spans="1:109" ht="13" x14ac:dyDescent="0.2">
      <c r="A55" s="380"/>
      <c r="B55" s="372"/>
      <c r="G55" s="1259"/>
      <c r="H55" s="1259"/>
      <c r="I55" s="1259"/>
      <c r="J55" s="1259"/>
      <c r="K55" s="1260"/>
      <c r="L55" s="1260"/>
      <c r="M55" s="1260"/>
      <c r="N55" s="1260"/>
      <c r="AN55" s="1258" t="s">
        <v>583</v>
      </c>
      <c r="AO55" s="1258"/>
      <c r="AP55" s="1258"/>
      <c r="AQ55" s="1258"/>
      <c r="AR55" s="1258"/>
      <c r="AS55" s="1258"/>
      <c r="AT55" s="1258"/>
      <c r="AU55" s="1258"/>
      <c r="AV55" s="1258"/>
      <c r="AW55" s="1258"/>
      <c r="AX55" s="1258"/>
      <c r="AY55" s="1258"/>
      <c r="AZ55" s="1258"/>
      <c r="BA55" s="1258"/>
      <c r="BB55" s="1256" t="s">
        <v>581</v>
      </c>
      <c r="BC55" s="1256"/>
      <c r="BD55" s="1256"/>
      <c r="BE55" s="1256"/>
      <c r="BF55" s="1256"/>
      <c r="BG55" s="1256"/>
      <c r="BH55" s="1256"/>
      <c r="BI55" s="1256"/>
      <c r="BJ55" s="1256"/>
      <c r="BK55" s="1256"/>
      <c r="BL55" s="1256"/>
      <c r="BM55" s="1256"/>
      <c r="BN55" s="1256"/>
      <c r="BO55" s="1256"/>
      <c r="BP55" s="1253">
        <v>0</v>
      </c>
      <c r="BQ55" s="1253"/>
      <c r="BR55" s="1253"/>
      <c r="BS55" s="1253"/>
      <c r="BT55" s="1253"/>
      <c r="BU55" s="1253"/>
      <c r="BV55" s="1253"/>
      <c r="BW55" s="1253"/>
      <c r="BX55" s="1253">
        <v>0</v>
      </c>
      <c r="BY55" s="1253"/>
      <c r="BZ55" s="1253"/>
      <c r="CA55" s="1253"/>
      <c r="CB55" s="1253"/>
      <c r="CC55" s="1253"/>
      <c r="CD55" s="1253"/>
      <c r="CE55" s="1253"/>
      <c r="CF55" s="1253">
        <v>0</v>
      </c>
      <c r="CG55" s="1253"/>
      <c r="CH55" s="1253"/>
      <c r="CI55" s="1253"/>
      <c r="CJ55" s="1253"/>
      <c r="CK55" s="1253"/>
      <c r="CL55" s="1253"/>
      <c r="CM55" s="1253"/>
      <c r="CN55" s="1253">
        <v>0</v>
      </c>
      <c r="CO55" s="1253"/>
      <c r="CP55" s="1253"/>
      <c r="CQ55" s="1253"/>
      <c r="CR55" s="1253"/>
      <c r="CS55" s="1253"/>
      <c r="CT55" s="1253"/>
      <c r="CU55" s="1253"/>
      <c r="CV55" s="1253">
        <v>0</v>
      </c>
      <c r="CW55" s="1253"/>
      <c r="CX55" s="1253"/>
      <c r="CY55" s="1253"/>
      <c r="CZ55" s="1253"/>
      <c r="DA55" s="1253"/>
      <c r="DB55" s="1253"/>
      <c r="DC55" s="1253"/>
    </row>
    <row r="56" spans="1:109" ht="13" x14ac:dyDescent="0.2">
      <c r="A56" s="380"/>
      <c r="B56" s="372"/>
      <c r="G56" s="1259"/>
      <c r="H56" s="1259"/>
      <c r="I56" s="1259"/>
      <c r="J56" s="1259"/>
      <c r="K56" s="1260"/>
      <c r="L56" s="1260"/>
      <c r="M56" s="1260"/>
      <c r="N56" s="1260"/>
      <c r="AN56" s="1258"/>
      <c r="AO56" s="1258"/>
      <c r="AP56" s="1258"/>
      <c r="AQ56" s="1258"/>
      <c r="AR56" s="1258"/>
      <c r="AS56" s="1258"/>
      <c r="AT56" s="1258"/>
      <c r="AU56" s="1258"/>
      <c r="AV56" s="1258"/>
      <c r="AW56" s="1258"/>
      <c r="AX56" s="1258"/>
      <c r="AY56" s="1258"/>
      <c r="AZ56" s="1258"/>
      <c r="BA56" s="1258"/>
      <c r="BB56" s="1256"/>
      <c r="BC56" s="1256"/>
      <c r="BD56" s="1256"/>
      <c r="BE56" s="1256"/>
      <c r="BF56" s="1256"/>
      <c r="BG56" s="1256"/>
      <c r="BH56" s="1256"/>
      <c r="BI56" s="1256"/>
      <c r="BJ56" s="1256"/>
      <c r="BK56" s="1256"/>
      <c r="BL56" s="1256"/>
      <c r="BM56" s="1256"/>
      <c r="BN56" s="1256"/>
      <c r="BO56" s="1256"/>
      <c r="BP56" s="1253"/>
      <c r="BQ56" s="1253"/>
      <c r="BR56" s="1253"/>
      <c r="BS56" s="1253"/>
      <c r="BT56" s="1253"/>
      <c r="BU56" s="1253"/>
      <c r="BV56" s="1253"/>
      <c r="BW56" s="1253"/>
      <c r="BX56" s="1253"/>
      <c r="BY56" s="1253"/>
      <c r="BZ56" s="1253"/>
      <c r="CA56" s="1253"/>
      <c r="CB56" s="1253"/>
      <c r="CC56" s="1253"/>
      <c r="CD56" s="1253"/>
      <c r="CE56" s="1253"/>
      <c r="CF56" s="1253"/>
      <c r="CG56" s="1253"/>
      <c r="CH56" s="1253"/>
      <c r="CI56" s="1253"/>
      <c r="CJ56" s="1253"/>
      <c r="CK56" s="1253"/>
      <c r="CL56" s="1253"/>
      <c r="CM56" s="1253"/>
      <c r="CN56" s="1253"/>
      <c r="CO56" s="1253"/>
      <c r="CP56" s="1253"/>
      <c r="CQ56" s="1253"/>
      <c r="CR56" s="1253"/>
      <c r="CS56" s="1253"/>
      <c r="CT56" s="1253"/>
      <c r="CU56" s="1253"/>
      <c r="CV56" s="1253"/>
      <c r="CW56" s="1253"/>
      <c r="CX56" s="1253"/>
      <c r="CY56" s="1253"/>
      <c r="CZ56" s="1253"/>
      <c r="DA56" s="1253"/>
      <c r="DB56" s="1253"/>
      <c r="DC56" s="1253"/>
    </row>
    <row r="57" spans="1:109" s="380" customFormat="1" ht="13" x14ac:dyDescent="0.2">
      <c r="B57" s="384"/>
      <c r="G57" s="1259"/>
      <c r="H57" s="1259"/>
      <c r="I57" s="1254"/>
      <c r="J57" s="1254"/>
      <c r="K57" s="1260"/>
      <c r="L57" s="1260"/>
      <c r="M57" s="1260"/>
      <c r="N57" s="1260"/>
      <c r="AM57" s="366"/>
      <c r="AN57" s="1258"/>
      <c r="AO57" s="1258"/>
      <c r="AP57" s="1258"/>
      <c r="AQ57" s="1258"/>
      <c r="AR57" s="1258"/>
      <c r="AS57" s="1258"/>
      <c r="AT57" s="1258"/>
      <c r="AU57" s="1258"/>
      <c r="AV57" s="1258"/>
      <c r="AW57" s="1258"/>
      <c r="AX57" s="1258"/>
      <c r="AY57" s="1258"/>
      <c r="AZ57" s="1258"/>
      <c r="BA57" s="1258"/>
      <c r="BB57" s="1256" t="s">
        <v>582</v>
      </c>
      <c r="BC57" s="1256"/>
      <c r="BD57" s="1256"/>
      <c r="BE57" s="1256"/>
      <c r="BF57" s="1256"/>
      <c r="BG57" s="1256"/>
      <c r="BH57" s="1256"/>
      <c r="BI57" s="1256"/>
      <c r="BJ57" s="1256"/>
      <c r="BK57" s="1256"/>
      <c r="BL57" s="1256"/>
      <c r="BM57" s="1256"/>
      <c r="BN57" s="1256"/>
      <c r="BO57" s="1256"/>
      <c r="BP57" s="1253">
        <v>62.8</v>
      </c>
      <c r="BQ57" s="1253"/>
      <c r="BR57" s="1253"/>
      <c r="BS57" s="1253"/>
      <c r="BT57" s="1253"/>
      <c r="BU57" s="1253"/>
      <c r="BV57" s="1253"/>
      <c r="BW57" s="1253"/>
      <c r="BX57" s="1253">
        <v>64</v>
      </c>
      <c r="BY57" s="1253"/>
      <c r="BZ57" s="1253"/>
      <c r="CA57" s="1253"/>
      <c r="CB57" s="1253"/>
      <c r="CC57" s="1253"/>
      <c r="CD57" s="1253"/>
      <c r="CE57" s="1253"/>
      <c r="CF57" s="1253">
        <v>66.2</v>
      </c>
      <c r="CG57" s="1253"/>
      <c r="CH57" s="1253"/>
      <c r="CI57" s="1253"/>
      <c r="CJ57" s="1253"/>
      <c r="CK57" s="1253"/>
      <c r="CL57" s="1253"/>
      <c r="CM57" s="1253"/>
      <c r="CN57" s="1253">
        <v>67.099999999999994</v>
      </c>
      <c r="CO57" s="1253"/>
      <c r="CP57" s="1253"/>
      <c r="CQ57" s="1253"/>
      <c r="CR57" s="1253"/>
      <c r="CS57" s="1253"/>
      <c r="CT57" s="1253"/>
      <c r="CU57" s="1253"/>
      <c r="CV57" s="1253">
        <v>67</v>
      </c>
      <c r="CW57" s="1253"/>
      <c r="CX57" s="1253"/>
      <c r="CY57" s="1253"/>
      <c r="CZ57" s="1253"/>
      <c r="DA57" s="1253"/>
      <c r="DB57" s="1253"/>
      <c r="DC57" s="1253"/>
      <c r="DD57" s="385"/>
      <c r="DE57" s="384"/>
    </row>
    <row r="58" spans="1:109" s="380" customFormat="1" ht="13" x14ac:dyDescent="0.2">
      <c r="A58" s="366"/>
      <c r="B58" s="384"/>
      <c r="G58" s="1259"/>
      <c r="H58" s="1259"/>
      <c r="I58" s="1254"/>
      <c r="J58" s="1254"/>
      <c r="K58" s="1260"/>
      <c r="L58" s="1260"/>
      <c r="M58" s="1260"/>
      <c r="N58" s="1260"/>
      <c r="AM58" s="366"/>
      <c r="AN58" s="1258"/>
      <c r="AO58" s="1258"/>
      <c r="AP58" s="1258"/>
      <c r="AQ58" s="1258"/>
      <c r="AR58" s="1258"/>
      <c r="AS58" s="1258"/>
      <c r="AT58" s="1258"/>
      <c r="AU58" s="1258"/>
      <c r="AV58" s="1258"/>
      <c r="AW58" s="1258"/>
      <c r="AX58" s="1258"/>
      <c r="AY58" s="1258"/>
      <c r="AZ58" s="1258"/>
      <c r="BA58" s="1258"/>
      <c r="BB58" s="1256"/>
      <c r="BC58" s="1256"/>
      <c r="BD58" s="1256"/>
      <c r="BE58" s="1256"/>
      <c r="BF58" s="1256"/>
      <c r="BG58" s="1256"/>
      <c r="BH58" s="1256"/>
      <c r="BI58" s="1256"/>
      <c r="BJ58" s="1256"/>
      <c r="BK58" s="1256"/>
      <c r="BL58" s="1256"/>
      <c r="BM58" s="1256"/>
      <c r="BN58" s="1256"/>
      <c r="BO58" s="1256"/>
      <c r="BP58" s="1253"/>
      <c r="BQ58" s="1253"/>
      <c r="BR58" s="1253"/>
      <c r="BS58" s="1253"/>
      <c r="BT58" s="1253"/>
      <c r="BU58" s="1253"/>
      <c r="BV58" s="1253"/>
      <c r="BW58" s="1253"/>
      <c r="BX58" s="1253"/>
      <c r="BY58" s="1253"/>
      <c r="BZ58" s="1253"/>
      <c r="CA58" s="1253"/>
      <c r="CB58" s="1253"/>
      <c r="CC58" s="1253"/>
      <c r="CD58" s="1253"/>
      <c r="CE58" s="1253"/>
      <c r="CF58" s="1253"/>
      <c r="CG58" s="1253"/>
      <c r="CH58" s="1253"/>
      <c r="CI58" s="1253"/>
      <c r="CJ58" s="1253"/>
      <c r="CK58" s="1253"/>
      <c r="CL58" s="1253"/>
      <c r="CM58" s="1253"/>
      <c r="CN58" s="1253"/>
      <c r="CO58" s="1253"/>
      <c r="CP58" s="1253"/>
      <c r="CQ58" s="1253"/>
      <c r="CR58" s="1253"/>
      <c r="CS58" s="1253"/>
      <c r="CT58" s="1253"/>
      <c r="CU58" s="1253"/>
      <c r="CV58" s="1253"/>
      <c r="CW58" s="1253"/>
      <c r="CX58" s="1253"/>
      <c r="CY58" s="1253"/>
      <c r="CZ58" s="1253"/>
      <c r="DA58" s="1253"/>
      <c r="DB58" s="1253"/>
      <c r="DC58" s="1253"/>
      <c r="DD58" s="385"/>
      <c r="DE58" s="384"/>
    </row>
    <row r="59" spans="1:109" s="380" customFormat="1" ht="13" x14ac:dyDescent="0.2">
      <c r="A59" s="366"/>
      <c r="B59" s="384"/>
      <c r="K59" s="386"/>
      <c r="L59" s="386"/>
      <c r="M59" s="386"/>
      <c r="N59" s="386"/>
      <c r="AQ59" s="386"/>
      <c r="AR59" s="386"/>
      <c r="AS59" s="386"/>
      <c r="AT59" s="386"/>
      <c r="BC59" s="386"/>
      <c r="BD59" s="386"/>
      <c r="BE59" s="386"/>
      <c r="BF59" s="386"/>
      <c r="BO59" s="386"/>
      <c r="BP59" s="386"/>
      <c r="BQ59" s="386"/>
      <c r="BR59" s="386"/>
      <c r="CA59" s="386"/>
      <c r="CB59" s="386"/>
      <c r="CC59" s="386"/>
      <c r="CD59" s="386"/>
      <c r="CM59" s="386"/>
      <c r="CN59" s="386"/>
      <c r="CO59" s="386"/>
      <c r="CP59" s="386"/>
      <c r="CY59" s="386"/>
      <c r="CZ59" s="386"/>
      <c r="DA59" s="386"/>
      <c r="DB59" s="386"/>
      <c r="DC59" s="386"/>
      <c r="DD59" s="385"/>
      <c r="DE59" s="384"/>
    </row>
    <row r="60" spans="1:109" s="380" customFormat="1" ht="13" x14ac:dyDescent="0.2">
      <c r="A60" s="366"/>
      <c r="B60" s="384"/>
      <c r="K60" s="386"/>
      <c r="L60" s="386"/>
      <c r="M60" s="386"/>
      <c r="N60" s="386"/>
      <c r="AQ60" s="386"/>
      <c r="AR60" s="386"/>
      <c r="AS60" s="386"/>
      <c r="AT60" s="386"/>
      <c r="BC60" s="386"/>
      <c r="BD60" s="386"/>
      <c r="BE60" s="386"/>
      <c r="BF60" s="386"/>
      <c r="BO60" s="386"/>
      <c r="BP60" s="386"/>
      <c r="BQ60" s="386"/>
      <c r="BR60" s="386"/>
      <c r="CA60" s="386"/>
      <c r="CB60" s="386"/>
      <c r="CC60" s="386"/>
      <c r="CD60" s="386"/>
      <c r="CM60" s="386"/>
      <c r="CN60" s="386"/>
      <c r="CO60" s="386"/>
      <c r="CP60" s="386"/>
      <c r="CY60" s="386"/>
      <c r="CZ60" s="386"/>
      <c r="DA60" s="386"/>
      <c r="DB60" s="386"/>
      <c r="DC60" s="386"/>
      <c r="DD60" s="385"/>
      <c r="DE60" s="384"/>
    </row>
    <row r="61" spans="1:109" s="380" customFormat="1" ht="13" x14ac:dyDescent="0.2">
      <c r="A61" s="366"/>
      <c r="B61" s="387"/>
      <c r="C61" s="388"/>
      <c r="D61" s="388"/>
      <c r="E61" s="388"/>
      <c r="F61" s="388"/>
      <c r="G61" s="388"/>
      <c r="H61" s="388"/>
      <c r="I61" s="388"/>
      <c r="J61" s="388"/>
      <c r="K61" s="388"/>
      <c r="L61" s="388"/>
      <c r="M61" s="389"/>
      <c r="N61" s="389"/>
      <c r="O61" s="388"/>
      <c r="P61" s="388"/>
      <c r="Q61" s="388"/>
      <c r="R61" s="388"/>
      <c r="S61" s="388"/>
      <c r="T61" s="388"/>
      <c r="U61" s="388"/>
      <c r="V61" s="388"/>
      <c r="W61" s="388"/>
      <c r="X61" s="388"/>
      <c r="Y61" s="388"/>
      <c r="Z61" s="388"/>
      <c r="AA61" s="388"/>
      <c r="AB61" s="388"/>
      <c r="AC61" s="388"/>
      <c r="AD61" s="388"/>
      <c r="AE61" s="388"/>
      <c r="AF61" s="388"/>
      <c r="AG61" s="388"/>
      <c r="AH61" s="388"/>
      <c r="AI61" s="388"/>
      <c r="AJ61" s="388"/>
      <c r="AK61" s="388"/>
      <c r="AL61" s="388"/>
      <c r="AM61" s="388"/>
      <c r="AN61" s="388"/>
      <c r="AO61" s="388"/>
      <c r="AP61" s="388"/>
      <c r="AQ61" s="388"/>
      <c r="AR61" s="388"/>
      <c r="AS61" s="389"/>
      <c r="AT61" s="389"/>
      <c r="AU61" s="388"/>
      <c r="AV61" s="388"/>
      <c r="AW61" s="388"/>
      <c r="AX61" s="388"/>
      <c r="AY61" s="388"/>
      <c r="AZ61" s="388"/>
      <c r="BA61" s="388"/>
      <c r="BB61" s="388"/>
      <c r="BC61" s="388"/>
      <c r="BD61" s="388"/>
      <c r="BE61" s="389"/>
      <c r="BF61" s="389"/>
      <c r="BG61" s="388"/>
      <c r="BH61" s="388"/>
      <c r="BI61" s="388"/>
      <c r="BJ61" s="388"/>
      <c r="BK61" s="388"/>
      <c r="BL61" s="388"/>
      <c r="BM61" s="388"/>
      <c r="BN61" s="388"/>
      <c r="BO61" s="388"/>
      <c r="BP61" s="388"/>
      <c r="BQ61" s="389"/>
      <c r="BR61" s="389"/>
      <c r="BS61" s="388"/>
      <c r="BT61" s="388"/>
      <c r="BU61" s="388"/>
      <c r="BV61" s="388"/>
      <c r="BW61" s="388"/>
      <c r="BX61" s="388"/>
      <c r="BY61" s="388"/>
      <c r="BZ61" s="388"/>
      <c r="CA61" s="388"/>
      <c r="CB61" s="388"/>
      <c r="CC61" s="389"/>
      <c r="CD61" s="389"/>
      <c r="CE61" s="388"/>
      <c r="CF61" s="388"/>
      <c r="CG61" s="388"/>
      <c r="CH61" s="388"/>
      <c r="CI61" s="388"/>
      <c r="CJ61" s="388"/>
      <c r="CK61" s="388"/>
      <c r="CL61" s="388"/>
      <c r="CM61" s="388"/>
      <c r="CN61" s="388"/>
      <c r="CO61" s="389"/>
      <c r="CP61" s="389"/>
      <c r="CQ61" s="388"/>
      <c r="CR61" s="388"/>
      <c r="CS61" s="388"/>
      <c r="CT61" s="388"/>
      <c r="CU61" s="388"/>
      <c r="CV61" s="388"/>
      <c r="CW61" s="388"/>
      <c r="CX61" s="388"/>
      <c r="CY61" s="388"/>
      <c r="CZ61" s="388"/>
      <c r="DA61" s="389"/>
      <c r="DB61" s="389"/>
      <c r="DC61" s="389"/>
      <c r="DD61" s="390"/>
      <c r="DE61" s="384"/>
    </row>
    <row r="62" spans="1:109" ht="13" x14ac:dyDescent="0.2">
      <c r="B62" s="377"/>
      <c r="C62" s="377"/>
      <c r="D62" s="377"/>
      <c r="E62" s="377"/>
      <c r="F62" s="377"/>
      <c r="G62" s="377"/>
      <c r="H62" s="377"/>
      <c r="I62" s="377"/>
      <c r="J62" s="377"/>
      <c r="K62" s="377"/>
      <c r="L62" s="377"/>
      <c r="M62" s="377"/>
      <c r="N62" s="377"/>
      <c r="O62" s="377"/>
      <c r="P62" s="377"/>
      <c r="Q62" s="377"/>
      <c r="R62" s="377"/>
      <c r="S62" s="377"/>
      <c r="T62" s="377"/>
      <c r="U62" s="377"/>
      <c r="V62" s="377"/>
      <c r="W62" s="377"/>
      <c r="X62" s="377"/>
      <c r="Y62" s="377"/>
      <c r="Z62" s="377"/>
      <c r="AA62" s="377"/>
      <c r="AB62" s="377"/>
      <c r="AC62" s="377"/>
      <c r="AD62" s="377"/>
      <c r="AE62" s="377"/>
      <c r="AF62" s="377"/>
      <c r="AG62" s="377"/>
      <c r="AH62" s="377"/>
      <c r="AI62" s="377"/>
      <c r="AJ62" s="377"/>
      <c r="AK62" s="377"/>
      <c r="AL62" s="377"/>
      <c r="AM62" s="377"/>
      <c r="AN62" s="377"/>
      <c r="AO62" s="377"/>
      <c r="AP62" s="377"/>
      <c r="AQ62" s="377"/>
      <c r="AR62" s="377"/>
      <c r="AS62" s="377"/>
      <c r="AT62" s="377"/>
      <c r="AU62" s="377"/>
      <c r="AV62" s="377"/>
      <c r="AW62" s="377"/>
      <c r="AX62" s="377"/>
      <c r="AY62" s="377"/>
      <c r="AZ62" s="377"/>
      <c r="BA62" s="377"/>
      <c r="BB62" s="377"/>
      <c r="BC62" s="377"/>
      <c r="BD62" s="377"/>
      <c r="BE62" s="377"/>
      <c r="BF62" s="377"/>
      <c r="BG62" s="377"/>
      <c r="BH62" s="377"/>
      <c r="BI62" s="377"/>
      <c r="BJ62" s="377"/>
      <c r="BK62" s="377"/>
      <c r="BL62" s="377"/>
      <c r="BM62" s="377"/>
      <c r="BN62" s="377"/>
      <c r="BO62" s="377"/>
      <c r="BP62" s="377"/>
      <c r="BQ62" s="377"/>
      <c r="BR62" s="377"/>
      <c r="BS62" s="377"/>
      <c r="BT62" s="377"/>
      <c r="BU62" s="377"/>
      <c r="BV62" s="377"/>
      <c r="BW62" s="377"/>
      <c r="BX62" s="377"/>
      <c r="BY62" s="377"/>
      <c r="BZ62" s="377"/>
      <c r="CA62" s="377"/>
      <c r="CB62" s="377"/>
      <c r="CC62" s="377"/>
      <c r="CD62" s="377"/>
      <c r="CE62" s="377"/>
      <c r="CF62" s="377"/>
      <c r="CG62" s="377"/>
      <c r="CH62" s="377"/>
      <c r="CI62" s="377"/>
      <c r="CJ62" s="377"/>
      <c r="CK62" s="377"/>
      <c r="CL62" s="377"/>
      <c r="CM62" s="377"/>
      <c r="CN62" s="377"/>
      <c r="CO62" s="377"/>
      <c r="CP62" s="377"/>
      <c r="CQ62" s="377"/>
      <c r="CR62" s="377"/>
      <c r="CS62" s="377"/>
      <c r="CT62" s="377"/>
      <c r="CU62" s="377"/>
      <c r="CV62" s="377"/>
      <c r="CW62" s="377"/>
      <c r="CX62" s="377"/>
      <c r="CY62" s="377"/>
      <c r="CZ62" s="377"/>
      <c r="DA62" s="377"/>
      <c r="DB62" s="377"/>
      <c r="DC62" s="377"/>
      <c r="DD62" s="377"/>
      <c r="DE62" s="366"/>
    </row>
    <row r="63" spans="1:109" ht="16.5" x14ac:dyDescent="0.2">
      <c r="B63" s="391" t="s">
        <v>584</v>
      </c>
    </row>
    <row r="64" spans="1:109" ht="13" x14ac:dyDescent="0.2">
      <c r="B64" s="372"/>
      <c r="G64" s="379"/>
      <c r="I64" s="392"/>
      <c r="J64" s="392"/>
      <c r="K64" s="392"/>
      <c r="L64" s="392"/>
      <c r="M64" s="392"/>
      <c r="N64" s="393"/>
      <c r="AM64" s="379"/>
      <c r="AN64" s="379" t="s">
        <v>577</v>
      </c>
      <c r="AP64" s="380"/>
      <c r="AQ64" s="380"/>
      <c r="AR64" s="380"/>
      <c r="AY64" s="379"/>
      <c r="BA64" s="380"/>
      <c r="BB64" s="380"/>
      <c r="BC64" s="380"/>
      <c r="BK64" s="379"/>
      <c r="BM64" s="380"/>
      <c r="BN64" s="380"/>
      <c r="BO64" s="380"/>
      <c r="BW64" s="379"/>
      <c r="BY64" s="380"/>
      <c r="BZ64" s="380"/>
      <c r="CA64" s="380"/>
      <c r="CI64" s="379"/>
      <c r="CK64" s="380"/>
      <c r="CL64" s="380"/>
      <c r="CM64" s="380"/>
      <c r="CU64" s="379"/>
      <c r="CW64" s="380"/>
      <c r="CX64" s="380"/>
      <c r="CY64" s="380"/>
    </row>
    <row r="65" spans="2:107" ht="13" x14ac:dyDescent="0.2">
      <c r="B65" s="372"/>
      <c r="AN65" s="1265" t="s">
        <v>585</v>
      </c>
      <c r="AO65" s="1266"/>
      <c r="AP65" s="1266"/>
      <c r="AQ65" s="1266"/>
      <c r="AR65" s="1266"/>
      <c r="AS65" s="1266"/>
      <c r="AT65" s="1266"/>
      <c r="AU65" s="1266"/>
      <c r="AV65" s="1266"/>
      <c r="AW65" s="1266"/>
      <c r="AX65" s="1266"/>
      <c r="AY65" s="1266"/>
      <c r="AZ65" s="1266"/>
      <c r="BA65" s="1266"/>
      <c r="BB65" s="1266"/>
      <c r="BC65" s="1266"/>
      <c r="BD65" s="1266"/>
      <c r="BE65" s="1266"/>
      <c r="BF65" s="1266"/>
      <c r="BG65" s="1266"/>
      <c r="BH65" s="1266"/>
      <c r="BI65" s="1266"/>
      <c r="BJ65" s="1266"/>
      <c r="BK65" s="1266"/>
      <c r="BL65" s="1266"/>
      <c r="BM65" s="1266"/>
      <c r="BN65" s="1266"/>
      <c r="BO65" s="1266"/>
      <c r="BP65" s="1266"/>
      <c r="BQ65" s="1266"/>
      <c r="BR65" s="1266"/>
      <c r="BS65" s="1266"/>
      <c r="BT65" s="1266"/>
      <c r="BU65" s="1266"/>
      <c r="BV65" s="1266"/>
      <c r="BW65" s="1266"/>
      <c r="BX65" s="1266"/>
      <c r="BY65" s="1266"/>
      <c r="BZ65" s="1266"/>
      <c r="CA65" s="1266"/>
      <c r="CB65" s="1266"/>
      <c r="CC65" s="1266"/>
      <c r="CD65" s="1266"/>
      <c r="CE65" s="1266"/>
      <c r="CF65" s="1266"/>
      <c r="CG65" s="1266"/>
      <c r="CH65" s="1266"/>
      <c r="CI65" s="1266"/>
      <c r="CJ65" s="1266"/>
      <c r="CK65" s="1266"/>
      <c r="CL65" s="1266"/>
      <c r="CM65" s="1266"/>
      <c r="CN65" s="1266"/>
      <c r="CO65" s="1266"/>
      <c r="CP65" s="1266"/>
      <c r="CQ65" s="1266"/>
      <c r="CR65" s="1266"/>
      <c r="CS65" s="1266"/>
      <c r="CT65" s="1266"/>
      <c r="CU65" s="1266"/>
      <c r="CV65" s="1266"/>
      <c r="CW65" s="1266"/>
      <c r="CX65" s="1266"/>
      <c r="CY65" s="1266"/>
      <c r="CZ65" s="1266"/>
      <c r="DA65" s="1266"/>
      <c r="DB65" s="1266"/>
      <c r="DC65" s="1267"/>
    </row>
    <row r="66" spans="2:107" ht="13" x14ac:dyDescent="0.2">
      <c r="B66" s="372"/>
      <c r="AN66" s="1268"/>
      <c r="AO66" s="1269"/>
      <c r="AP66" s="1269"/>
      <c r="AQ66" s="1269"/>
      <c r="AR66" s="1269"/>
      <c r="AS66" s="1269"/>
      <c r="AT66" s="1269"/>
      <c r="AU66" s="1269"/>
      <c r="AV66" s="1269"/>
      <c r="AW66" s="1269"/>
      <c r="AX66" s="1269"/>
      <c r="AY66" s="1269"/>
      <c r="AZ66" s="1269"/>
      <c r="BA66" s="1269"/>
      <c r="BB66" s="1269"/>
      <c r="BC66" s="1269"/>
      <c r="BD66" s="1269"/>
      <c r="BE66" s="1269"/>
      <c r="BF66" s="1269"/>
      <c r="BG66" s="1269"/>
      <c r="BH66" s="1269"/>
      <c r="BI66" s="1269"/>
      <c r="BJ66" s="1269"/>
      <c r="BK66" s="1269"/>
      <c r="BL66" s="1269"/>
      <c r="BM66" s="1269"/>
      <c r="BN66" s="1269"/>
      <c r="BO66" s="1269"/>
      <c r="BP66" s="1269"/>
      <c r="BQ66" s="1269"/>
      <c r="BR66" s="1269"/>
      <c r="BS66" s="1269"/>
      <c r="BT66" s="1269"/>
      <c r="BU66" s="1269"/>
      <c r="BV66" s="1269"/>
      <c r="BW66" s="1269"/>
      <c r="BX66" s="1269"/>
      <c r="BY66" s="1269"/>
      <c r="BZ66" s="1269"/>
      <c r="CA66" s="1269"/>
      <c r="CB66" s="1269"/>
      <c r="CC66" s="1269"/>
      <c r="CD66" s="1269"/>
      <c r="CE66" s="1269"/>
      <c r="CF66" s="1269"/>
      <c r="CG66" s="1269"/>
      <c r="CH66" s="1269"/>
      <c r="CI66" s="1269"/>
      <c r="CJ66" s="1269"/>
      <c r="CK66" s="1269"/>
      <c r="CL66" s="1269"/>
      <c r="CM66" s="1269"/>
      <c r="CN66" s="1269"/>
      <c r="CO66" s="1269"/>
      <c r="CP66" s="1269"/>
      <c r="CQ66" s="1269"/>
      <c r="CR66" s="1269"/>
      <c r="CS66" s="1269"/>
      <c r="CT66" s="1269"/>
      <c r="CU66" s="1269"/>
      <c r="CV66" s="1269"/>
      <c r="CW66" s="1269"/>
      <c r="CX66" s="1269"/>
      <c r="CY66" s="1269"/>
      <c r="CZ66" s="1269"/>
      <c r="DA66" s="1269"/>
      <c r="DB66" s="1269"/>
      <c r="DC66" s="1270"/>
    </row>
    <row r="67" spans="2:107" ht="13" x14ac:dyDescent="0.2">
      <c r="B67" s="372"/>
      <c r="AN67" s="1268"/>
      <c r="AO67" s="1269"/>
      <c r="AP67" s="1269"/>
      <c r="AQ67" s="1269"/>
      <c r="AR67" s="1269"/>
      <c r="AS67" s="1269"/>
      <c r="AT67" s="1269"/>
      <c r="AU67" s="1269"/>
      <c r="AV67" s="1269"/>
      <c r="AW67" s="1269"/>
      <c r="AX67" s="1269"/>
      <c r="AY67" s="1269"/>
      <c r="AZ67" s="1269"/>
      <c r="BA67" s="1269"/>
      <c r="BB67" s="1269"/>
      <c r="BC67" s="1269"/>
      <c r="BD67" s="1269"/>
      <c r="BE67" s="1269"/>
      <c r="BF67" s="1269"/>
      <c r="BG67" s="1269"/>
      <c r="BH67" s="1269"/>
      <c r="BI67" s="1269"/>
      <c r="BJ67" s="1269"/>
      <c r="BK67" s="1269"/>
      <c r="BL67" s="1269"/>
      <c r="BM67" s="1269"/>
      <c r="BN67" s="1269"/>
      <c r="BO67" s="1269"/>
      <c r="BP67" s="1269"/>
      <c r="BQ67" s="1269"/>
      <c r="BR67" s="1269"/>
      <c r="BS67" s="1269"/>
      <c r="BT67" s="1269"/>
      <c r="BU67" s="1269"/>
      <c r="BV67" s="1269"/>
      <c r="BW67" s="1269"/>
      <c r="BX67" s="1269"/>
      <c r="BY67" s="1269"/>
      <c r="BZ67" s="1269"/>
      <c r="CA67" s="1269"/>
      <c r="CB67" s="1269"/>
      <c r="CC67" s="1269"/>
      <c r="CD67" s="1269"/>
      <c r="CE67" s="1269"/>
      <c r="CF67" s="1269"/>
      <c r="CG67" s="1269"/>
      <c r="CH67" s="1269"/>
      <c r="CI67" s="1269"/>
      <c r="CJ67" s="1269"/>
      <c r="CK67" s="1269"/>
      <c r="CL67" s="1269"/>
      <c r="CM67" s="1269"/>
      <c r="CN67" s="1269"/>
      <c r="CO67" s="1269"/>
      <c r="CP67" s="1269"/>
      <c r="CQ67" s="1269"/>
      <c r="CR67" s="1269"/>
      <c r="CS67" s="1269"/>
      <c r="CT67" s="1269"/>
      <c r="CU67" s="1269"/>
      <c r="CV67" s="1269"/>
      <c r="CW67" s="1269"/>
      <c r="CX67" s="1269"/>
      <c r="CY67" s="1269"/>
      <c r="CZ67" s="1269"/>
      <c r="DA67" s="1269"/>
      <c r="DB67" s="1269"/>
      <c r="DC67" s="1270"/>
    </row>
    <row r="68" spans="2:107" ht="13" x14ac:dyDescent="0.2">
      <c r="B68" s="372"/>
      <c r="AN68" s="1268"/>
      <c r="AO68" s="1269"/>
      <c r="AP68" s="1269"/>
      <c r="AQ68" s="1269"/>
      <c r="AR68" s="1269"/>
      <c r="AS68" s="1269"/>
      <c r="AT68" s="1269"/>
      <c r="AU68" s="1269"/>
      <c r="AV68" s="1269"/>
      <c r="AW68" s="1269"/>
      <c r="AX68" s="1269"/>
      <c r="AY68" s="1269"/>
      <c r="AZ68" s="1269"/>
      <c r="BA68" s="1269"/>
      <c r="BB68" s="1269"/>
      <c r="BC68" s="1269"/>
      <c r="BD68" s="1269"/>
      <c r="BE68" s="1269"/>
      <c r="BF68" s="1269"/>
      <c r="BG68" s="1269"/>
      <c r="BH68" s="1269"/>
      <c r="BI68" s="1269"/>
      <c r="BJ68" s="1269"/>
      <c r="BK68" s="1269"/>
      <c r="BL68" s="1269"/>
      <c r="BM68" s="1269"/>
      <c r="BN68" s="1269"/>
      <c r="BO68" s="1269"/>
      <c r="BP68" s="1269"/>
      <c r="BQ68" s="1269"/>
      <c r="BR68" s="1269"/>
      <c r="BS68" s="1269"/>
      <c r="BT68" s="1269"/>
      <c r="BU68" s="1269"/>
      <c r="BV68" s="1269"/>
      <c r="BW68" s="1269"/>
      <c r="BX68" s="1269"/>
      <c r="BY68" s="1269"/>
      <c r="BZ68" s="1269"/>
      <c r="CA68" s="1269"/>
      <c r="CB68" s="1269"/>
      <c r="CC68" s="1269"/>
      <c r="CD68" s="1269"/>
      <c r="CE68" s="1269"/>
      <c r="CF68" s="1269"/>
      <c r="CG68" s="1269"/>
      <c r="CH68" s="1269"/>
      <c r="CI68" s="1269"/>
      <c r="CJ68" s="1269"/>
      <c r="CK68" s="1269"/>
      <c r="CL68" s="1269"/>
      <c r="CM68" s="1269"/>
      <c r="CN68" s="1269"/>
      <c r="CO68" s="1269"/>
      <c r="CP68" s="1269"/>
      <c r="CQ68" s="1269"/>
      <c r="CR68" s="1269"/>
      <c r="CS68" s="1269"/>
      <c r="CT68" s="1269"/>
      <c r="CU68" s="1269"/>
      <c r="CV68" s="1269"/>
      <c r="CW68" s="1269"/>
      <c r="CX68" s="1269"/>
      <c r="CY68" s="1269"/>
      <c r="CZ68" s="1269"/>
      <c r="DA68" s="1269"/>
      <c r="DB68" s="1269"/>
      <c r="DC68" s="1270"/>
    </row>
    <row r="69" spans="2:107" ht="13" x14ac:dyDescent="0.2">
      <c r="B69" s="372"/>
      <c r="AN69" s="1271"/>
      <c r="AO69" s="1272"/>
      <c r="AP69" s="1272"/>
      <c r="AQ69" s="1272"/>
      <c r="AR69" s="1272"/>
      <c r="AS69" s="1272"/>
      <c r="AT69" s="1272"/>
      <c r="AU69" s="1272"/>
      <c r="AV69" s="1272"/>
      <c r="AW69" s="1272"/>
      <c r="AX69" s="1272"/>
      <c r="AY69" s="1272"/>
      <c r="AZ69" s="1272"/>
      <c r="BA69" s="1272"/>
      <c r="BB69" s="1272"/>
      <c r="BC69" s="1272"/>
      <c r="BD69" s="1272"/>
      <c r="BE69" s="1272"/>
      <c r="BF69" s="1272"/>
      <c r="BG69" s="1272"/>
      <c r="BH69" s="1272"/>
      <c r="BI69" s="1272"/>
      <c r="BJ69" s="1272"/>
      <c r="BK69" s="1272"/>
      <c r="BL69" s="1272"/>
      <c r="BM69" s="1272"/>
      <c r="BN69" s="1272"/>
      <c r="BO69" s="1272"/>
      <c r="BP69" s="1272"/>
      <c r="BQ69" s="1272"/>
      <c r="BR69" s="1272"/>
      <c r="BS69" s="1272"/>
      <c r="BT69" s="1272"/>
      <c r="BU69" s="1272"/>
      <c r="BV69" s="1272"/>
      <c r="BW69" s="1272"/>
      <c r="BX69" s="1272"/>
      <c r="BY69" s="1272"/>
      <c r="BZ69" s="1272"/>
      <c r="CA69" s="1272"/>
      <c r="CB69" s="1272"/>
      <c r="CC69" s="1272"/>
      <c r="CD69" s="1272"/>
      <c r="CE69" s="1272"/>
      <c r="CF69" s="1272"/>
      <c r="CG69" s="1272"/>
      <c r="CH69" s="1272"/>
      <c r="CI69" s="1272"/>
      <c r="CJ69" s="1272"/>
      <c r="CK69" s="1272"/>
      <c r="CL69" s="1272"/>
      <c r="CM69" s="1272"/>
      <c r="CN69" s="1272"/>
      <c r="CO69" s="1272"/>
      <c r="CP69" s="1272"/>
      <c r="CQ69" s="1272"/>
      <c r="CR69" s="1272"/>
      <c r="CS69" s="1272"/>
      <c r="CT69" s="1272"/>
      <c r="CU69" s="1272"/>
      <c r="CV69" s="1272"/>
      <c r="CW69" s="1272"/>
      <c r="CX69" s="1272"/>
      <c r="CY69" s="1272"/>
      <c r="CZ69" s="1272"/>
      <c r="DA69" s="1272"/>
      <c r="DB69" s="1272"/>
      <c r="DC69" s="1273"/>
    </row>
    <row r="70" spans="2:107" ht="13" x14ac:dyDescent="0.2">
      <c r="B70" s="372"/>
      <c r="H70" s="394"/>
      <c r="I70" s="394"/>
      <c r="J70" s="395"/>
      <c r="K70" s="395"/>
      <c r="L70" s="396"/>
      <c r="M70" s="395"/>
      <c r="N70" s="396"/>
      <c r="AN70" s="381"/>
      <c r="AO70" s="381"/>
      <c r="AP70" s="381"/>
      <c r="AZ70" s="381"/>
      <c r="BA70" s="381"/>
      <c r="BB70" s="381"/>
      <c r="BL70" s="381"/>
      <c r="BM70" s="381"/>
      <c r="BN70" s="381"/>
      <c r="BX70" s="381"/>
      <c r="BY70" s="381"/>
      <c r="BZ70" s="381"/>
      <c r="CJ70" s="381"/>
      <c r="CK70" s="381"/>
      <c r="CL70" s="381"/>
      <c r="CV70" s="381"/>
      <c r="CW70" s="381"/>
      <c r="CX70" s="381"/>
    </row>
    <row r="71" spans="2:107" ht="13" x14ac:dyDescent="0.2">
      <c r="B71" s="372"/>
      <c r="G71" s="397"/>
      <c r="I71" s="398"/>
      <c r="J71" s="395"/>
      <c r="K71" s="395"/>
      <c r="L71" s="396"/>
      <c r="M71" s="395"/>
      <c r="N71" s="396"/>
      <c r="AM71" s="397"/>
      <c r="AN71" s="366" t="s">
        <v>579</v>
      </c>
    </row>
    <row r="72" spans="2:107" ht="13" x14ac:dyDescent="0.2">
      <c r="B72" s="372"/>
      <c r="G72" s="1259"/>
      <c r="H72" s="1259"/>
      <c r="I72" s="1259"/>
      <c r="J72" s="1259"/>
      <c r="K72" s="382"/>
      <c r="L72" s="382"/>
      <c r="M72" s="383"/>
      <c r="N72" s="383"/>
      <c r="AN72" s="1262"/>
      <c r="AO72" s="1263"/>
      <c r="AP72" s="1263"/>
      <c r="AQ72" s="1263"/>
      <c r="AR72" s="1263"/>
      <c r="AS72" s="1263"/>
      <c r="AT72" s="1263"/>
      <c r="AU72" s="1263"/>
      <c r="AV72" s="1263"/>
      <c r="AW72" s="1263"/>
      <c r="AX72" s="1263"/>
      <c r="AY72" s="1263"/>
      <c r="AZ72" s="1263"/>
      <c r="BA72" s="1263"/>
      <c r="BB72" s="1263"/>
      <c r="BC72" s="1263"/>
      <c r="BD72" s="1263"/>
      <c r="BE72" s="1263"/>
      <c r="BF72" s="1263"/>
      <c r="BG72" s="1263"/>
      <c r="BH72" s="1263"/>
      <c r="BI72" s="1263"/>
      <c r="BJ72" s="1263"/>
      <c r="BK72" s="1263"/>
      <c r="BL72" s="1263"/>
      <c r="BM72" s="1263"/>
      <c r="BN72" s="1263"/>
      <c r="BO72" s="1264"/>
      <c r="BP72" s="1258" t="s">
        <v>528</v>
      </c>
      <c r="BQ72" s="1258"/>
      <c r="BR72" s="1258"/>
      <c r="BS72" s="1258"/>
      <c r="BT72" s="1258"/>
      <c r="BU72" s="1258"/>
      <c r="BV72" s="1258"/>
      <c r="BW72" s="1258"/>
      <c r="BX72" s="1258" t="s">
        <v>529</v>
      </c>
      <c r="BY72" s="1258"/>
      <c r="BZ72" s="1258"/>
      <c r="CA72" s="1258"/>
      <c r="CB72" s="1258"/>
      <c r="CC72" s="1258"/>
      <c r="CD72" s="1258"/>
      <c r="CE72" s="1258"/>
      <c r="CF72" s="1258" t="s">
        <v>530</v>
      </c>
      <c r="CG72" s="1258"/>
      <c r="CH72" s="1258"/>
      <c r="CI72" s="1258"/>
      <c r="CJ72" s="1258"/>
      <c r="CK72" s="1258"/>
      <c r="CL72" s="1258"/>
      <c r="CM72" s="1258"/>
      <c r="CN72" s="1258" t="s">
        <v>531</v>
      </c>
      <c r="CO72" s="1258"/>
      <c r="CP72" s="1258"/>
      <c r="CQ72" s="1258"/>
      <c r="CR72" s="1258"/>
      <c r="CS72" s="1258"/>
      <c r="CT72" s="1258"/>
      <c r="CU72" s="1258"/>
      <c r="CV72" s="1258" t="s">
        <v>532</v>
      </c>
      <c r="CW72" s="1258"/>
      <c r="CX72" s="1258"/>
      <c r="CY72" s="1258"/>
      <c r="CZ72" s="1258"/>
      <c r="DA72" s="1258"/>
      <c r="DB72" s="1258"/>
      <c r="DC72" s="1258"/>
    </row>
    <row r="73" spans="2:107" ht="13" x14ac:dyDescent="0.2">
      <c r="B73" s="372"/>
      <c r="G73" s="1261"/>
      <c r="H73" s="1261"/>
      <c r="I73" s="1261"/>
      <c r="J73" s="1261"/>
      <c r="K73" s="1257"/>
      <c r="L73" s="1257"/>
      <c r="M73" s="1257"/>
      <c r="N73" s="1257"/>
      <c r="AM73" s="381"/>
      <c r="AN73" s="1256" t="s">
        <v>580</v>
      </c>
      <c r="AO73" s="1256"/>
      <c r="AP73" s="1256"/>
      <c r="AQ73" s="1256"/>
      <c r="AR73" s="1256"/>
      <c r="AS73" s="1256"/>
      <c r="AT73" s="1256"/>
      <c r="AU73" s="1256"/>
      <c r="AV73" s="1256"/>
      <c r="AW73" s="1256"/>
      <c r="AX73" s="1256"/>
      <c r="AY73" s="1256"/>
      <c r="AZ73" s="1256"/>
      <c r="BA73" s="1256"/>
      <c r="BB73" s="1256" t="s">
        <v>581</v>
      </c>
      <c r="BC73" s="1256"/>
      <c r="BD73" s="1256"/>
      <c r="BE73" s="1256"/>
      <c r="BF73" s="1256"/>
      <c r="BG73" s="1256"/>
      <c r="BH73" s="1256"/>
      <c r="BI73" s="1256"/>
      <c r="BJ73" s="1256"/>
      <c r="BK73" s="1256"/>
      <c r="BL73" s="1256"/>
      <c r="BM73" s="1256"/>
      <c r="BN73" s="1256"/>
      <c r="BO73" s="1256"/>
      <c r="BP73" s="1253"/>
      <c r="BQ73" s="1253"/>
      <c r="BR73" s="1253"/>
      <c r="BS73" s="1253"/>
      <c r="BT73" s="1253"/>
      <c r="BU73" s="1253"/>
      <c r="BV73" s="1253"/>
      <c r="BW73" s="1253"/>
      <c r="BX73" s="1253"/>
      <c r="BY73" s="1253"/>
      <c r="BZ73" s="1253"/>
      <c r="CA73" s="1253"/>
      <c r="CB73" s="1253"/>
      <c r="CC73" s="1253"/>
      <c r="CD73" s="1253"/>
      <c r="CE73" s="1253"/>
      <c r="CF73" s="1253">
        <v>7.4</v>
      </c>
      <c r="CG73" s="1253"/>
      <c r="CH73" s="1253"/>
      <c r="CI73" s="1253"/>
      <c r="CJ73" s="1253"/>
      <c r="CK73" s="1253"/>
      <c r="CL73" s="1253"/>
      <c r="CM73" s="1253"/>
      <c r="CN73" s="1253">
        <v>4.7</v>
      </c>
      <c r="CO73" s="1253"/>
      <c r="CP73" s="1253"/>
      <c r="CQ73" s="1253"/>
      <c r="CR73" s="1253"/>
      <c r="CS73" s="1253"/>
      <c r="CT73" s="1253"/>
      <c r="CU73" s="1253"/>
      <c r="CV73" s="1253">
        <v>4.2</v>
      </c>
      <c r="CW73" s="1253"/>
      <c r="CX73" s="1253"/>
      <c r="CY73" s="1253"/>
      <c r="CZ73" s="1253"/>
      <c r="DA73" s="1253"/>
      <c r="DB73" s="1253"/>
      <c r="DC73" s="1253"/>
    </row>
    <row r="74" spans="2:107" ht="13" x14ac:dyDescent="0.2">
      <c r="B74" s="372"/>
      <c r="G74" s="1261"/>
      <c r="H74" s="1261"/>
      <c r="I74" s="1261"/>
      <c r="J74" s="1261"/>
      <c r="K74" s="1257"/>
      <c r="L74" s="1257"/>
      <c r="M74" s="1257"/>
      <c r="N74" s="1257"/>
      <c r="AM74" s="381"/>
      <c r="AN74" s="1256"/>
      <c r="AO74" s="1256"/>
      <c r="AP74" s="1256"/>
      <c r="AQ74" s="1256"/>
      <c r="AR74" s="1256"/>
      <c r="AS74" s="1256"/>
      <c r="AT74" s="1256"/>
      <c r="AU74" s="1256"/>
      <c r="AV74" s="1256"/>
      <c r="AW74" s="1256"/>
      <c r="AX74" s="1256"/>
      <c r="AY74" s="1256"/>
      <c r="AZ74" s="1256"/>
      <c r="BA74" s="1256"/>
      <c r="BB74" s="1256"/>
      <c r="BC74" s="1256"/>
      <c r="BD74" s="1256"/>
      <c r="BE74" s="1256"/>
      <c r="BF74" s="1256"/>
      <c r="BG74" s="1256"/>
      <c r="BH74" s="1256"/>
      <c r="BI74" s="1256"/>
      <c r="BJ74" s="1256"/>
      <c r="BK74" s="1256"/>
      <c r="BL74" s="1256"/>
      <c r="BM74" s="1256"/>
      <c r="BN74" s="1256"/>
      <c r="BO74" s="1256"/>
      <c r="BP74" s="1253"/>
      <c r="BQ74" s="1253"/>
      <c r="BR74" s="1253"/>
      <c r="BS74" s="1253"/>
      <c r="BT74" s="1253"/>
      <c r="BU74" s="1253"/>
      <c r="BV74" s="1253"/>
      <c r="BW74" s="1253"/>
      <c r="BX74" s="1253"/>
      <c r="BY74" s="1253"/>
      <c r="BZ74" s="1253"/>
      <c r="CA74" s="1253"/>
      <c r="CB74" s="1253"/>
      <c r="CC74" s="1253"/>
      <c r="CD74" s="1253"/>
      <c r="CE74" s="1253"/>
      <c r="CF74" s="1253"/>
      <c r="CG74" s="1253"/>
      <c r="CH74" s="1253"/>
      <c r="CI74" s="1253"/>
      <c r="CJ74" s="1253"/>
      <c r="CK74" s="1253"/>
      <c r="CL74" s="1253"/>
      <c r="CM74" s="1253"/>
      <c r="CN74" s="1253"/>
      <c r="CO74" s="1253"/>
      <c r="CP74" s="1253"/>
      <c r="CQ74" s="1253"/>
      <c r="CR74" s="1253"/>
      <c r="CS74" s="1253"/>
      <c r="CT74" s="1253"/>
      <c r="CU74" s="1253"/>
      <c r="CV74" s="1253"/>
      <c r="CW74" s="1253"/>
      <c r="CX74" s="1253"/>
      <c r="CY74" s="1253"/>
      <c r="CZ74" s="1253"/>
      <c r="DA74" s="1253"/>
      <c r="DB74" s="1253"/>
      <c r="DC74" s="1253"/>
    </row>
    <row r="75" spans="2:107" ht="13" x14ac:dyDescent="0.2">
      <c r="B75" s="372"/>
      <c r="G75" s="1261"/>
      <c r="H75" s="1261"/>
      <c r="I75" s="1259"/>
      <c r="J75" s="1259"/>
      <c r="K75" s="1260"/>
      <c r="L75" s="1260"/>
      <c r="M75" s="1260"/>
      <c r="N75" s="1260"/>
      <c r="AM75" s="381"/>
      <c r="AN75" s="1256"/>
      <c r="AO75" s="1256"/>
      <c r="AP75" s="1256"/>
      <c r="AQ75" s="1256"/>
      <c r="AR75" s="1256"/>
      <c r="AS75" s="1256"/>
      <c r="AT75" s="1256"/>
      <c r="AU75" s="1256"/>
      <c r="AV75" s="1256"/>
      <c r="AW75" s="1256"/>
      <c r="AX75" s="1256"/>
      <c r="AY75" s="1256"/>
      <c r="AZ75" s="1256"/>
      <c r="BA75" s="1256"/>
      <c r="BB75" s="1256" t="s">
        <v>586</v>
      </c>
      <c r="BC75" s="1256"/>
      <c r="BD75" s="1256"/>
      <c r="BE75" s="1256"/>
      <c r="BF75" s="1256"/>
      <c r="BG75" s="1256"/>
      <c r="BH75" s="1256"/>
      <c r="BI75" s="1256"/>
      <c r="BJ75" s="1256"/>
      <c r="BK75" s="1256"/>
      <c r="BL75" s="1256"/>
      <c r="BM75" s="1256"/>
      <c r="BN75" s="1256"/>
      <c r="BO75" s="1256"/>
      <c r="BP75" s="1253">
        <v>9.9</v>
      </c>
      <c r="BQ75" s="1253"/>
      <c r="BR75" s="1253"/>
      <c r="BS75" s="1253"/>
      <c r="BT75" s="1253"/>
      <c r="BU75" s="1253"/>
      <c r="BV75" s="1253"/>
      <c r="BW75" s="1253"/>
      <c r="BX75" s="1253">
        <v>9.5</v>
      </c>
      <c r="BY75" s="1253"/>
      <c r="BZ75" s="1253"/>
      <c r="CA75" s="1253"/>
      <c r="CB75" s="1253"/>
      <c r="CC75" s="1253"/>
      <c r="CD75" s="1253"/>
      <c r="CE75" s="1253"/>
      <c r="CF75" s="1253">
        <v>9</v>
      </c>
      <c r="CG75" s="1253"/>
      <c r="CH75" s="1253"/>
      <c r="CI75" s="1253"/>
      <c r="CJ75" s="1253"/>
      <c r="CK75" s="1253"/>
      <c r="CL75" s="1253"/>
      <c r="CM75" s="1253"/>
      <c r="CN75" s="1253">
        <v>8</v>
      </c>
      <c r="CO75" s="1253"/>
      <c r="CP75" s="1253"/>
      <c r="CQ75" s="1253"/>
      <c r="CR75" s="1253"/>
      <c r="CS75" s="1253"/>
      <c r="CT75" s="1253"/>
      <c r="CU75" s="1253"/>
      <c r="CV75" s="1253">
        <v>7.3</v>
      </c>
      <c r="CW75" s="1253"/>
      <c r="CX75" s="1253"/>
      <c r="CY75" s="1253"/>
      <c r="CZ75" s="1253"/>
      <c r="DA75" s="1253"/>
      <c r="DB75" s="1253"/>
      <c r="DC75" s="1253"/>
    </row>
    <row r="76" spans="2:107" ht="13" x14ac:dyDescent="0.2">
      <c r="B76" s="372"/>
      <c r="G76" s="1261"/>
      <c r="H76" s="1261"/>
      <c r="I76" s="1259"/>
      <c r="J76" s="1259"/>
      <c r="K76" s="1260"/>
      <c r="L76" s="1260"/>
      <c r="M76" s="1260"/>
      <c r="N76" s="1260"/>
      <c r="AM76" s="381"/>
      <c r="AN76" s="1256"/>
      <c r="AO76" s="1256"/>
      <c r="AP76" s="1256"/>
      <c r="AQ76" s="1256"/>
      <c r="AR76" s="1256"/>
      <c r="AS76" s="1256"/>
      <c r="AT76" s="1256"/>
      <c r="AU76" s="1256"/>
      <c r="AV76" s="1256"/>
      <c r="AW76" s="1256"/>
      <c r="AX76" s="1256"/>
      <c r="AY76" s="1256"/>
      <c r="AZ76" s="1256"/>
      <c r="BA76" s="1256"/>
      <c r="BB76" s="1256"/>
      <c r="BC76" s="1256"/>
      <c r="BD76" s="1256"/>
      <c r="BE76" s="1256"/>
      <c r="BF76" s="1256"/>
      <c r="BG76" s="1256"/>
      <c r="BH76" s="1256"/>
      <c r="BI76" s="1256"/>
      <c r="BJ76" s="1256"/>
      <c r="BK76" s="1256"/>
      <c r="BL76" s="1256"/>
      <c r="BM76" s="1256"/>
      <c r="BN76" s="1256"/>
      <c r="BO76" s="1256"/>
      <c r="BP76" s="1253"/>
      <c r="BQ76" s="1253"/>
      <c r="BR76" s="1253"/>
      <c r="BS76" s="1253"/>
      <c r="BT76" s="1253"/>
      <c r="BU76" s="1253"/>
      <c r="BV76" s="1253"/>
      <c r="BW76" s="1253"/>
      <c r="BX76" s="1253"/>
      <c r="BY76" s="1253"/>
      <c r="BZ76" s="1253"/>
      <c r="CA76" s="1253"/>
      <c r="CB76" s="1253"/>
      <c r="CC76" s="1253"/>
      <c r="CD76" s="1253"/>
      <c r="CE76" s="1253"/>
      <c r="CF76" s="1253"/>
      <c r="CG76" s="1253"/>
      <c r="CH76" s="1253"/>
      <c r="CI76" s="1253"/>
      <c r="CJ76" s="1253"/>
      <c r="CK76" s="1253"/>
      <c r="CL76" s="1253"/>
      <c r="CM76" s="1253"/>
      <c r="CN76" s="1253"/>
      <c r="CO76" s="1253"/>
      <c r="CP76" s="1253"/>
      <c r="CQ76" s="1253"/>
      <c r="CR76" s="1253"/>
      <c r="CS76" s="1253"/>
      <c r="CT76" s="1253"/>
      <c r="CU76" s="1253"/>
      <c r="CV76" s="1253"/>
      <c r="CW76" s="1253"/>
      <c r="CX76" s="1253"/>
      <c r="CY76" s="1253"/>
      <c r="CZ76" s="1253"/>
      <c r="DA76" s="1253"/>
      <c r="DB76" s="1253"/>
      <c r="DC76" s="1253"/>
    </row>
    <row r="77" spans="2:107" ht="13" x14ac:dyDescent="0.2">
      <c r="B77" s="372"/>
      <c r="G77" s="1259"/>
      <c r="H77" s="1259"/>
      <c r="I77" s="1259"/>
      <c r="J77" s="1259"/>
      <c r="K77" s="1257"/>
      <c r="L77" s="1257"/>
      <c r="M77" s="1257"/>
      <c r="N77" s="1257"/>
      <c r="AN77" s="1258" t="s">
        <v>583</v>
      </c>
      <c r="AO77" s="1258"/>
      <c r="AP77" s="1258"/>
      <c r="AQ77" s="1258"/>
      <c r="AR77" s="1258"/>
      <c r="AS77" s="1258"/>
      <c r="AT77" s="1258"/>
      <c r="AU77" s="1258"/>
      <c r="AV77" s="1258"/>
      <c r="AW77" s="1258"/>
      <c r="AX77" s="1258"/>
      <c r="AY77" s="1258"/>
      <c r="AZ77" s="1258"/>
      <c r="BA77" s="1258"/>
      <c r="BB77" s="1256" t="s">
        <v>581</v>
      </c>
      <c r="BC77" s="1256"/>
      <c r="BD77" s="1256"/>
      <c r="BE77" s="1256"/>
      <c r="BF77" s="1256"/>
      <c r="BG77" s="1256"/>
      <c r="BH77" s="1256"/>
      <c r="BI77" s="1256"/>
      <c r="BJ77" s="1256"/>
      <c r="BK77" s="1256"/>
      <c r="BL77" s="1256"/>
      <c r="BM77" s="1256"/>
      <c r="BN77" s="1256"/>
      <c r="BO77" s="1256"/>
      <c r="BP77" s="1253">
        <v>0</v>
      </c>
      <c r="BQ77" s="1253"/>
      <c r="BR77" s="1253"/>
      <c r="BS77" s="1253"/>
      <c r="BT77" s="1253"/>
      <c r="BU77" s="1253"/>
      <c r="BV77" s="1253"/>
      <c r="BW77" s="1253"/>
      <c r="BX77" s="1253">
        <v>0</v>
      </c>
      <c r="BY77" s="1253"/>
      <c r="BZ77" s="1253"/>
      <c r="CA77" s="1253"/>
      <c r="CB77" s="1253"/>
      <c r="CC77" s="1253"/>
      <c r="CD77" s="1253"/>
      <c r="CE77" s="1253"/>
      <c r="CF77" s="1253">
        <v>0</v>
      </c>
      <c r="CG77" s="1253"/>
      <c r="CH77" s="1253"/>
      <c r="CI77" s="1253"/>
      <c r="CJ77" s="1253"/>
      <c r="CK77" s="1253"/>
      <c r="CL77" s="1253"/>
      <c r="CM77" s="1253"/>
      <c r="CN77" s="1253">
        <v>0</v>
      </c>
      <c r="CO77" s="1253"/>
      <c r="CP77" s="1253"/>
      <c r="CQ77" s="1253"/>
      <c r="CR77" s="1253"/>
      <c r="CS77" s="1253"/>
      <c r="CT77" s="1253"/>
      <c r="CU77" s="1253"/>
      <c r="CV77" s="1253">
        <v>0</v>
      </c>
      <c r="CW77" s="1253"/>
      <c r="CX77" s="1253"/>
      <c r="CY77" s="1253"/>
      <c r="CZ77" s="1253"/>
      <c r="DA77" s="1253"/>
      <c r="DB77" s="1253"/>
      <c r="DC77" s="1253"/>
    </row>
    <row r="78" spans="2:107" ht="13" x14ac:dyDescent="0.2">
      <c r="B78" s="372"/>
      <c r="G78" s="1259"/>
      <c r="H78" s="1259"/>
      <c r="I78" s="1259"/>
      <c r="J78" s="1259"/>
      <c r="K78" s="1257"/>
      <c r="L78" s="1257"/>
      <c r="M78" s="1257"/>
      <c r="N78" s="1257"/>
      <c r="AN78" s="1258"/>
      <c r="AO78" s="1258"/>
      <c r="AP78" s="1258"/>
      <c r="AQ78" s="1258"/>
      <c r="AR78" s="1258"/>
      <c r="AS78" s="1258"/>
      <c r="AT78" s="1258"/>
      <c r="AU78" s="1258"/>
      <c r="AV78" s="1258"/>
      <c r="AW78" s="1258"/>
      <c r="AX78" s="1258"/>
      <c r="AY78" s="1258"/>
      <c r="AZ78" s="1258"/>
      <c r="BA78" s="1258"/>
      <c r="BB78" s="1256"/>
      <c r="BC78" s="1256"/>
      <c r="BD78" s="1256"/>
      <c r="BE78" s="1256"/>
      <c r="BF78" s="1256"/>
      <c r="BG78" s="1256"/>
      <c r="BH78" s="1256"/>
      <c r="BI78" s="1256"/>
      <c r="BJ78" s="1256"/>
      <c r="BK78" s="1256"/>
      <c r="BL78" s="1256"/>
      <c r="BM78" s="1256"/>
      <c r="BN78" s="1256"/>
      <c r="BO78" s="1256"/>
      <c r="BP78" s="1253"/>
      <c r="BQ78" s="1253"/>
      <c r="BR78" s="1253"/>
      <c r="BS78" s="1253"/>
      <c r="BT78" s="1253"/>
      <c r="BU78" s="1253"/>
      <c r="BV78" s="1253"/>
      <c r="BW78" s="1253"/>
      <c r="BX78" s="1253"/>
      <c r="BY78" s="1253"/>
      <c r="BZ78" s="1253"/>
      <c r="CA78" s="1253"/>
      <c r="CB78" s="1253"/>
      <c r="CC78" s="1253"/>
      <c r="CD78" s="1253"/>
      <c r="CE78" s="1253"/>
      <c r="CF78" s="1253"/>
      <c r="CG78" s="1253"/>
      <c r="CH78" s="1253"/>
      <c r="CI78" s="1253"/>
      <c r="CJ78" s="1253"/>
      <c r="CK78" s="1253"/>
      <c r="CL78" s="1253"/>
      <c r="CM78" s="1253"/>
      <c r="CN78" s="1253"/>
      <c r="CO78" s="1253"/>
      <c r="CP78" s="1253"/>
      <c r="CQ78" s="1253"/>
      <c r="CR78" s="1253"/>
      <c r="CS78" s="1253"/>
      <c r="CT78" s="1253"/>
      <c r="CU78" s="1253"/>
      <c r="CV78" s="1253"/>
      <c r="CW78" s="1253"/>
      <c r="CX78" s="1253"/>
      <c r="CY78" s="1253"/>
      <c r="CZ78" s="1253"/>
      <c r="DA78" s="1253"/>
      <c r="DB78" s="1253"/>
      <c r="DC78" s="1253"/>
    </row>
    <row r="79" spans="2:107" ht="13" x14ac:dyDescent="0.2">
      <c r="B79" s="372"/>
      <c r="G79" s="1259"/>
      <c r="H79" s="1259"/>
      <c r="I79" s="1254"/>
      <c r="J79" s="1254"/>
      <c r="K79" s="1255"/>
      <c r="L79" s="1255"/>
      <c r="M79" s="1255"/>
      <c r="N79" s="1255"/>
      <c r="AN79" s="1258"/>
      <c r="AO79" s="1258"/>
      <c r="AP79" s="1258"/>
      <c r="AQ79" s="1258"/>
      <c r="AR79" s="1258"/>
      <c r="AS79" s="1258"/>
      <c r="AT79" s="1258"/>
      <c r="AU79" s="1258"/>
      <c r="AV79" s="1258"/>
      <c r="AW79" s="1258"/>
      <c r="AX79" s="1258"/>
      <c r="AY79" s="1258"/>
      <c r="AZ79" s="1258"/>
      <c r="BA79" s="1258"/>
      <c r="BB79" s="1256" t="s">
        <v>586</v>
      </c>
      <c r="BC79" s="1256"/>
      <c r="BD79" s="1256"/>
      <c r="BE79" s="1256"/>
      <c r="BF79" s="1256"/>
      <c r="BG79" s="1256"/>
      <c r="BH79" s="1256"/>
      <c r="BI79" s="1256"/>
      <c r="BJ79" s="1256"/>
      <c r="BK79" s="1256"/>
      <c r="BL79" s="1256"/>
      <c r="BM79" s="1256"/>
      <c r="BN79" s="1256"/>
      <c r="BO79" s="1256"/>
      <c r="BP79" s="1253">
        <v>7.7</v>
      </c>
      <c r="BQ79" s="1253"/>
      <c r="BR79" s="1253"/>
      <c r="BS79" s="1253"/>
      <c r="BT79" s="1253"/>
      <c r="BU79" s="1253"/>
      <c r="BV79" s="1253"/>
      <c r="BW79" s="1253"/>
      <c r="BX79" s="1253">
        <v>8</v>
      </c>
      <c r="BY79" s="1253"/>
      <c r="BZ79" s="1253"/>
      <c r="CA79" s="1253"/>
      <c r="CB79" s="1253"/>
      <c r="CC79" s="1253"/>
      <c r="CD79" s="1253"/>
      <c r="CE79" s="1253"/>
      <c r="CF79" s="1253">
        <v>8</v>
      </c>
      <c r="CG79" s="1253"/>
      <c r="CH79" s="1253"/>
      <c r="CI79" s="1253"/>
      <c r="CJ79" s="1253"/>
      <c r="CK79" s="1253"/>
      <c r="CL79" s="1253"/>
      <c r="CM79" s="1253"/>
      <c r="CN79" s="1253">
        <v>8.3000000000000007</v>
      </c>
      <c r="CO79" s="1253"/>
      <c r="CP79" s="1253"/>
      <c r="CQ79" s="1253"/>
      <c r="CR79" s="1253"/>
      <c r="CS79" s="1253"/>
      <c r="CT79" s="1253"/>
      <c r="CU79" s="1253"/>
      <c r="CV79" s="1253">
        <v>8.4</v>
      </c>
      <c r="CW79" s="1253"/>
      <c r="CX79" s="1253"/>
      <c r="CY79" s="1253"/>
      <c r="CZ79" s="1253"/>
      <c r="DA79" s="1253"/>
      <c r="DB79" s="1253"/>
      <c r="DC79" s="1253"/>
    </row>
    <row r="80" spans="2:107" ht="13" x14ac:dyDescent="0.2">
      <c r="B80" s="372"/>
      <c r="G80" s="1259"/>
      <c r="H80" s="1259"/>
      <c r="I80" s="1254"/>
      <c r="J80" s="1254"/>
      <c r="K80" s="1255"/>
      <c r="L80" s="1255"/>
      <c r="M80" s="1255"/>
      <c r="N80" s="1255"/>
      <c r="AN80" s="1258"/>
      <c r="AO80" s="1258"/>
      <c r="AP80" s="1258"/>
      <c r="AQ80" s="1258"/>
      <c r="AR80" s="1258"/>
      <c r="AS80" s="1258"/>
      <c r="AT80" s="1258"/>
      <c r="AU80" s="1258"/>
      <c r="AV80" s="1258"/>
      <c r="AW80" s="1258"/>
      <c r="AX80" s="1258"/>
      <c r="AY80" s="1258"/>
      <c r="AZ80" s="1258"/>
      <c r="BA80" s="1258"/>
      <c r="BB80" s="1256"/>
      <c r="BC80" s="1256"/>
      <c r="BD80" s="1256"/>
      <c r="BE80" s="1256"/>
      <c r="BF80" s="1256"/>
      <c r="BG80" s="1256"/>
      <c r="BH80" s="1256"/>
      <c r="BI80" s="1256"/>
      <c r="BJ80" s="1256"/>
      <c r="BK80" s="1256"/>
      <c r="BL80" s="1256"/>
      <c r="BM80" s="1256"/>
      <c r="BN80" s="1256"/>
      <c r="BO80" s="1256"/>
      <c r="BP80" s="1253"/>
      <c r="BQ80" s="1253"/>
      <c r="BR80" s="1253"/>
      <c r="BS80" s="1253"/>
      <c r="BT80" s="1253"/>
      <c r="BU80" s="1253"/>
      <c r="BV80" s="1253"/>
      <c r="BW80" s="1253"/>
      <c r="BX80" s="1253"/>
      <c r="BY80" s="1253"/>
      <c r="BZ80" s="1253"/>
      <c r="CA80" s="1253"/>
      <c r="CB80" s="1253"/>
      <c r="CC80" s="1253"/>
      <c r="CD80" s="1253"/>
      <c r="CE80" s="1253"/>
      <c r="CF80" s="1253"/>
      <c r="CG80" s="1253"/>
      <c r="CH80" s="1253"/>
      <c r="CI80" s="1253"/>
      <c r="CJ80" s="1253"/>
      <c r="CK80" s="1253"/>
      <c r="CL80" s="1253"/>
      <c r="CM80" s="1253"/>
      <c r="CN80" s="1253"/>
      <c r="CO80" s="1253"/>
      <c r="CP80" s="1253"/>
      <c r="CQ80" s="1253"/>
      <c r="CR80" s="1253"/>
      <c r="CS80" s="1253"/>
      <c r="CT80" s="1253"/>
      <c r="CU80" s="1253"/>
      <c r="CV80" s="1253"/>
      <c r="CW80" s="1253"/>
      <c r="CX80" s="1253"/>
      <c r="CY80" s="1253"/>
      <c r="CZ80" s="1253"/>
      <c r="DA80" s="1253"/>
      <c r="DB80" s="1253"/>
      <c r="DC80" s="1253"/>
    </row>
    <row r="81" spans="2:109" ht="13" x14ac:dyDescent="0.2">
      <c r="B81" s="372"/>
    </row>
    <row r="82" spans="2:109" ht="16.5" x14ac:dyDescent="0.2">
      <c r="B82" s="372"/>
      <c r="K82" s="399"/>
      <c r="L82" s="399"/>
      <c r="M82" s="399"/>
      <c r="N82" s="399"/>
      <c r="AQ82" s="399"/>
      <c r="AR82" s="399"/>
      <c r="AS82" s="399"/>
      <c r="AT82" s="399"/>
      <c r="BC82" s="399"/>
      <c r="BD82" s="399"/>
      <c r="BE82" s="399"/>
      <c r="BF82" s="399"/>
      <c r="BO82" s="399"/>
      <c r="BP82" s="399"/>
      <c r="BQ82" s="399"/>
      <c r="BR82" s="399"/>
      <c r="CA82" s="399"/>
      <c r="CB82" s="399"/>
      <c r="CC82" s="399"/>
      <c r="CD82" s="399"/>
      <c r="CM82" s="399"/>
      <c r="CN82" s="399"/>
      <c r="CO82" s="399"/>
      <c r="CP82" s="399"/>
      <c r="CY82" s="399"/>
      <c r="CZ82" s="399"/>
      <c r="DA82" s="399"/>
      <c r="DB82" s="399"/>
      <c r="DC82" s="399"/>
    </row>
    <row r="83" spans="2:109" ht="13" x14ac:dyDescent="0.2">
      <c r="B83" s="374"/>
      <c r="C83" s="375"/>
      <c r="D83" s="375"/>
      <c r="E83" s="375"/>
      <c r="F83" s="375"/>
      <c r="G83" s="375"/>
      <c r="H83" s="375"/>
      <c r="I83" s="375"/>
      <c r="J83" s="375"/>
      <c r="K83" s="375"/>
      <c r="L83" s="375"/>
      <c r="M83" s="375"/>
      <c r="N83" s="375"/>
      <c r="O83" s="375"/>
      <c r="P83" s="375"/>
      <c r="Q83" s="375"/>
      <c r="R83" s="375"/>
      <c r="S83" s="375"/>
      <c r="T83" s="375"/>
      <c r="U83" s="375"/>
      <c r="V83" s="375"/>
      <c r="W83" s="375"/>
      <c r="X83" s="375"/>
      <c r="Y83" s="375"/>
      <c r="Z83" s="375"/>
      <c r="AA83" s="375"/>
      <c r="AB83" s="375"/>
      <c r="AC83" s="375"/>
      <c r="AD83" s="375"/>
      <c r="AE83" s="375"/>
      <c r="AF83" s="375"/>
      <c r="AG83" s="375"/>
      <c r="AH83" s="375"/>
      <c r="AI83" s="375"/>
      <c r="AJ83" s="375"/>
      <c r="AK83" s="375"/>
      <c r="AL83" s="375"/>
      <c r="AM83" s="375"/>
      <c r="AN83" s="375"/>
      <c r="AO83" s="375"/>
      <c r="AP83" s="375"/>
      <c r="AQ83" s="375"/>
      <c r="AR83" s="375"/>
      <c r="AS83" s="375"/>
      <c r="AT83" s="375"/>
      <c r="AU83" s="375"/>
      <c r="AV83" s="375"/>
      <c r="AW83" s="375"/>
      <c r="AX83" s="375"/>
      <c r="AY83" s="375"/>
      <c r="AZ83" s="375"/>
      <c r="BA83" s="375"/>
      <c r="BB83" s="375"/>
      <c r="BC83" s="375"/>
      <c r="BD83" s="375"/>
      <c r="BE83" s="375"/>
      <c r="BF83" s="375"/>
      <c r="BG83" s="375"/>
      <c r="BH83" s="375"/>
      <c r="BI83" s="375"/>
      <c r="BJ83" s="375"/>
      <c r="BK83" s="375"/>
      <c r="BL83" s="375"/>
      <c r="BM83" s="375"/>
      <c r="BN83" s="375"/>
      <c r="BO83" s="375"/>
      <c r="BP83" s="375"/>
      <c r="BQ83" s="375"/>
      <c r="BR83" s="375"/>
      <c r="BS83" s="375"/>
      <c r="BT83" s="375"/>
      <c r="BU83" s="375"/>
      <c r="BV83" s="375"/>
      <c r="BW83" s="375"/>
      <c r="BX83" s="375"/>
      <c r="BY83" s="375"/>
      <c r="BZ83" s="375"/>
      <c r="CA83" s="375"/>
      <c r="CB83" s="375"/>
      <c r="CC83" s="375"/>
      <c r="CD83" s="375"/>
      <c r="CE83" s="375"/>
      <c r="CF83" s="375"/>
      <c r="CG83" s="375"/>
      <c r="CH83" s="375"/>
      <c r="CI83" s="375"/>
      <c r="CJ83" s="375"/>
      <c r="CK83" s="375"/>
      <c r="CL83" s="375"/>
      <c r="CM83" s="375"/>
      <c r="CN83" s="375"/>
      <c r="CO83" s="375"/>
      <c r="CP83" s="375"/>
      <c r="CQ83" s="375"/>
      <c r="CR83" s="375"/>
      <c r="CS83" s="375"/>
      <c r="CT83" s="375"/>
      <c r="CU83" s="375"/>
      <c r="CV83" s="375"/>
      <c r="CW83" s="375"/>
      <c r="CX83" s="375"/>
      <c r="CY83" s="375"/>
      <c r="CZ83" s="375"/>
      <c r="DA83" s="375"/>
      <c r="DB83" s="375"/>
      <c r="DC83" s="375"/>
      <c r="DD83" s="376"/>
    </row>
    <row r="84" spans="2:109" ht="13" x14ac:dyDescent="0.2">
      <c r="DD84" s="366"/>
      <c r="DE84" s="366"/>
    </row>
    <row r="85" spans="2:109" ht="13" x14ac:dyDescent="0.2">
      <c r="DD85" s="366"/>
      <c r="DE85" s="366"/>
    </row>
  </sheetData>
  <sheetProtection algorithmName="SHA-512" hashValue="cgQNLXlZ+tTMpdUBKXpljOdbohGrpa/PZjFTQHcVRAEIeTZ4Ydv+v5iu32uRKnXFOUm/3c6Xh6bAWio0tlZeTg==" saltValue="5CH5/1/OEIYm4jBcj9K8jw==" spinCount="100000" sheet="1" objects="1" scenarios="1" formatCells="0"/>
  <dataConsolidate/>
  <mergeCells count="112">
    <mergeCell ref="AN43:DC47"/>
    <mergeCell ref="G50:J50"/>
    <mergeCell ref="AN50:BO50"/>
    <mergeCell ref="BP50:BW50"/>
    <mergeCell ref="BX50:CE50"/>
    <mergeCell ref="CF50:CM50"/>
    <mergeCell ref="CN50:CU50"/>
    <mergeCell ref="CV50:DC50"/>
    <mergeCell ref="CV51:DC52"/>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CN51:CU52"/>
    <mergeCell ref="CN53:CU54"/>
    <mergeCell ref="I51:J52"/>
    <mergeCell ref="K51:K52"/>
    <mergeCell ref="L51:L52"/>
    <mergeCell ref="M51:M52"/>
    <mergeCell ref="N51:N52"/>
    <mergeCell ref="I57:J58"/>
    <mergeCell ref="K57:K58"/>
    <mergeCell ref="L57:L58"/>
    <mergeCell ref="M57:M58"/>
    <mergeCell ref="N57:N58"/>
    <mergeCell ref="BB57:BO58"/>
    <mergeCell ref="CV53:DC54"/>
    <mergeCell ref="G55:H58"/>
    <mergeCell ref="I55:J56"/>
    <mergeCell ref="K55:K56"/>
    <mergeCell ref="L55:L56"/>
    <mergeCell ref="M55:M56"/>
    <mergeCell ref="N55:N56"/>
    <mergeCell ref="AN55:BA58"/>
    <mergeCell ref="BB55:BO56"/>
    <mergeCell ref="BP55:BW56"/>
    <mergeCell ref="G51:H54"/>
    <mergeCell ref="BP57:BW58"/>
    <mergeCell ref="BX57:CE58"/>
    <mergeCell ref="CF57:CM58"/>
    <mergeCell ref="CN57:CU58"/>
    <mergeCell ref="CV57:DC58"/>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CV73:DC74"/>
    <mergeCell ref="I75:J76"/>
    <mergeCell ref="K75:K76"/>
    <mergeCell ref="L75:L76"/>
    <mergeCell ref="M75:M76"/>
    <mergeCell ref="N75:N76"/>
    <mergeCell ref="BB75:BO76"/>
    <mergeCell ref="BP75:BW76"/>
    <mergeCell ref="BX75:CE76"/>
    <mergeCell ref="CF75:CM76"/>
    <mergeCell ref="CN75:CU76"/>
    <mergeCell ref="CV75:DC76"/>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s>
  <phoneticPr fontId="2"/>
  <printOptions horizontalCentered="1" verticalCentered="1"/>
  <pageMargins left="0" right="0" top="0.19685039370078741" bottom="0.31496062992125984" header="0.39370078740157483" footer="0"/>
  <pageSetup paperSize="9" scale="51"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4C2A781-D08E-4792-917B-F9938E44AB16}">
  <sheetPr>
    <pageSetUpPr fitToPage="1"/>
  </sheetPr>
  <dimension ref="A1:DR125"/>
  <sheetViews>
    <sheetView showGridLines="0" zoomScaleNormal="100" zoomScaleSheetLayoutView="70" workbookViewId="0"/>
  </sheetViews>
  <sheetFormatPr defaultColWidth="0" defaultRowHeight="13.5" customHeight="1" zeroHeight="1" x14ac:dyDescent="0.2"/>
  <cols>
    <col min="1" max="34" width="2.453125" style="260" customWidth="1"/>
    <col min="35" max="122" width="2.453125" style="259" customWidth="1"/>
    <col min="123" max="16384" width="2.453125" style="259" hidden="1"/>
  </cols>
  <sheetData>
    <row r="1" spans="1:34" ht="13.5" customHeight="1" x14ac:dyDescent="0.2">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row>
    <row r="2" spans="1:34" ht="13" x14ac:dyDescent="0.2">
      <c r="S2" s="259"/>
      <c r="AH2" s="259"/>
    </row>
    <row r="3" spans="1:34" ht="13" x14ac:dyDescent="0.2">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row>
    <row r="4" spans="1:34" ht="13" x14ac:dyDescent="0.2"/>
    <row r="5" spans="1:34" ht="13" x14ac:dyDescent="0.2"/>
    <row r="6" spans="1:34" ht="13" x14ac:dyDescent="0.2"/>
    <row r="7" spans="1:34" ht="13" x14ac:dyDescent="0.2"/>
    <row r="8" spans="1:34" ht="13" x14ac:dyDescent="0.2"/>
    <row r="9" spans="1:34" ht="13" x14ac:dyDescent="0.2">
      <c r="AH9" s="259"/>
    </row>
    <row r="10" spans="1:34" ht="13" x14ac:dyDescent="0.2"/>
    <row r="11" spans="1:34" ht="13" x14ac:dyDescent="0.2"/>
    <row r="12" spans="1:34" ht="13" x14ac:dyDescent="0.2"/>
    <row r="13" spans="1:34" ht="13" x14ac:dyDescent="0.2"/>
    <row r="14" spans="1:34" ht="13" x14ac:dyDescent="0.2"/>
    <row r="15" spans="1:34" ht="13" x14ac:dyDescent="0.2"/>
    <row r="16" spans="1:34" ht="13" x14ac:dyDescent="0.2"/>
    <row r="17" spans="12:34" ht="13" x14ac:dyDescent="0.2">
      <c r="AH17" s="259"/>
    </row>
    <row r="18" spans="12:34" ht="13" x14ac:dyDescent="0.2"/>
    <row r="19" spans="12:34" ht="13" x14ac:dyDescent="0.2"/>
    <row r="20" spans="12:34" ht="13" x14ac:dyDescent="0.2">
      <c r="AH20" s="259"/>
    </row>
    <row r="21" spans="12:34" ht="13" x14ac:dyDescent="0.2">
      <c r="AH21" s="259"/>
    </row>
    <row r="22" spans="12:34" ht="13" x14ac:dyDescent="0.2"/>
    <row r="23" spans="12:34" ht="13" x14ac:dyDescent="0.2"/>
    <row r="24" spans="12:34" ht="13" x14ac:dyDescent="0.2">
      <c r="Q24" s="259"/>
    </row>
    <row r="25" spans="12:34" ht="13" x14ac:dyDescent="0.2"/>
    <row r="26" spans="12:34" ht="13" x14ac:dyDescent="0.2"/>
    <row r="27" spans="12:34" ht="13" x14ac:dyDescent="0.2"/>
    <row r="28" spans="12:34" ht="13" x14ac:dyDescent="0.2">
      <c r="O28" s="259"/>
      <c r="T28" s="259"/>
      <c r="AH28" s="259"/>
    </row>
    <row r="29" spans="12:34" ht="13" x14ac:dyDescent="0.2"/>
    <row r="30" spans="12:34" ht="13" x14ac:dyDescent="0.2"/>
    <row r="31" spans="12:34" ht="13" x14ac:dyDescent="0.2">
      <c r="Q31" s="259"/>
    </row>
    <row r="32" spans="12:34" ht="13" x14ac:dyDescent="0.2">
      <c r="L32" s="259"/>
    </row>
    <row r="33" spans="2:34" ht="13" x14ac:dyDescent="0.2">
      <c r="C33" s="259"/>
      <c r="E33" s="259"/>
      <c r="G33" s="259"/>
      <c r="I33" s="259"/>
      <c r="X33" s="259"/>
    </row>
    <row r="34" spans="2:34" ht="13" x14ac:dyDescent="0.2">
      <c r="B34" s="259"/>
      <c r="P34" s="259"/>
      <c r="R34" s="259"/>
      <c r="T34" s="259"/>
    </row>
    <row r="35" spans="2:34" ht="13" x14ac:dyDescent="0.2">
      <c r="D35" s="259"/>
      <c r="W35" s="259"/>
      <c r="AC35" s="259"/>
      <c r="AD35" s="259"/>
      <c r="AE35" s="259"/>
      <c r="AF35" s="259"/>
      <c r="AG35" s="259"/>
      <c r="AH35" s="259"/>
    </row>
    <row r="36" spans="2:34" ht="13" x14ac:dyDescent="0.2">
      <c r="H36" s="259"/>
      <c r="J36" s="259"/>
      <c r="K36" s="259"/>
      <c r="M36" s="259"/>
      <c r="Y36" s="259"/>
      <c r="Z36" s="259"/>
      <c r="AA36" s="259"/>
      <c r="AB36" s="259"/>
      <c r="AC36" s="259"/>
      <c r="AD36" s="259"/>
      <c r="AE36" s="259"/>
      <c r="AF36" s="259"/>
      <c r="AG36" s="259"/>
      <c r="AH36" s="259"/>
    </row>
    <row r="37" spans="2:34" ht="13" x14ac:dyDescent="0.2">
      <c r="AH37" s="259"/>
    </row>
    <row r="38" spans="2:34" ht="13" x14ac:dyDescent="0.2">
      <c r="AG38" s="259"/>
      <c r="AH38" s="259"/>
    </row>
    <row r="39" spans="2:34" ht="13" x14ac:dyDescent="0.2"/>
    <row r="40" spans="2:34" ht="13" x14ac:dyDescent="0.2">
      <c r="X40" s="259"/>
    </row>
    <row r="41" spans="2:34" ht="13" x14ac:dyDescent="0.2">
      <c r="R41" s="259"/>
    </row>
    <row r="42" spans="2:34" ht="13" x14ac:dyDescent="0.2">
      <c r="W42" s="259"/>
    </row>
    <row r="43" spans="2:34" ht="13" x14ac:dyDescent="0.2">
      <c r="Y43" s="259"/>
      <c r="Z43" s="259"/>
      <c r="AA43" s="259"/>
      <c r="AB43" s="259"/>
      <c r="AC43" s="259"/>
      <c r="AD43" s="259"/>
      <c r="AE43" s="259"/>
      <c r="AF43" s="259"/>
      <c r="AG43" s="259"/>
      <c r="AH43" s="259"/>
    </row>
    <row r="44" spans="2:34" ht="13" x14ac:dyDescent="0.2">
      <c r="AH44" s="259"/>
    </row>
    <row r="45" spans="2:34" ht="13" x14ac:dyDescent="0.2">
      <c r="X45" s="259"/>
    </row>
    <row r="46" spans="2:34" ht="13" x14ac:dyDescent="0.2"/>
    <row r="47" spans="2:34" ht="13" x14ac:dyDescent="0.2"/>
    <row r="48" spans="2:34" ht="13" x14ac:dyDescent="0.2">
      <c r="W48" s="259"/>
      <c r="Y48" s="259"/>
      <c r="Z48" s="259"/>
      <c r="AA48" s="259"/>
      <c r="AB48" s="259"/>
      <c r="AC48" s="259"/>
      <c r="AD48" s="259"/>
      <c r="AE48" s="259"/>
      <c r="AF48" s="259"/>
      <c r="AG48" s="259"/>
      <c r="AH48" s="259"/>
    </row>
    <row r="49" spans="28:34" ht="13" x14ac:dyDescent="0.2"/>
    <row r="50" spans="28:34" ht="13" x14ac:dyDescent="0.2">
      <c r="AE50" s="259"/>
      <c r="AF50" s="259"/>
      <c r="AG50" s="259"/>
      <c r="AH50" s="259"/>
    </row>
    <row r="51" spans="28:34" ht="13" x14ac:dyDescent="0.2">
      <c r="AC51" s="259"/>
      <c r="AD51" s="259"/>
      <c r="AE51" s="259"/>
      <c r="AF51" s="259"/>
      <c r="AG51" s="259"/>
      <c r="AH51" s="259"/>
    </row>
    <row r="52" spans="28:34" ht="13" x14ac:dyDescent="0.2"/>
    <row r="53" spans="28:34" ht="13" x14ac:dyDescent="0.2">
      <c r="AF53" s="259"/>
      <c r="AG53" s="259"/>
      <c r="AH53" s="259"/>
    </row>
    <row r="54" spans="28:34" ht="13" x14ac:dyDescent="0.2">
      <c r="AH54" s="259"/>
    </row>
    <row r="55" spans="28:34" ht="13" x14ac:dyDescent="0.2"/>
    <row r="56" spans="28:34" ht="13" x14ac:dyDescent="0.2">
      <c r="AB56" s="259"/>
      <c r="AC56" s="259"/>
      <c r="AD56" s="259"/>
      <c r="AE56" s="259"/>
      <c r="AF56" s="259"/>
      <c r="AG56" s="259"/>
      <c r="AH56" s="259"/>
    </row>
    <row r="57" spans="28:34" ht="13" x14ac:dyDescent="0.2">
      <c r="AH57" s="259"/>
    </row>
    <row r="58" spans="28:34" ht="13" x14ac:dyDescent="0.2">
      <c r="AH58" s="259"/>
    </row>
    <row r="59" spans="28:34" ht="13" x14ac:dyDescent="0.2"/>
    <row r="60" spans="28:34" ht="13" x14ac:dyDescent="0.2"/>
    <row r="61" spans="28:34" ht="13" x14ac:dyDescent="0.2"/>
    <row r="62" spans="28:34" ht="13" x14ac:dyDescent="0.2"/>
    <row r="63" spans="28:34" ht="13" x14ac:dyDescent="0.2">
      <c r="AH63" s="259"/>
    </row>
    <row r="64" spans="28:34" ht="13" x14ac:dyDescent="0.2">
      <c r="AG64" s="259"/>
      <c r="AH64" s="259"/>
    </row>
    <row r="65" spans="28:34" ht="13" x14ac:dyDescent="0.2"/>
    <row r="66" spans="28:34" ht="13" x14ac:dyDescent="0.2"/>
    <row r="67" spans="28:34" ht="13" x14ac:dyDescent="0.2"/>
    <row r="68" spans="28:34" ht="13" x14ac:dyDescent="0.2">
      <c r="AB68" s="259"/>
      <c r="AC68" s="259"/>
      <c r="AD68" s="259"/>
      <c r="AE68" s="259"/>
      <c r="AF68" s="259"/>
      <c r="AG68" s="259"/>
      <c r="AH68" s="259"/>
    </row>
    <row r="69" spans="28:34" ht="13" x14ac:dyDescent="0.2">
      <c r="AF69" s="259"/>
      <c r="AG69" s="259"/>
      <c r="AH69" s="259"/>
    </row>
    <row r="70" spans="28:34" ht="13" x14ac:dyDescent="0.2"/>
    <row r="71" spans="28:34" ht="13" x14ac:dyDescent="0.2"/>
    <row r="72" spans="28:34" ht="13" x14ac:dyDescent="0.2"/>
    <row r="73" spans="28:34" ht="13" x14ac:dyDescent="0.2"/>
    <row r="74" spans="28:34" ht="13" x14ac:dyDescent="0.2"/>
    <row r="75" spans="28:34" ht="13" x14ac:dyDescent="0.2">
      <c r="AH75" s="259"/>
    </row>
    <row r="76" spans="28:34" ht="13" x14ac:dyDescent="0.2">
      <c r="AF76" s="259"/>
      <c r="AG76" s="259"/>
      <c r="AH76" s="259"/>
    </row>
    <row r="77" spans="28:34" ht="13" x14ac:dyDescent="0.2">
      <c r="AG77" s="259"/>
      <c r="AH77" s="259"/>
    </row>
    <row r="78" spans="28:34" ht="13" x14ac:dyDescent="0.2"/>
    <row r="79" spans="28:34" ht="13" x14ac:dyDescent="0.2"/>
    <row r="80" spans="28:34" ht="13" x14ac:dyDescent="0.2"/>
    <row r="81" spans="25:34" ht="13" x14ac:dyDescent="0.2"/>
    <row r="82" spans="25:34" ht="13" x14ac:dyDescent="0.2">
      <c r="Y82" s="259"/>
    </row>
    <row r="83" spans="25:34" ht="13" x14ac:dyDescent="0.2">
      <c r="Y83" s="259"/>
      <c r="Z83" s="259"/>
      <c r="AA83" s="259"/>
      <c r="AB83" s="259"/>
      <c r="AC83" s="259"/>
      <c r="AD83" s="259"/>
      <c r="AE83" s="259"/>
      <c r="AF83" s="259"/>
      <c r="AG83" s="259"/>
      <c r="AH83" s="259"/>
    </row>
    <row r="84" spans="25:34" ht="13" x14ac:dyDescent="0.2"/>
    <row r="85" spans="25:34" ht="13" x14ac:dyDescent="0.2"/>
    <row r="86" spans="25:34" ht="13" x14ac:dyDescent="0.2"/>
    <row r="87" spans="25:34" ht="13" x14ac:dyDescent="0.2"/>
    <row r="88" spans="25:34" ht="13" x14ac:dyDescent="0.2">
      <c r="AH88" s="259"/>
    </row>
    <row r="89" spans="25:34" ht="13" x14ac:dyDescent="0.2"/>
    <row r="90" spans="25:34" ht="13" x14ac:dyDescent="0.2"/>
    <row r="91" spans="25:34" ht="13" x14ac:dyDescent="0.2"/>
    <row r="92" spans="25:34" ht="13.5" customHeight="1" x14ac:dyDescent="0.2"/>
    <row r="93" spans="25:34" ht="13.5" customHeight="1" x14ac:dyDescent="0.2"/>
    <row r="94" spans="25:34" ht="13.5" customHeight="1" x14ac:dyDescent="0.2">
      <c r="AF94" s="259"/>
      <c r="AG94" s="259"/>
      <c r="AH94" s="259"/>
    </row>
    <row r="95" spans="25:34" ht="13.5" customHeight="1" x14ac:dyDescent="0.2">
      <c r="AH95" s="259"/>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259"/>
    </row>
    <row r="102" spans="33:34" ht="13.5" customHeight="1" x14ac:dyDescent="0.2"/>
    <row r="103" spans="33:34" ht="13.5" customHeight="1" x14ac:dyDescent="0.2"/>
    <row r="104" spans="33:34" ht="13.5" customHeight="1" x14ac:dyDescent="0.2">
      <c r="AG104" s="259"/>
      <c r="AH104" s="259"/>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259"/>
    </row>
    <row r="117" spans="34:122" ht="13.5" customHeight="1" x14ac:dyDescent="0.2"/>
    <row r="118" spans="34:122" ht="13.5" customHeight="1" x14ac:dyDescent="0.2"/>
    <row r="119" spans="34:122" ht="13.5" customHeight="1" x14ac:dyDescent="0.2"/>
    <row r="120" spans="34:122" ht="13.5" customHeight="1" x14ac:dyDescent="0.2">
      <c r="AH120" s="259"/>
    </row>
    <row r="121" spans="34:122" ht="13.5" customHeight="1" x14ac:dyDescent="0.2">
      <c r="AH121" s="259"/>
    </row>
    <row r="122" spans="34:122" ht="13.5" customHeight="1" x14ac:dyDescent="0.2"/>
    <row r="123" spans="34:122" ht="13.5" customHeight="1" x14ac:dyDescent="0.2"/>
    <row r="124" spans="34:122" ht="13.5" customHeight="1" x14ac:dyDescent="0.2"/>
    <row r="125" spans="34:122" ht="13.5" customHeight="1" x14ac:dyDescent="0.2">
      <c r="DR125" s="259" t="s">
        <v>478</v>
      </c>
    </row>
  </sheetData>
  <sheetProtection algorithmName="SHA-512" hashValue="PIEGTXj0/cm8jRAXXDfdPelU1hG2rrtOe8W0iRem47cMGVg2OBaYQZZvlEKds/HPFJxiIf0RBa5QYN0aFFO+Wg==" saltValue="i7MjF99hqC/dFHl12cQhiA==" spinCount="100000"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815B517-6B4F-4BDB-BAEC-FD956EC361ED}">
  <sheetPr>
    <pageSetUpPr fitToPage="1"/>
  </sheetPr>
  <dimension ref="A1:DR125"/>
  <sheetViews>
    <sheetView showGridLines="0" zoomScaleNormal="100" zoomScaleSheetLayoutView="55" workbookViewId="0"/>
  </sheetViews>
  <sheetFormatPr defaultColWidth="0" defaultRowHeight="13.5" customHeight="1" zeroHeight="1" x14ac:dyDescent="0.2"/>
  <cols>
    <col min="1" max="34" width="2.453125" style="260" customWidth="1"/>
    <col min="35" max="122" width="2.453125" style="259" customWidth="1"/>
    <col min="123" max="16384" width="2.453125" style="259" hidden="1"/>
  </cols>
  <sheetData>
    <row r="1" spans="2:34" ht="13.5" customHeight="1" x14ac:dyDescent="0.2">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row>
    <row r="2" spans="2:34" ht="13" x14ac:dyDescent="0.2">
      <c r="S2" s="259"/>
      <c r="AH2" s="259"/>
    </row>
    <row r="3" spans="2:34" ht="13" x14ac:dyDescent="0.2">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row>
    <row r="4" spans="2:34" ht="13" x14ac:dyDescent="0.2"/>
    <row r="5" spans="2:34" ht="13" x14ac:dyDescent="0.2"/>
    <row r="6" spans="2:34" ht="13" x14ac:dyDescent="0.2"/>
    <row r="7" spans="2:34" ht="13" x14ac:dyDescent="0.2"/>
    <row r="8" spans="2:34" ht="13" x14ac:dyDescent="0.2"/>
    <row r="9" spans="2:34" ht="13" x14ac:dyDescent="0.2">
      <c r="AH9" s="259"/>
    </row>
    <row r="10" spans="2:34" ht="13" x14ac:dyDescent="0.2"/>
    <row r="11" spans="2:34" ht="13" x14ac:dyDescent="0.2"/>
    <row r="12" spans="2:34" ht="13" x14ac:dyDescent="0.2"/>
    <row r="13" spans="2:34" ht="13" x14ac:dyDescent="0.2"/>
    <row r="14" spans="2:34" ht="13" x14ac:dyDescent="0.2"/>
    <row r="15" spans="2:34" ht="13" x14ac:dyDescent="0.2"/>
    <row r="16" spans="2:34" ht="13" x14ac:dyDescent="0.2"/>
    <row r="17" spans="12:34" ht="13" x14ac:dyDescent="0.2">
      <c r="AH17" s="259"/>
    </row>
    <row r="18" spans="12:34" ht="13" x14ac:dyDescent="0.2"/>
    <row r="19" spans="12:34" ht="13" x14ac:dyDescent="0.2"/>
    <row r="20" spans="12:34" ht="13" x14ac:dyDescent="0.2">
      <c r="AH20" s="259"/>
    </row>
    <row r="21" spans="12:34" ht="13" x14ac:dyDescent="0.2">
      <c r="AH21" s="259"/>
    </row>
    <row r="22" spans="12:34" ht="13" x14ac:dyDescent="0.2"/>
    <row r="23" spans="12:34" ht="13" x14ac:dyDescent="0.2"/>
    <row r="24" spans="12:34" ht="13" x14ac:dyDescent="0.2">
      <c r="Q24" s="259"/>
    </row>
    <row r="25" spans="12:34" ht="13" x14ac:dyDescent="0.2"/>
    <row r="26" spans="12:34" ht="13" x14ac:dyDescent="0.2"/>
    <row r="27" spans="12:34" ht="13" x14ac:dyDescent="0.2"/>
    <row r="28" spans="12:34" ht="13" x14ac:dyDescent="0.2">
      <c r="O28" s="259"/>
      <c r="T28" s="259"/>
      <c r="AH28" s="259"/>
    </row>
    <row r="29" spans="12:34" ht="13" x14ac:dyDescent="0.2"/>
    <row r="30" spans="12:34" ht="13" x14ac:dyDescent="0.2"/>
    <row r="31" spans="12:34" ht="13" x14ac:dyDescent="0.2">
      <c r="Q31" s="259"/>
    </row>
    <row r="32" spans="12:34" ht="13" x14ac:dyDescent="0.2">
      <c r="L32" s="259"/>
    </row>
    <row r="33" spans="2:34" ht="13" x14ac:dyDescent="0.2">
      <c r="C33" s="259"/>
      <c r="E33" s="259"/>
      <c r="G33" s="259"/>
      <c r="I33" s="259"/>
      <c r="X33" s="259"/>
    </row>
    <row r="34" spans="2:34" ht="13" x14ac:dyDescent="0.2">
      <c r="B34" s="259"/>
      <c r="P34" s="259"/>
      <c r="R34" s="259"/>
      <c r="T34" s="259"/>
    </row>
    <row r="35" spans="2:34" ht="13" x14ac:dyDescent="0.2">
      <c r="D35" s="259"/>
      <c r="W35" s="259"/>
      <c r="AC35" s="259"/>
      <c r="AD35" s="259"/>
      <c r="AE35" s="259"/>
      <c r="AF35" s="259"/>
      <c r="AG35" s="259"/>
      <c r="AH35" s="259"/>
    </row>
    <row r="36" spans="2:34" ht="13" x14ac:dyDescent="0.2">
      <c r="H36" s="259"/>
      <c r="J36" s="259"/>
      <c r="K36" s="259"/>
      <c r="M36" s="259"/>
      <c r="Y36" s="259"/>
      <c r="Z36" s="259"/>
      <c r="AA36" s="259"/>
      <c r="AB36" s="259"/>
      <c r="AC36" s="259"/>
      <c r="AD36" s="259"/>
      <c r="AE36" s="259"/>
      <c r="AF36" s="259"/>
      <c r="AG36" s="259"/>
      <c r="AH36" s="259"/>
    </row>
    <row r="37" spans="2:34" ht="13" x14ac:dyDescent="0.2">
      <c r="AH37" s="259"/>
    </row>
    <row r="38" spans="2:34" ht="13" x14ac:dyDescent="0.2">
      <c r="AG38" s="259"/>
      <c r="AH38" s="259"/>
    </row>
    <row r="39" spans="2:34" ht="13" x14ac:dyDescent="0.2"/>
    <row r="40" spans="2:34" ht="13" x14ac:dyDescent="0.2">
      <c r="X40" s="259"/>
    </row>
    <row r="41" spans="2:34" ht="13" x14ac:dyDescent="0.2">
      <c r="R41" s="259"/>
    </row>
    <row r="42" spans="2:34" ht="13" x14ac:dyDescent="0.2">
      <c r="W42" s="259"/>
    </row>
    <row r="43" spans="2:34" ht="13" x14ac:dyDescent="0.2">
      <c r="Y43" s="259"/>
      <c r="Z43" s="259"/>
      <c r="AA43" s="259"/>
      <c r="AB43" s="259"/>
      <c r="AC43" s="259"/>
      <c r="AD43" s="259"/>
      <c r="AE43" s="259"/>
      <c r="AF43" s="259"/>
      <c r="AG43" s="259"/>
      <c r="AH43" s="259"/>
    </row>
    <row r="44" spans="2:34" ht="13" x14ac:dyDescent="0.2">
      <c r="AH44" s="259"/>
    </row>
    <row r="45" spans="2:34" ht="13" x14ac:dyDescent="0.2">
      <c r="X45" s="259"/>
    </row>
    <row r="46" spans="2:34" ht="13" x14ac:dyDescent="0.2"/>
    <row r="47" spans="2:34" ht="13" x14ac:dyDescent="0.2"/>
    <row r="48" spans="2:34" ht="13" x14ac:dyDescent="0.2">
      <c r="W48" s="259"/>
      <c r="Y48" s="259"/>
      <c r="Z48" s="259"/>
      <c r="AA48" s="259"/>
      <c r="AB48" s="259"/>
      <c r="AC48" s="259"/>
      <c r="AD48" s="259"/>
      <c r="AE48" s="259"/>
      <c r="AF48" s="259"/>
      <c r="AG48" s="259"/>
      <c r="AH48" s="259"/>
    </row>
    <row r="49" spans="28:34" ht="13" x14ac:dyDescent="0.2"/>
    <row r="50" spans="28:34" ht="13" x14ac:dyDescent="0.2">
      <c r="AE50" s="259"/>
      <c r="AF50" s="259"/>
      <c r="AG50" s="259"/>
      <c r="AH50" s="259"/>
    </row>
    <row r="51" spans="28:34" ht="13" x14ac:dyDescent="0.2">
      <c r="AC51" s="259"/>
      <c r="AD51" s="259"/>
      <c r="AE51" s="259"/>
      <c r="AF51" s="259"/>
      <c r="AG51" s="259"/>
      <c r="AH51" s="259"/>
    </row>
    <row r="52" spans="28:34" ht="13" x14ac:dyDescent="0.2"/>
    <row r="53" spans="28:34" ht="13" x14ac:dyDescent="0.2">
      <c r="AF53" s="259"/>
      <c r="AG53" s="259"/>
      <c r="AH53" s="259"/>
    </row>
    <row r="54" spans="28:34" ht="13" x14ac:dyDescent="0.2">
      <c r="AH54" s="259"/>
    </row>
    <row r="55" spans="28:34" ht="13" x14ac:dyDescent="0.2"/>
    <row r="56" spans="28:34" ht="13" x14ac:dyDescent="0.2">
      <c r="AB56" s="259"/>
      <c r="AC56" s="259"/>
      <c r="AD56" s="259"/>
      <c r="AE56" s="259"/>
      <c r="AF56" s="259"/>
      <c r="AG56" s="259"/>
      <c r="AH56" s="259"/>
    </row>
    <row r="57" spans="28:34" ht="13" x14ac:dyDescent="0.2">
      <c r="AH57" s="259"/>
    </row>
    <row r="58" spans="28:34" ht="13" x14ac:dyDescent="0.2">
      <c r="AH58" s="259"/>
    </row>
    <row r="59" spans="28:34" ht="13" x14ac:dyDescent="0.2">
      <c r="AG59" s="259"/>
      <c r="AH59" s="259"/>
    </row>
    <row r="60" spans="28:34" ht="13" x14ac:dyDescent="0.2"/>
    <row r="61" spans="28:34" ht="13" x14ac:dyDescent="0.2"/>
    <row r="62" spans="28:34" ht="13" x14ac:dyDescent="0.2"/>
    <row r="63" spans="28:34" ht="13" x14ac:dyDescent="0.2">
      <c r="AH63" s="259"/>
    </row>
    <row r="64" spans="28:34" ht="13" x14ac:dyDescent="0.2">
      <c r="AG64" s="259"/>
      <c r="AH64" s="259"/>
    </row>
    <row r="65" spans="28:34" ht="13" x14ac:dyDescent="0.2"/>
    <row r="66" spans="28:34" ht="13" x14ac:dyDescent="0.2"/>
    <row r="67" spans="28:34" ht="13" x14ac:dyDescent="0.2"/>
    <row r="68" spans="28:34" ht="13" x14ac:dyDescent="0.2">
      <c r="AB68" s="259"/>
      <c r="AC68" s="259"/>
      <c r="AD68" s="259"/>
      <c r="AE68" s="259"/>
      <c r="AF68" s="259"/>
      <c r="AG68" s="259"/>
      <c r="AH68" s="259"/>
    </row>
    <row r="69" spans="28:34" ht="13" x14ac:dyDescent="0.2">
      <c r="AF69" s="259"/>
      <c r="AG69" s="259"/>
      <c r="AH69" s="259"/>
    </row>
    <row r="70" spans="28:34" ht="13" x14ac:dyDescent="0.2"/>
    <row r="71" spans="28:34" ht="13" x14ac:dyDescent="0.2"/>
    <row r="72" spans="28:34" ht="13" x14ac:dyDescent="0.2"/>
    <row r="73" spans="28:34" ht="13" x14ac:dyDescent="0.2"/>
    <row r="74" spans="28:34" ht="13" x14ac:dyDescent="0.2"/>
    <row r="75" spans="28:34" ht="13" x14ac:dyDescent="0.2">
      <c r="AH75" s="259"/>
    </row>
    <row r="76" spans="28:34" ht="13" x14ac:dyDescent="0.2">
      <c r="AF76" s="259"/>
      <c r="AG76" s="259"/>
      <c r="AH76" s="259"/>
    </row>
    <row r="77" spans="28:34" ht="13" x14ac:dyDescent="0.2">
      <c r="AG77" s="259"/>
      <c r="AH77" s="259"/>
    </row>
    <row r="78" spans="28:34" ht="13" x14ac:dyDescent="0.2"/>
    <row r="79" spans="28:34" ht="13" x14ac:dyDescent="0.2"/>
    <row r="80" spans="28:34" ht="13" x14ac:dyDescent="0.2"/>
    <row r="81" spans="25:34" ht="13" x14ac:dyDescent="0.2"/>
    <row r="82" spans="25:34" ht="13" x14ac:dyDescent="0.2">
      <c r="Y82" s="259"/>
    </row>
    <row r="83" spans="25:34" ht="13" x14ac:dyDescent="0.2">
      <c r="Y83" s="259"/>
      <c r="Z83" s="259"/>
      <c r="AA83" s="259"/>
      <c r="AB83" s="259"/>
      <c r="AC83" s="259"/>
      <c r="AD83" s="259"/>
      <c r="AE83" s="259"/>
      <c r="AF83" s="259"/>
      <c r="AG83" s="259"/>
      <c r="AH83" s="259"/>
    </row>
    <row r="84" spans="25:34" ht="13" x14ac:dyDescent="0.2"/>
    <row r="85" spans="25:34" ht="13" x14ac:dyDescent="0.2"/>
    <row r="86" spans="25:34" ht="13" x14ac:dyDescent="0.2"/>
    <row r="87" spans="25:34" ht="13" x14ac:dyDescent="0.2"/>
    <row r="88" spans="25:34" ht="13" x14ac:dyDescent="0.2">
      <c r="AH88" s="259"/>
    </row>
    <row r="89" spans="25:34" ht="13" x14ac:dyDescent="0.2"/>
    <row r="90" spans="25:34" ht="13" x14ac:dyDescent="0.2"/>
    <row r="91" spans="25:34" ht="13" x14ac:dyDescent="0.2"/>
    <row r="92" spans="25:34" ht="13.5" customHeight="1" x14ac:dyDescent="0.2"/>
    <row r="93" spans="25:34" ht="13.5" customHeight="1" x14ac:dyDescent="0.2"/>
    <row r="94" spans="25:34" ht="13.5" customHeight="1" x14ac:dyDescent="0.2">
      <c r="AF94" s="259"/>
      <c r="AG94" s="259"/>
      <c r="AH94" s="259"/>
    </row>
    <row r="95" spans="25:34" ht="13.5" customHeight="1" x14ac:dyDescent="0.2">
      <c r="AH95" s="259"/>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259"/>
    </row>
    <row r="102" spans="33:34" ht="13.5" customHeight="1" x14ac:dyDescent="0.2"/>
    <row r="103" spans="33:34" ht="13.5" customHeight="1" x14ac:dyDescent="0.2"/>
    <row r="104" spans="33:34" ht="13.5" customHeight="1" x14ac:dyDescent="0.2">
      <c r="AG104" s="259"/>
      <c r="AH104" s="259"/>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259"/>
    </row>
    <row r="117" spans="34:122" ht="13.5" customHeight="1" x14ac:dyDescent="0.2"/>
    <row r="118" spans="34:122" ht="13.5" customHeight="1" x14ac:dyDescent="0.2"/>
    <row r="119" spans="34:122" ht="13.5" customHeight="1" x14ac:dyDescent="0.2"/>
    <row r="120" spans="34:122" ht="13.5" customHeight="1" x14ac:dyDescent="0.2">
      <c r="AH120" s="259"/>
    </row>
    <row r="121" spans="34:122" ht="13.5" customHeight="1" x14ac:dyDescent="0.2">
      <c r="AH121" s="259"/>
    </row>
    <row r="122" spans="34:122" ht="13.5" customHeight="1" x14ac:dyDescent="0.2"/>
    <row r="123" spans="34:122" ht="13.5" customHeight="1" x14ac:dyDescent="0.2"/>
    <row r="124" spans="34:122" ht="13.5" customHeight="1" x14ac:dyDescent="0.2"/>
    <row r="125" spans="34:122" ht="13.5" customHeight="1" x14ac:dyDescent="0.2">
      <c r="DR125" s="259" t="s">
        <v>478</v>
      </c>
    </row>
  </sheetData>
  <sheetProtection algorithmName="SHA-512" hashValue="GYkdxawPi/wZIMLskbKEjfD2KyDZ6DQrN8RL3U4A04BJ2znRiE/h1EuTsmFHWZK37faN3xthwY34fuzrdY54sA==" saltValue="EhLKpEEJcs00XZ+8qS3Ing==" spinCount="100000" sheet="1" objects="1" scenarios="1"/>
  <dataConsolidate/>
  <phoneticPr fontId="2"/>
  <printOptions horizontalCentered="1" verticalCentered="1"/>
  <pageMargins left="0" right="0" top="0.19685039370078741" bottom="0" header="0.39370078740157483" footer="0"/>
  <pageSetup paperSize="9" scale="37"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08984375" defaultRowHeight="13" x14ac:dyDescent="0.2"/>
  <cols>
    <col min="1" max="1" width="45.90625" style="144" customWidth="1"/>
    <col min="2" max="8" width="13.36328125" style="144" customWidth="1"/>
    <col min="9" max="16384" width="11.08984375" style="144"/>
  </cols>
  <sheetData>
    <row r="1" spans="1:8" x14ac:dyDescent="0.2">
      <c r="A1" s="138"/>
      <c r="B1" s="139"/>
      <c r="C1" s="140"/>
      <c r="D1" s="141"/>
      <c r="E1" s="142"/>
      <c r="F1" s="142"/>
      <c r="G1" s="142"/>
      <c r="H1" s="143"/>
    </row>
    <row r="2" spans="1:8" x14ac:dyDescent="0.2">
      <c r="A2" s="145"/>
      <c r="B2" s="146"/>
      <c r="C2" s="147"/>
      <c r="D2" s="148" t="s">
        <v>50</v>
      </c>
      <c r="E2" s="149"/>
      <c r="F2" s="150" t="s">
        <v>527</v>
      </c>
      <c r="G2" s="151"/>
      <c r="H2" s="152"/>
    </row>
    <row r="3" spans="1:8" x14ac:dyDescent="0.2">
      <c r="A3" s="148" t="s">
        <v>520</v>
      </c>
      <c r="B3" s="153"/>
      <c r="C3" s="154"/>
      <c r="D3" s="155">
        <v>96041</v>
      </c>
      <c r="E3" s="156"/>
      <c r="F3" s="157">
        <v>126262</v>
      </c>
      <c r="G3" s="158"/>
      <c r="H3" s="159"/>
    </row>
    <row r="4" spans="1:8" x14ac:dyDescent="0.2">
      <c r="A4" s="160"/>
      <c r="B4" s="161"/>
      <c r="C4" s="162"/>
      <c r="D4" s="163">
        <v>29353</v>
      </c>
      <c r="E4" s="164"/>
      <c r="F4" s="165">
        <v>56769</v>
      </c>
      <c r="G4" s="166"/>
      <c r="H4" s="167"/>
    </row>
    <row r="5" spans="1:8" x14ac:dyDescent="0.2">
      <c r="A5" s="148" t="s">
        <v>522</v>
      </c>
      <c r="B5" s="153"/>
      <c r="C5" s="154"/>
      <c r="D5" s="155">
        <v>154172</v>
      </c>
      <c r="E5" s="156"/>
      <c r="F5" s="157">
        <v>126525</v>
      </c>
      <c r="G5" s="158"/>
      <c r="H5" s="159"/>
    </row>
    <row r="6" spans="1:8" x14ac:dyDescent="0.2">
      <c r="A6" s="160"/>
      <c r="B6" s="161"/>
      <c r="C6" s="162"/>
      <c r="D6" s="163">
        <v>34011</v>
      </c>
      <c r="E6" s="164"/>
      <c r="F6" s="165">
        <v>67052</v>
      </c>
      <c r="G6" s="166"/>
      <c r="H6" s="167"/>
    </row>
    <row r="7" spans="1:8" x14ac:dyDescent="0.2">
      <c r="A7" s="148" t="s">
        <v>523</v>
      </c>
      <c r="B7" s="153"/>
      <c r="C7" s="154"/>
      <c r="D7" s="155">
        <v>93633</v>
      </c>
      <c r="E7" s="156"/>
      <c r="F7" s="157">
        <v>122054</v>
      </c>
      <c r="G7" s="158"/>
      <c r="H7" s="159"/>
    </row>
    <row r="8" spans="1:8" x14ac:dyDescent="0.2">
      <c r="A8" s="160"/>
      <c r="B8" s="161"/>
      <c r="C8" s="162"/>
      <c r="D8" s="163">
        <v>38755</v>
      </c>
      <c r="E8" s="164"/>
      <c r="F8" s="165">
        <v>68298</v>
      </c>
      <c r="G8" s="166"/>
      <c r="H8" s="167"/>
    </row>
    <row r="9" spans="1:8" x14ac:dyDescent="0.2">
      <c r="A9" s="148" t="s">
        <v>524</v>
      </c>
      <c r="B9" s="153"/>
      <c r="C9" s="154"/>
      <c r="D9" s="155">
        <v>109932</v>
      </c>
      <c r="E9" s="156"/>
      <c r="F9" s="157">
        <v>111644</v>
      </c>
      <c r="G9" s="158"/>
      <c r="H9" s="159"/>
    </row>
    <row r="10" spans="1:8" x14ac:dyDescent="0.2">
      <c r="A10" s="160"/>
      <c r="B10" s="161"/>
      <c r="C10" s="162"/>
      <c r="D10" s="163">
        <v>37172</v>
      </c>
      <c r="E10" s="164"/>
      <c r="F10" s="165">
        <v>66606</v>
      </c>
      <c r="G10" s="166"/>
      <c r="H10" s="167"/>
    </row>
    <row r="11" spans="1:8" x14ac:dyDescent="0.2">
      <c r="A11" s="148" t="s">
        <v>525</v>
      </c>
      <c r="B11" s="153"/>
      <c r="C11" s="154"/>
      <c r="D11" s="155">
        <v>236318</v>
      </c>
      <c r="E11" s="156"/>
      <c r="F11" s="157">
        <v>127917</v>
      </c>
      <c r="G11" s="158"/>
      <c r="H11" s="159"/>
    </row>
    <row r="12" spans="1:8" x14ac:dyDescent="0.2">
      <c r="A12" s="160"/>
      <c r="B12" s="161"/>
      <c r="C12" s="168"/>
      <c r="D12" s="163">
        <v>52367</v>
      </c>
      <c r="E12" s="164"/>
      <c r="F12" s="165">
        <v>69746</v>
      </c>
      <c r="G12" s="166"/>
      <c r="H12" s="167"/>
    </row>
    <row r="13" spans="1:8" x14ac:dyDescent="0.2">
      <c r="A13" s="148"/>
      <c r="B13" s="153"/>
      <c r="C13" s="169"/>
      <c r="D13" s="170">
        <v>138019</v>
      </c>
      <c r="E13" s="171"/>
      <c r="F13" s="172">
        <v>122880</v>
      </c>
      <c r="G13" s="173"/>
      <c r="H13" s="159"/>
    </row>
    <row r="14" spans="1:8" x14ac:dyDescent="0.2">
      <c r="A14" s="160"/>
      <c r="B14" s="161"/>
      <c r="C14" s="162"/>
      <c r="D14" s="163">
        <v>38332</v>
      </c>
      <c r="E14" s="164"/>
      <c r="F14" s="165">
        <v>65694</v>
      </c>
      <c r="G14" s="166"/>
      <c r="H14" s="167"/>
    </row>
    <row r="17" spans="1:11" x14ac:dyDescent="0.2">
      <c r="A17" s="144" t="s">
        <v>51</v>
      </c>
    </row>
    <row r="18" spans="1:11" x14ac:dyDescent="0.2">
      <c r="A18" s="174"/>
      <c r="B18" s="174" t="str">
        <f>実質収支比率等に係る経年分析!F$46</f>
        <v>R01</v>
      </c>
      <c r="C18" s="174" t="str">
        <f>実質収支比率等に係る経年分析!G$46</f>
        <v>R02</v>
      </c>
      <c r="D18" s="174" t="str">
        <f>実質収支比率等に係る経年分析!H$46</f>
        <v>R03</v>
      </c>
      <c r="E18" s="174" t="str">
        <f>実質収支比率等に係る経年分析!I$46</f>
        <v>R04</v>
      </c>
      <c r="F18" s="174" t="str">
        <f>実質収支比率等に係る経年分析!J$46</f>
        <v>R05</v>
      </c>
    </row>
    <row r="19" spans="1:11" x14ac:dyDescent="0.2">
      <c r="A19" s="174" t="s">
        <v>52</v>
      </c>
      <c r="B19" s="174">
        <f>ROUND(VALUE(SUBSTITUTE(実質収支比率等に係る経年分析!F$48,"▲","-")),2)</f>
        <v>1.88</v>
      </c>
      <c r="C19" s="174">
        <f>ROUND(VALUE(SUBSTITUTE(実質収支比率等に係る経年分析!G$48,"▲","-")),2)</f>
        <v>2.8</v>
      </c>
      <c r="D19" s="174">
        <f>ROUND(VALUE(SUBSTITUTE(実質収支比率等に係る経年分析!H$48,"▲","-")),2)</f>
        <v>2.85</v>
      </c>
      <c r="E19" s="174">
        <f>ROUND(VALUE(SUBSTITUTE(実質収支比率等に係る経年分析!I$48,"▲","-")),2)</f>
        <v>7.87</v>
      </c>
      <c r="F19" s="174">
        <f>ROUND(VALUE(SUBSTITUTE(実質収支比率等に係る経年分析!J$48,"▲","-")),2)</f>
        <v>3.82</v>
      </c>
    </row>
    <row r="20" spans="1:11" x14ac:dyDescent="0.2">
      <c r="A20" s="174" t="s">
        <v>53</v>
      </c>
      <c r="B20" s="174">
        <f>ROUND(VALUE(SUBSTITUTE(実質収支比率等に係る経年分析!F$47,"▲","-")),2)</f>
        <v>73.430000000000007</v>
      </c>
      <c r="C20" s="174">
        <f>ROUND(VALUE(SUBSTITUTE(実質収支比率等に係る経年分析!G$47,"▲","-")),2)</f>
        <v>71.05</v>
      </c>
      <c r="D20" s="174">
        <f>ROUND(VALUE(SUBSTITUTE(実質収支比率等に係る経年分析!H$47,"▲","-")),2)</f>
        <v>66.19</v>
      </c>
      <c r="E20" s="174">
        <f>ROUND(VALUE(SUBSTITUTE(実質収支比率等に係る経年分析!I$47,"▲","-")),2)</f>
        <v>68.25</v>
      </c>
      <c r="F20" s="174">
        <f>ROUND(VALUE(SUBSTITUTE(実質収支比率等に係る経年分析!J$47,"▲","-")),2)</f>
        <v>69.849999999999994</v>
      </c>
    </row>
    <row r="21" spans="1:11" x14ac:dyDescent="0.2">
      <c r="A21" s="174" t="s">
        <v>54</v>
      </c>
      <c r="B21" s="174">
        <f>IF(ISNUMBER(VALUE(SUBSTITUTE(実質収支比率等に係る経年分析!F$49,"▲","-"))),ROUND(VALUE(SUBSTITUTE(実質収支比率等に係る経年分析!F$49,"▲","-")),2),NA())</f>
        <v>-2.02</v>
      </c>
      <c r="C21" s="174">
        <f>IF(ISNUMBER(VALUE(SUBSTITUTE(実質収支比率等に係る経年分析!G$49,"▲","-"))),ROUND(VALUE(SUBSTITUTE(実質収支比率等に係る経年分析!G$49,"▲","-")),2),NA())</f>
        <v>1.19</v>
      </c>
      <c r="D21" s="174">
        <f>IF(ISNUMBER(VALUE(SUBSTITUTE(実質収支比率等に係る経年分析!H$49,"▲","-"))),ROUND(VALUE(SUBSTITUTE(実質収支比率等に係る経年分析!H$49,"▲","-")),2),NA())</f>
        <v>-3.37</v>
      </c>
      <c r="E21" s="174">
        <f>IF(ISNUMBER(VALUE(SUBSTITUTE(実質収支比率等に係る経年分析!I$49,"▲","-"))),ROUND(VALUE(SUBSTITUTE(実質収支比率等に係る経年分析!I$49,"▲","-")),2),NA())</f>
        <v>10.99</v>
      </c>
      <c r="F21" s="174">
        <f>IF(ISNUMBER(VALUE(SUBSTITUTE(実質収支比率等に係る経年分析!J$49,"▲","-"))),ROUND(VALUE(SUBSTITUTE(実質収支比率等に係る経年分析!J$49,"▲","-")),2),NA())</f>
        <v>0.42</v>
      </c>
    </row>
    <row r="24" spans="1:11" x14ac:dyDescent="0.2">
      <c r="A24" s="144" t="s">
        <v>55</v>
      </c>
    </row>
    <row r="25" spans="1:11" x14ac:dyDescent="0.2">
      <c r="A25" s="175"/>
      <c r="B25" s="175" t="str">
        <f>連結実質赤字比率に係る赤字・黒字の構成分析!F$33</f>
        <v>R01</v>
      </c>
      <c r="C25" s="175"/>
      <c r="D25" s="175" t="str">
        <f>連結実質赤字比率に係る赤字・黒字の構成分析!G$33</f>
        <v>R02</v>
      </c>
      <c r="E25" s="175"/>
      <c r="F25" s="175" t="str">
        <f>連結実質赤字比率に係る赤字・黒字の構成分析!H$33</f>
        <v>R03</v>
      </c>
      <c r="G25" s="175"/>
      <c r="H25" s="175" t="str">
        <f>連結実質赤字比率に係る赤字・黒字の構成分析!I$33</f>
        <v>R04</v>
      </c>
      <c r="I25" s="175"/>
      <c r="J25" s="175" t="str">
        <f>連結実質赤字比率に係る赤字・黒字の構成分析!J$33</f>
        <v>R05</v>
      </c>
      <c r="K25" s="175"/>
    </row>
    <row r="26" spans="1:11" x14ac:dyDescent="0.2">
      <c r="A26" s="175"/>
      <c r="B26" s="175" t="s">
        <v>56</v>
      </c>
      <c r="C26" s="175" t="s">
        <v>57</v>
      </c>
      <c r="D26" s="175" t="s">
        <v>56</v>
      </c>
      <c r="E26" s="175" t="s">
        <v>57</v>
      </c>
      <c r="F26" s="175" t="s">
        <v>56</v>
      </c>
      <c r="G26" s="175" t="s">
        <v>57</v>
      </c>
      <c r="H26" s="175" t="s">
        <v>56</v>
      </c>
      <c r="I26" s="175" t="s">
        <v>57</v>
      </c>
      <c r="J26" s="175" t="s">
        <v>56</v>
      </c>
      <c r="K26" s="175" t="s">
        <v>57</v>
      </c>
    </row>
    <row r="27" spans="1:11" x14ac:dyDescent="0.2">
      <c r="A27" s="175" t="str">
        <f>IF(連結実質赤字比率に係る赤字・黒字の構成分析!C$43="",NA(),連結実質赤字比率に係る赤字・黒字の構成分析!C$43)</f>
        <v>その他会計（黒字）</v>
      </c>
      <c r="B27" s="175" t="e">
        <f>IF(ROUND(VALUE(SUBSTITUTE(連結実質赤字比率に係る赤字・黒字の構成分析!F$43,"▲", "-")), 2) &lt; 0, ABS(ROUND(VALUE(SUBSTITUTE(連結実質赤字比率に係る赤字・黒字の構成分析!F$43,"▲", "-")), 2)), NA())</f>
        <v>#VALUE!</v>
      </c>
      <c r="C27" s="175" t="e">
        <f>IF(ROUND(VALUE(SUBSTITUTE(連結実質赤字比率に係る赤字・黒字の構成分析!F$43,"▲", "-")), 2) &gt;= 0, ABS(ROUND(VALUE(SUBSTITUTE(連結実質赤字比率に係る赤字・黒字の構成分析!F$43,"▲", "-")), 2)), NA())</f>
        <v>#VALUE!</v>
      </c>
      <c r="D27" s="175" t="e">
        <f>IF(ROUND(VALUE(SUBSTITUTE(連結実質赤字比率に係る赤字・黒字の構成分析!G$43,"▲", "-")), 2) &lt; 0, ABS(ROUND(VALUE(SUBSTITUTE(連結実質赤字比率に係る赤字・黒字の構成分析!G$43,"▲", "-")), 2)), NA())</f>
        <v>#VALUE!</v>
      </c>
      <c r="E27" s="175" t="e">
        <f>IF(ROUND(VALUE(SUBSTITUTE(連結実質赤字比率に係る赤字・黒字の構成分析!G$43,"▲", "-")), 2) &gt;= 0, ABS(ROUND(VALUE(SUBSTITUTE(連結実質赤字比率に係る赤字・黒字の構成分析!G$43,"▲", "-")), 2)), NA())</f>
        <v>#VALUE!</v>
      </c>
      <c r="F27" s="175" t="e">
        <f>IF(ROUND(VALUE(SUBSTITUTE(連結実質赤字比率に係る赤字・黒字の構成分析!H$43,"▲", "-")), 2) &lt; 0, ABS(ROUND(VALUE(SUBSTITUTE(連結実質赤字比率に係る赤字・黒字の構成分析!H$43,"▲", "-")), 2)), NA())</f>
        <v>#VALUE!</v>
      </c>
      <c r="G27" s="175" t="e">
        <f>IF(ROUND(VALUE(SUBSTITUTE(連結実質赤字比率に係る赤字・黒字の構成分析!H$43,"▲", "-")), 2) &gt;= 0, ABS(ROUND(VALUE(SUBSTITUTE(連結実質赤字比率に係る赤字・黒字の構成分析!H$43,"▲", "-")), 2)), NA())</f>
        <v>#VALUE!</v>
      </c>
      <c r="H27" s="175" t="e">
        <f>IF(ROUND(VALUE(SUBSTITUTE(連結実質赤字比率に係る赤字・黒字の構成分析!I$43,"▲", "-")), 2) &lt; 0, ABS(ROUND(VALUE(SUBSTITUTE(連結実質赤字比率に係る赤字・黒字の構成分析!I$43,"▲", "-")), 2)), NA())</f>
        <v>#VALUE!</v>
      </c>
      <c r="I27" s="175" t="e">
        <f>IF(ROUND(VALUE(SUBSTITUTE(連結実質赤字比率に係る赤字・黒字の構成分析!I$43,"▲", "-")), 2) &gt;= 0, ABS(ROUND(VALUE(SUBSTITUTE(連結実質赤字比率に係る赤字・黒字の構成分析!I$43,"▲", "-")), 2)), NA())</f>
        <v>#VALUE!</v>
      </c>
      <c r="J27" s="175" t="e">
        <f>IF(ROUND(VALUE(SUBSTITUTE(連結実質赤字比率に係る赤字・黒字の構成分析!J$43,"▲", "-")), 2) &lt; 0, ABS(ROUND(VALUE(SUBSTITUTE(連結実質赤字比率に係る赤字・黒字の構成分析!J$43,"▲", "-")), 2)), NA())</f>
        <v>#VALUE!</v>
      </c>
      <c r="K27" s="175" t="e">
        <f>IF(ROUND(VALUE(SUBSTITUTE(連結実質赤字比率に係る赤字・黒字の構成分析!J$43,"▲", "-")), 2) &gt;= 0, ABS(ROUND(VALUE(SUBSTITUTE(連結実質赤字比率に係る赤字・黒字の構成分析!J$43,"▲", "-")), 2)), NA())</f>
        <v>#VALUE!</v>
      </c>
    </row>
    <row r="28" spans="1:11" x14ac:dyDescent="0.2">
      <c r="A28" s="175" t="str">
        <f>IF(連結実質赤字比率に係る赤字・黒字の構成分析!C$42="",NA(),連結実質赤字比率に係る赤字・黒字の構成分析!C$42)</f>
        <v>その他会計（赤字）</v>
      </c>
      <c r="B28" s="175" t="e">
        <f>IF(ROUND(VALUE(SUBSTITUTE(連結実質赤字比率に係る赤字・黒字の構成分析!F$42,"▲", "-")), 2) &lt; 0, ABS(ROUND(VALUE(SUBSTITUTE(連結実質赤字比率に係る赤字・黒字の構成分析!F$42,"▲", "-")), 2)), NA())</f>
        <v>#VALUE!</v>
      </c>
      <c r="C28" s="175" t="e">
        <f>IF(ROUND(VALUE(SUBSTITUTE(連結実質赤字比率に係る赤字・黒字の構成分析!F$42,"▲", "-")), 2) &gt;= 0, ABS(ROUND(VALUE(SUBSTITUTE(連結実質赤字比率に係る赤字・黒字の構成分析!F$42,"▲", "-")), 2)), NA())</f>
        <v>#VALUE!</v>
      </c>
      <c r="D28" s="175" t="e">
        <f>IF(ROUND(VALUE(SUBSTITUTE(連結実質赤字比率に係る赤字・黒字の構成分析!G$42,"▲", "-")), 2) &lt; 0, ABS(ROUND(VALUE(SUBSTITUTE(連結実質赤字比率に係る赤字・黒字の構成分析!G$42,"▲", "-")), 2)), NA())</f>
        <v>#VALUE!</v>
      </c>
      <c r="E28" s="175" t="e">
        <f>IF(ROUND(VALUE(SUBSTITUTE(連結実質赤字比率に係る赤字・黒字の構成分析!G$42,"▲", "-")), 2) &gt;= 0, ABS(ROUND(VALUE(SUBSTITUTE(連結実質赤字比率に係る赤字・黒字の構成分析!G$42,"▲", "-")), 2)), NA())</f>
        <v>#VALUE!</v>
      </c>
      <c r="F28" s="175" t="e">
        <f>IF(ROUND(VALUE(SUBSTITUTE(連結実質赤字比率に係る赤字・黒字の構成分析!H$42,"▲", "-")), 2) &lt; 0, ABS(ROUND(VALUE(SUBSTITUTE(連結実質赤字比率に係る赤字・黒字の構成分析!H$42,"▲", "-")), 2)), NA())</f>
        <v>#VALUE!</v>
      </c>
      <c r="G28" s="175" t="e">
        <f>IF(ROUND(VALUE(SUBSTITUTE(連結実質赤字比率に係る赤字・黒字の構成分析!H$42,"▲", "-")), 2) &gt;= 0, ABS(ROUND(VALUE(SUBSTITUTE(連結実質赤字比率に係る赤字・黒字の構成分析!H$42,"▲", "-")), 2)), NA())</f>
        <v>#VALUE!</v>
      </c>
      <c r="H28" s="175" t="e">
        <f>IF(ROUND(VALUE(SUBSTITUTE(連結実質赤字比率に係る赤字・黒字の構成分析!I$42,"▲", "-")), 2) &lt; 0, ABS(ROUND(VALUE(SUBSTITUTE(連結実質赤字比率に係る赤字・黒字の構成分析!I$42,"▲", "-")), 2)), NA())</f>
        <v>#VALUE!</v>
      </c>
      <c r="I28" s="175" t="e">
        <f>IF(ROUND(VALUE(SUBSTITUTE(連結実質赤字比率に係る赤字・黒字の構成分析!I$42,"▲", "-")), 2) &gt;= 0, ABS(ROUND(VALUE(SUBSTITUTE(連結実質赤字比率に係る赤字・黒字の構成分析!I$42,"▲", "-")), 2)), NA())</f>
        <v>#VALUE!</v>
      </c>
      <c r="J28" s="175" t="e">
        <f>IF(ROUND(VALUE(SUBSTITUTE(連結実質赤字比率に係る赤字・黒字の構成分析!J$42,"▲", "-")), 2) &lt; 0, ABS(ROUND(VALUE(SUBSTITUTE(連結実質赤字比率に係る赤字・黒字の構成分析!J$42,"▲", "-")), 2)), NA())</f>
        <v>#VALUE!</v>
      </c>
      <c r="K28" s="175" t="e">
        <f>IF(ROUND(VALUE(SUBSTITUTE(連結実質赤字比率に係る赤字・黒字の構成分析!J$42,"▲", "-")), 2) &gt;= 0, ABS(ROUND(VALUE(SUBSTITUTE(連結実質赤字比率に係る赤字・黒字の構成分析!J$42,"▲", "-")), 2)), NA())</f>
        <v>#VALUE!</v>
      </c>
    </row>
    <row r="29" spans="1:11" x14ac:dyDescent="0.2">
      <c r="A29" s="175" t="str">
        <f>IF(連結実質赤字比率に係る赤字・黒字の構成分析!C$41="",NA(),連結実質赤字比率に係る赤字・黒字の構成分析!C$41)</f>
        <v>川北町介護保険サービス事業特別会計</v>
      </c>
      <c r="B29" s="175" t="e">
        <f>IF(ROUND(VALUE(SUBSTITUTE(連結実質赤字比率に係る赤字・黒字の構成分析!F$41,"▲", "-")), 2) &lt; 0, ABS(ROUND(VALUE(SUBSTITUTE(連結実質赤字比率に係る赤字・黒字の構成分析!F$41,"▲", "-")), 2)), NA())</f>
        <v>#N/A</v>
      </c>
      <c r="C29" s="175">
        <f>IF(ROUND(VALUE(SUBSTITUTE(連結実質赤字比率に係る赤字・黒字の構成分析!F$41,"▲", "-")), 2) &gt;= 0, ABS(ROUND(VALUE(SUBSTITUTE(連結実質赤字比率に係る赤字・黒字の構成分析!F$41,"▲", "-")), 2)), NA())</f>
        <v>0.04</v>
      </c>
      <c r="D29" s="175" t="e">
        <f>IF(ROUND(VALUE(SUBSTITUTE(連結実質赤字比率に係る赤字・黒字の構成分析!G$41,"▲", "-")), 2) &lt; 0, ABS(ROUND(VALUE(SUBSTITUTE(連結実質赤字比率に係る赤字・黒字の構成分析!G$41,"▲", "-")), 2)), NA())</f>
        <v>#N/A</v>
      </c>
      <c r="E29" s="175">
        <f>IF(ROUND(VALUE(SUBSTITUTE(連結実質赤字比率に係る赤字・黒字の構成分析!G$41,"▲", "-")), 2) &gt;= 0, ABS(ROUND(VALUE(SUBSTITUTE(連結実質赤字比率に係る赤字・黒字の構成分析!G$41,"▲", "-")), 2)), NA())</f>
        <v>7.0000000000000007E-2</v>
      </c>
      <c r="F29" s="175" t="e">
        <f>IF(ROUND(VALUE(SUBSTITUTE(連結実質赤字比率に係る赤字・黒字の構成分析!H$41,"▲", "-")), 2) &lt; 0, ABS(ROUND(VALUE(SUBSTITUTE(連結実質赤字比率に係る赤字・黒字の構成分析!H$41,"▲", "-")), 2)), NA())</f>
        <v>#N/A</v>
      </c>
      <c r="G29" s="175">
        <f>IF(ROUND(VALUE(SUBSTITUTE(連結実質赤字比率に係る赤字・黒字の構成分析!H$41,"▲", "-")), 2) &gt;= 0, ABS(ROUND(VALUE(SUBSTITUTE(連結実質赤字比率に係る赤字・黒字の構成分析!H$41,"▲", "-")), 2)), NA())</f>
        <v>0.08</v>
      </c>
      <c r="H29" s="175" t="e">
        <f>IF(ROUND(VALUE(SUBSTITUTE(連結実質赤字比率に係る赤字・黒字の構成分析!I$41,"▲", "-")), 2) &lt; 0, ABS(ROUND(VALUE(SUBSTITUTE(連結実質赤字比率に係る赤字・黒字の構成分析!I$41,"▲", "-")), 2)), NA())</f>
        <v>#N/A</v>
      </c>
      <c r="I29" s="175">
        <f>IF(ROUND(VALUE(SUBSTITUTE(連結実質赤字比率に係る赤字・黒字の構成分析!I$41,"▲", "-")), 2) &gt;= 0, ABS(ROUND(VALUE(SUBSTITUTE(連結実質赤字比率に係る赤字・黒字の構成分析!I$41,"▲", "-")), 2)), NA())</f>
        <v>0.09</v>
      </c>
      <c r="J29" s="175" t="e">
        <f>IF(ROUND(VALUE(SUBSTITUTE(連結実質赤字比率に係る赤字・黒字の構成分析!J$41,"▲", "-")), 2) &lt; 0, ABS(ROUND(VALUE(SUBSTITUTE(連結実質赤字比率に係る赤字・黒字の構成分析!J$41,"▲", "-")), 2)), NA())</f>
        <v>#N/A</v>
      </c>
      <c r="K29" s="175">
        <f>IF(ROUND(VALUE(SUBSTITUTE(連結実質赤字比率に係る赤字・黒字の構成分析!J$41,"▲", "-")), 2) &gt;= 0, ABS(ROUND(VALUE(SUBSTITUTE(連結実質赤字比率に係る赤字・黒字の構成分析!J$41,"▲", "-")), 2)), NA())</f>
        <v>0.05</v>
      </c>
    </row>
    <row r="30" spans="1:11" x14ac:dyDescent="0.2">
      <c r="A30" s="175" t="str">
        <f>IF(連結実質赤字比率に係る赤字・黒字の構成分析!C$40="",NA(),連結実質赤字比率に係る赤字・黒字の構成分析!C$40)</f>
        <v>川北町後期高齢者医療特別会計</v>
      </c>
      <c r="B30" s="175" t="e">
        <f>IF(ROUND(VALUE(SUBSTITUTE(連結実質赤字比率に係る赤字・黒字の構成分析!F$40,"▲", "-")), 2) &lt; 0, ABS(ROUND(VALUE(SUBSTITUTE(連結実質赤字比率に係る赤字・黒字の構成分析!F$40,"▲", "-")), 2)), NA())</f>
        <v>#N/A</v>
      </c>
      <c r="C30" s="175">
        <f>IF(ROUND(VALUE(SUBSTITUTE(連結実質赤字比率に係る赤字・黒字の構成分析!F$40,"▲", "-")), 2) &gt;= 0, ABS(ROUND(VALUE(SUBSTITUTE(連結実質赤字比率に係る赤字・黒字の構成分析!F$40,"▲", "-")), 2)), NA())</f>
        <v>0.05</v>
      </c>
      <c r="D30" s="175" t="e">
        <f>IF(ROUND(VALUE(SUBSTITUTE(連結実質赤字比率に係る赤字・黒字の構成分析!G$40,"▲", "-")), 2) &lt; 0, ABS(ROUND(VALUE(SUBSTITUTE(連結実質赤字比率に係る赤字・黒字の構成分析!G$40,"▲", "-")), 2)), NA())</f>
        <v>#N/A</v>
      </c>
      <c r="E30" s="175">
        <f>IF(ROUND(VALUE(SUBSTITUTE(連結実質赤字比率に係る赤字・黒字の構成分析!G$40,"▲", "-")), 2) &gt;= 0, ABS(ROUND(VALUE(SUBSTITUTE(連結実質赤字比率に係る赤字・黒字の構成分析!G$40,"▲", "-")), 2)), NA())</f>
        <v>0.02</v>
      </c>
      <c r="F30" s="175" t="e">
        <f>IF(ROUND(VALUE(SUBSTITUTE(連結実質赤字比率に係る赤字・黒字の構成分析!H$40,"▲", "-")), 2) &lt; 0, ABS(ROUND(VALUE(SUBSTITUTE(連結実質赤字比率に係る赤字・黒字の構成分析!H$40,"▲", "-")), 2)), NA())</f>
        <v>#N/A</v>
      </c>
      <c r="G30" s="175">
        <f>IF(ROUND(VALUE(SUBSTITUTE(連結実質赤字比率に係る赤字・黒字の構成分析!H$40,"▲", "-")), 2) &gt;= 0, ABS(ROUND(VALUE(SUBSTITUTE(連結実質赤字比率に係る赤字・黒字の構成分析!H$40,"▲", "-")), 2)), NA())</f>
        <v>0.04</v>
      </c>
      <c r="H30" s="175" t="e">
        <f>IF(ROUND(VALUE(SUBSTITUTE(連結実質赤字比率に係る赤字・黒字の構成分析!I$40,"▲", "-")), 2) &lt; 0, ABS(ROUND(VALUE(SUBSTITUTE(連結実質赤字比率に係る赤字・黒字の構成分析!I$40,"▲", "-")), 2)), NA())</f>
        <v>#N/A</v>
      </c>
      <c r="I30" s="175">
        <f>IF(ROUND(VALUE(SUBSTITUTE(連結実質赤字比率に係る赤字・黒字の構成分析!I$40,"▲", "-")), 2) &gt;= 0, ABS(ROUND(VALUE(SUBSTITUTE(連結実質赤字比率に係る赤字・黒字の構成分析!I$40,"▲", "-")), 2)), NA())</f>
        <v>0.04</v>
      </c>
      <c r="J30" s="175" t="e">
        <f>IF(ROUND(VALUE(SUBSTITUTE(連結実質赤字比率に係る赤字・黒字の構成分析!J$40,"▲", "-")), 2) &lt; 0, ABS(ROUND(VALUE(SUBSTITUTE(連結実質赤字比率に係る赤字・黒字の構成分析!J$40,"▲", "-")), 2)), NA())</f>
        <v>#N/A</v>
      </c>
      <c r="K30" s="175">
        <f>IF(ROUND(VALUE(SUBSTITUTE(連結実質赤字比率に係る赤字・黒字の構成分析!J$40,"▲", "-")), 2) &gt;= 0, ABS(ROUND(VALUE(SUBSTITUTE(連結実質赤字比率に係る赤字・黒字の構成分析!J$40,"▲", "-")), 2)), NA())</f>
        <v>7.0000000000000007E-2</v>
      </c>
    </row>
    <row r="31" spans="1:11" x14ac:dyDescent="0.2">
      <c r="A31" s="175" t="str">
        <f>IF(連結実質赤字比率に係る赤字・黒字の構成分析!C$39="",NA(),連結実質赤字比率に係る赤字・黒字の構成分析!C$39)</f>
        <v>川北町介護保険事業特別会計</v>
      </c>
      <c r="B31" s="175" t="e">
        <f>IF(ROUND(VALUE(SUBSTITUTE(連結実質赤字比率に係る赤字・黒字の構成分析!F$39,"▲", "-")), 2) &lt; 0, ABS(ROUND(VALUE(SUBSTITUTE(連結実質赤字比率に係る赤字・黒字の構成分析!F$39,"▲", "-")), 2)), NA())</f>
        <v>#N/A</v>
      </c>
      <c r="C31" s="175">
        <f>IF(ROUND(VALUE(SUBSTITUTE(連結実質赤字比率に係る赤字・黒字の構成分析!F$39,"▲", "-")), 2) &gt;= 0, ABS(ROUND(VALUE(SUBSTITUTE(連結実質赤字比率に係る赤字・黒字の構成分析!F$39,"▲", "-")), 2)), NA())</f>
        <v>0.39</v>
      </c>
      <c r="D31" s="175" t="e">
        <f>IF(ROUND(VALUE(SUBSTITUTE(連結実質赤字比率に係る赤字・黒字の構成分析!G$39,"▲", "-")), 2) &lt; 0, ABS(ROUND(VALUE(SUBSTITUTE(連結実質赤字比率に係る赤字・黒字の構成分析!G$39,"▲", "-")), 2)), NA())</f>
        <v>#N/A</v>
      </c>
      <c r="E31" s="175">
        <f>IF(ROUND(VALUE(SUBSTITUTE(連結実質赤字比率に係る赤字・黒字の構成分析!G$39,"▲", "-")), 2) &gt;= 0, ABS(ROUND(VALUE(SUBSTITUTE(連結実質赤字比率に係る赤字・黒字の構成分析!G$39,"▲", "-")), 2)), NA())</f>
        <v>0.17</v>
      </c>
      <c r="F31" s="175" t="e">
        <f>IF(ROUND(VALUE(SUBSTITUTE(連結実質赤字比率に係る赤字・黒字の構成分析!H$39,"▲", "-")), 2) &lt; 0, ABS(ROUND(VALUE(SUBSTITUTE(連結実質赤字比率に係る赤字・黒字の構成分析!H$39,"▲", "-")), 2)), NA())</f>
        <v>#N/A</v>
      </c>
      <c r="G31" s="175">
        <f>IF(ROUND(VALUE(SUBSTITUTE(連結実質赤字比率に係る赤字・黒字の構成分析!H$39,"▲", "-")), 2) &gt;= 0, ABS(ROUND(VALUE(SUBSTITUTE(連結実質赤字比率に係る赤字・黒字の構成分析!H$39,"▲", "-")), 2)), NA())</f>
        <v>0.43</v>
      </c>
      <c r="H31" s="175" t="e">
        <f>IF(ROUND(VALUE(SUBSTITUTE(連結実質赤字比率に係る赤字・黒字の構成分析!I$39,"▲", "-")), 2) &lt; 0, ABS(ROUND(VALUE(SUBSTITUTE(連結実質赤字比率に係る赤字・黒字の構成分析!I$39,"▲", "-")), 2)), NA())</f>
        <v>#N/A</v>
      </c>
      <c r="I31" s="175">
        <f>IF(ROUND(VALUE(SUBSTITUTE(連結実質赤字比率に係る赤字・黒字の構成分析!I$39,"▲", "-")), 2) &gt;= 0, ABS(ROUND(VALUE(SUBSTITUTE(連結実質赤字比率に係る赤字・黒字の構成分析!I$39,"▲", "-")), 2)), NA())</f>
        <v>0.46</v>
      </c>
      <c r="J31" s="175" t="e">
        <f>IF(ROUND(VALUE(SUBSTITUTE(連結実質赤字比率に係る赤字・黒字の構成分析!J$39,"▲", "-")), 2) &lt; 0, ABS(ROUND(VALUE(SUBSTITUTE(連結実質赤字比率に係る赤字・黒字の構成分析!J$39,"▲", "-")), 2)), NA())</f>
        <v>#N/A</v>
      </c>
      <c r="K31" s="175">
        <f>IF(ROUND(VALUE(SUBSTITUTE(連結実質赤字比率に係る赤字・黒字の構成分析!J$39,"▲", "-")), 2) &gt;= 0, ABS(ROUND(VALUE(SUBSTITUTE(連結実質赤字比率に係る赤字・黒字の構成分析!J$39,"▲", "-")), 2)), NA())</f>
        <v>0.44</v>
      </c>
    </row>
    <row r="32" spans="1:11" x14ac:dyDescent="0.2">
      <c r="A32" s="175" t="str">
        <f>IF(連結実質赤字比率に係る赤字・黒字の構成分析!C$38="",NA(),連結実質赤字比率に係る赤字・黒字の構成分析!C$38)</f>
        <v>川北町国民健康保険特別会計</v>
      </c>
      <c r="B32" s="175" t="e">
        <f>IF(ROUND(VALUE(SUBSTITUTE(連結実質赤字比率に係る赤字・黒字の構成分析!F$38,"▲", "-")), 2) &lt; 0, ABS(ROUND(VALUE(SUBSTITUTE(連結実質赤字比率に係る赤字・黒字の構成分析!F$38,"▲", "-")), 2)), NA())</f>
        <v>#N/A</v>
      </c>
      <c r="C32" s="175">
        <f>IF(ROUND(VALUE(SUBSTITUTE(連結実質赤字比率に係る赤字・黒字の構成分析!F$38,"▲", "-")), 2) &gt;= 0, ABS(ROUND(VALUE(SUBSTITUTE(連結実質赤字比率に係る赤字・黒字の構成分析!F$38,"▲", "-")), 2)), NA())</f>
        <v>1.06</v>
      </c>
      <c r="D32" s="175" t="e">
        <f>IF(ROUND(VALUE(SUBSTITUTE(連結実質赤字比率に係る赤字・黒字の構成分析!G$38,"▲", "-")), 2) &lt; 0, ABS(ROUND(VALUE(SUBSTITUTE(連結実質赤字比率に係る赤字・黒字の構成分析!G$38,"▲", "-")), 2)), NA())</f>
        <v>#N/A</v>
      </c>
      <c r="E32" s="175">
        <f>IF(ROUND(VALUE(SUBSTITUTE(連結実質赤字比率に係る赤字・黒字の構成分析!G$38,"▲", "-")), 2) &gt;= 0, ABS(ROUND(VALUE(SUBSTITUTE(連結実質赤字比率に係る赤字・黒字の構成分析!G$38,"▲", "-")), 2)), NA())</f>
        <v>0.93</v>
      </c>
      <c r="F32" s="175" t="e">
        <f>IF(ROUND(VALUE(SUBSTITUTE(連結実質赤字比率に係る赤字・黒字の構成分析!H$38,"▲", "-")), 2) &lt; 0, ABS(ROUND(VALUE(SUBSTITUTE(連結実質赤字比率に係る赤字・黒字の構成分析!H$38,"▲", "-")), 2)), NA())</f>
        <v>#N/A</v>
      </c>
      <c r="G32" s="175">
        <f>IF(ROUND(VALUE(SUBSTITUTE(連結実質赤字比率に係る赤字・黒字の構成分析!H$38,"▲", "-")), 2) &gt;= 0, ABS(ROUND(VALUE(SUBSTITUTE(連結実質赤字比率に係る赤字・黒字の構成分析!H$38,"▲", "-")), 2)), NA())</f>
        <v>0.92</v>
      </c>
      <c r="H32" s="175" t="e">
        <f>IF(ROUND(VALUE(SUBSTITUTE(連結実質赤字比率に係る赤字・黒字の構成分析!I$38,"▲", "-")), 2) &lt; 0, ABS(ROUND(VALUE(SUBSTITUTE(連結実質赤字比率に係る赤字・黒字の構成分析!I$38,"▲", "-")), 2)), NA())</f>
        <v>#N/A</v>
      </c>
      <c r="I32" s="175">
        <f>IF(ROUND(VALUE(SUBSTITUTE(連結実質赤字比率に係る赤字・黒字の構成分析!I$38,"▲", "-")), 2) &gt;= 0, ABS(ROUND(VALUE(SUBSTITUTE(連結実質赤字比率に係る赤字・黒字の構成分析!I$38,"▲", "-")), 2)), NA())</f>
        <v>0.64</v>
      </c>
      <c r="J32" s="175" t="e">
        <f>IF(ROUND(VALUE(SUBSTITUTE(連結実質赤字比率に係る赤字・黒字の構成分析!J$38,"▲", "-")), 2) &lt; 0, ABS(ROUND(VALUE(SUBSTITUTE(連結実質赤字比率に係る赤字・黒字の構成分析!J$38,"▲", "-")), 2)), NA())</f>
        <v>#N/A</v>
      </c>
      <c r="K32" s="175">
        <f>IF(ROUND(VALUE(SUBSTITUTE(連結実質赤字比率に係る赤字・黒字の構成分析!J$38,"▲", "-")), 2) &gt;= 0, ABS(ROUND(VALUE(SUBSTITUTE(連結実質赤字比率に係る赤字・黒字の構成分析!J$38,"▲", "-")), 2)), NA())</f>
        <v>0.45</v>
      </c>
    </row>
    <row r="33" spans="1:16" x14ac:dyDescent="0.2">
      <c r="A33" s="175" t="str">
        <f>IF(連結実質赤字比率に係る赤字・黒字の構成分析!C$37="",NA(),連結実質赤字比率に係る赤字・黒字の構成分析!C$37)</f>
        <v>川北町農業集落排水事業特別会計</v>
      </c>
      <c r="B33" s="175" t="e">
        <f>IF(ROUND(VALUE(SUBSTITUTE(連結実質赤字比率に係る赤字・黒字の構成分析!F$37,"▲", "-")), 2) &lt; 0, ABS(ROUND(VALUE(SUBSTITUTE(連結実質赤字比率に係る赤字・黒字の構成分析!F$37,"▲", "-")), 2)), NA())</f>
        <v>#N/A</v>
      </c>
      <c r="C33" s="175">
        <f>IF(ROUND(VALUE(SUBSTITUTE(連結実質赤字比率に係る赤字・黒字の構成分析!F$37,"▲", "-")), 2) &gt;= 0, ABS(ROUND(VALUE(SUBSTITUTE(連結実質赤字比率に係る赤字・黒字の構成分析!F$37,"▲", "-")), 2)), NA())</f>
        <v>0.28999999999999998</v>
      </c>
      <c r="D33" s="175" t="e">
        <f>IF(ROUND(VALUE(SUBSTITUTE(連結実質赤字比率に係る赤字・黒字の構成分析!G$37,"▲", "-")), 2) &lt; 0, ABS(ROUND(VALUE(SUBSTITUTE(連結実質赤字比率に係る赤字・黒字の構成分析!G$37,"▲", "-")), 2)), NA())</f>
        <v>#N/A</v>
      </c>
      <c r="E33" s="175">
        <f>IF(ROUND(VALUE(SUBSTITUTE(連結実質赤字比率に係る赤字・黒字の構成分析!G$37,"▲", "-")), 2) &gt;= 0, ABS(ROUND(VALUE(SUBSTITUTE(連結実質赤字比率に係る赤字・黒字の構成分析!G$37,"▲", "-")), 2)), NA())</f>
        <v>0.23</v>
      </c>
      <c r="F33" s="175" t="e">
        <f>IF(ROUND(VALUE(SUBSTITUTE(連結実質赤字比率に係る赤字・黒字の構成分析!H$37,"▲", "-")), 2) &lt; 0, ABS(ROUND(VALUE(SUBSTITUTE(連結実質赤字比率に係る赤字・黒字の構成分析!H$37,"▲", "-")), 2)), NA())</f>
        <v>#N/A</v>
      </c>
      <c r="G33" s="175">
        <f>IF(ROUND(VALUE(SUBSTITUTE(連結実質赤字比率に係る赤字・黒字の構成分析!H$37,"▲", "-")), 2) &gt;= 0, ABS(ROUND(VALUE(SUBSTITUTE(連結実質赤字比率に係る赤字・黒字の構成分析!H$37,"▲", "-")), 2)), NA())</f>
        <v>0.23</v>
      </c>
      <c r="H33" s="175" t="e">
        <f>IF(ROUND(VALUE(SUBSTITUTE(連結実質赤字比率に係る赤字・黒字の構成分析!I$37,"▲", "-")), 2) &lt; 0, ABS(ROUND(VALUE(SUBSTITUTE(連結実質赤字比率に係る赤字・黒字の構成分析!I$37,"▲", "-")), 2)), NA())</f>
        <v>#N/A</v>
      </c>
      <c r="I33" s="175">
        <f>IF(ROUND(VALUE(SUBSTITUTE(連結実質赤字比率に係る赤字・黒字の構成分析!I$37,"▲", "-")), 2) &gt;= 0, ABS(ROUND(VALUE(SUBSTITUTE(連結実質赤字比率に係る赤字・黒字の構成分析!I$37,"▲", "-")), 2)), NA())</f>
        <v>0.17</v>
      </c>
      <c r="J33" s="175" t="e">
        <f>IF(ROUND(VALUE(SUBSTITUTE(連結実質赤字比率に係る赤字・黒字の構成分析!J$37,"▲", "-")), 2) &lt; 0, ABS(ROUND(VALUE(SUBSTITUTE(連結実質赤字比率に係る赤字・黒字の構成分析!J$37,"▲", "-")), 2)), NA())</f>
        <v>#N/A</v>
      </c>
      <c r="K33" s="175">
        <f>IF(ROUND(VALUE(SUBSTITUTE(連結実質赤字比率に係る赤字・黒字の構成分析!J$37,"▲", "-")), 2) &gt;= 0, ABS(ROUND(VALUE(SUBSTITUTE(連結実質赤字比率に係る赤字・黒字の構成分析!J$37,"▲", "-")), 2)), NA())</f>
        <v>0.89</v>
      </c>
    </row>
    <row r="34" spans="1:16" x14ac:dyDescent="0.2">
      <c r="A34" s="175" t="str">
        <f>IF(連結実質赤字比率に係る赤字・黒字の構成分析!C$36="",NA(),連結実質赤字比率に係る赤字・黒字の構成分析!C$36)</f>
        <v>川北町工業用水道事業会計</v>
      </c>
      <c r="B34" s="175" t="e">
        <f>IF(ROUND(VALUE(SUBSTITUTE(連結実質赤字比率に係る赤字・黒字の構成分析!F$36,"▲", "-")), 2) &lt; 0, ABS(ROUND(VALUE(SUBSTITUTE(連結実質赤字比率に係る赤字・黒字の構成分析!F$36,"▲", "-")), 2)), NA())</f>
        <v>#N/A</v>
      </c>
      <c r="C34" s="175">
        <f>IF(ROUND(VALUE(SUBSTITUTE(連結実質赤字比率に係る赤字・黒字の構成分析!F$36,"▲", "-")), 2) &gt;= 0, ABS(ROUND(VALUE(SUBSTITUTE(連結実質赤字比率に係る赤字・黒字の構成分析!F$36,"▲", "-")), 2)), NA())</f>
        <v>3.97</v>
      </c>
      <c r="D34" s="175" t="e">
        <f>IF(ROUND(VALUE(SUBSTITUTE(連結実質赤字比率に係る赤字・黒字の構成分析!G$36,"▲", "-")), 2) &lt; 0, ABS(ROUND(VALUE(SUBSTITUTE(連結実質赤字比率に係る赤字・黒字の構成分析!G$36,"▲", "-")), 2)), NA())</f>
        <v>#N/A</v>
      </c>
      <c r="E34" s="175">
        <f>IF(ROUND(VALUE(SUBSTITUTE(連結実質赤字比率に係る赤字・黒字の構成分析!G$36,"▲", "-")), 2) &gt;= 0, ABS(ROUND(VALUE(SUBSTITUTE(連結実質赤字比率に係る赤字・黒字の構成分析!G$36,"▲", "-")), 2)), NA())</f>
        <v>4.93</v>
      </c>
      <c r="F34" s="175" t="e">
        <f>IF(ROUND(VALUE(SUBSTITUTE(連結実質赤字比率に係る赤字・黒字の構成分析!H$36,"▲", "-")), 2) &lt; 0, ABS(ROUND(VALUE(SUBSTITUTE(連結実質赤字比率に係る赤字・黒字の構成分析!H$36,"▲", "-")), 2)), NA())</f>
        <v>#N/A</v>
      </c>
      <c r="G34" s="175">
        <f>IF(ROUND(VALUE(SUBSTITUTE(連結実質赤字比率に係る赤字・黒字の構成分析!H$36,"▲", "-")), 2) &gt;= 0, ABS(ROUND(VALUE(SUBSTITUTE(連結実質赤字比率に係る赤字・黒字の構成分析!H$36,"▲", "-")), 2)), NA())</f>
        <v>5.08</v>
      </c>
      <c r="H34" s="175" t="e">
        <f>IF(ROUND(VALUE(SUBSTITUTE(連結実質赤字比率に係る赤字・黒字の構成分析!I$36,"▲", "-")), 2) &lt; 0, ABS(ROUND(VALUE(SUBSTITUTE(連結実質赤字比率に係る赤字・黒字の構成分析!I$36,"▲", "-")), 2)), NA())</f>
        <v>#N/A</v>
      </c>
      <c r="I34" s="175">
        <f>IF(ROUND(VALUE(SUBSTITUTE(連結実質赤字比率に係る赤字・黒字の構成分析!I$36,"▲", "-")), 2) &gt;= 0, ABS(ROUND(VALUE(SUBSTITUTE(連結実質赤字比率に係る赤字・黒字の構成分析!I$36,"▲", "-")), 2)), NA())</f>
        <v>0.92</v>
      </c>
      <c r="J34" s="175" t="e">
        <f>IF(ROUND(VALUE(SUBSTITUTE(連結実質赤字比率に係る赤字・黒字の構成分析!J$36,"▲", "-")), 2) &lt; 0, ABS(ROUND(VALUE(SUBSTITUTE(連結実質赤字比率に係る赤字・黒字の構成分析!J$36,"▲", "-")), 2)), NA())</f>
        <v>#N/A</v>
      </c>
      <c r="K34" s="175">
        <f>IF(ROUND(VALUE(SUBSTITUTE(連結実質赤字比率に係る赤字・黒字の構成分析!J$36,"▲", "-")), 2) &gt;= 0, ABS(ROUND(VALUE(SUBSTITUTE(連結実質赤字比率に係る赤字・黒字の構成分析!J$36,"▲", "-")), 2)), NA())</f>
        <v>1.1599999999999999</v>
      </c>
    </row>
    <row r="35" spans="1:16" x14ac:dyDescent="0.2">
      <c r="A35" s="175" t="str">
        <f>IF(連結実質赤字比率に係る赤字・黒字の構成分析!C$35="",NA(),連結実質赤字比率に係る赤字・黒字の構成分析!C$35)</f>
        <v>川北町簡易水道事業特別会計</v>
      </c>
      <c r="B35" s="175" t="e">
        <f>IF(ROUND(VALUE(SUBSTITUTE(連結実質赤字比率に係る赤字・黒字の構成分析!F$35,"▲", "-")), 2) &lt; 0, ABS(ROUND(VALUE(SUBSTITUTE(連結実質赤字比率に係る赤字・黒字の構成分析!F$35,"▲", "-")), 2)), NA())</f>
        <v>#N/A</v>
      </c>
      <c r="C35" s="175">
        <f>IF(ROUND(VALUE(SUBSTITUTE(連結実質赤字比率に係る赤字・黒字の構成分析!F$35,"▲", "-")), 2) &gt;= 0, ABS(ROUND(VALUE(SUBSTITUTE(連結実質赤字比率に係る赤字・黒字の構成分析!F$35,"▲", "-")), 2)), NA())</f>
        <v>0.03</v>
      </c>
      <c r="D35" s="175" t="e">
        <f>IF(ROUND(VALUE(SUBSTITUTE(連結実質赤字比率に係る赤字・黒字の構成分析!G$35,"▲", "-")), 2) &lt; 0, ABS(ROUND(VALUE(SUBSTITUTE(連結実質赤字比率に係る赤字・黒字の構成分析!G$35,"▲", "-")), 2)), NA())</f>
        <v>#N/A</v>
      </c>
      <c r="E35" s="175">
        <f>IF(ROUND(VALUE(SUBSTITUTE(連結実質赤字比率に係る赤字・黒字の構成分析!G$35,"▲", "-")), 2) &gt;= 0, ABS(ROUND(VALUE(SUBSTITUTE(連結実質赤字比率に係る赤字・黒字の構成分析!G$35,"▲", "-")), 2)), NA())</f>
        <v>0.03</v>
      </c>
      <c r="F35" s="175" t="e">
        <f>IF(ROUND(VALUE(SUBSTITUTE(連結実質赤字比率に係る赤字・黒字の構成分析!H$35,"▲", "-")), 2) &lt; 0, ABS(ROUND(VALUE(SUBSTITUTE(連結実質赤字比率に係る赤字・黒字の構成分析!H$35,"▲", "-")), 2)), NA())</f>
        <v>#N/A</v>
      </c>
      <c r="G35" s="175">
        <f>IF(ROUND(VALUE(SUBSTITUTE(連結実質赤字比率に係る赤字・黒字の構成分析!H$35,"▲", "-")), 2) &gt;= 0, ABS(ROUND(VALUE(SUBSTITUTE(連結実質赤字比率に係る赤字・黒字の構成分析!H$35,"▲", "-")), 2)), NA())</f>
        <v>0.04</v>
      </c>
      <c r="H35" s="175" t="e">
        <f>IF(ROUND(VALUE(SUBSTITUTE(連結実質赤字比率に係る赤字・黒字の構成分析!I$35,"▲", "-")), 2) &lt; 0, ABS(ROUND(VALUE(SUBSTITUTE(連結実質赤字比率に係る赤字・黒字の構成分析!I$35,"▲", "-")), 2)), NA())</f>
        <v>#N/A</v>
      </c>
      <c r="I35" s="175">
        <f>IF(ROUND(VALUE(SUBSTITUTE(連結実質赤字比率に係る赤字・黒字の構成分析!I$35,"▲", "-")), 2) &gt;= 0, ABS(ROUND(VALUE(SUBSTITUTE(連結実質赤字比率に係る赤字・黒字の構成分析!I$35,"▲", "-")), 2)), NA())</f>
        <v>0.09</v>
      </c>
      <c r="J35" s="175" t="e">
        <f>IF(ROUND(VALUE(SUBSTITUTE(連結実質赤字比率に係る赤字・黒字の構成分析!J$35,"▲", "-")), 2) &lt; 0, ABS(ROUND(VALUE(SUBSTITUTE(連結実質赤字比率に係る赤字・黒字の構成分析!J$35,"▲", "-")), 2)), NA())</f>
        <v>#N/A</v>
      </c>
      <c r="K35" s="175">
        <f>IF(ROUND(VALUE(SUBSTITUTE(連結実質赤字比率に係る赤字・黒字の構成分析!J$35,"▲", "-")), 2) &gt;= 0, ABS(ROUND(VALUE(SUBSTITUTE(連結実質赤字比率に係る赤字・黒字の構成分析!J$35,"▲", "-")), 2)), NA())</f>
        <v>1.31</v>
      </c>
    </row>
    <row r="36" spans="1:16" x14ac:dyDescent="0.2">
      <c r="A36" s="175" t="str">
        <f>IF(連結実質赤字比率に係る赤字・黒字の構成分析!C$34="",NA(),連結実質赤字比率に係る赤字・黒字の構成分析!C$34)</f>
        <v>一般会計</v>
      </c>
      <c r="B36" s="175" t="e">
        <f>IF(ROUND(VALUE(SUBSTITUTE(連結実質赤字比率に係る赤字・黒字の構成分析!F$34,"▲", "-")), 2) &lt; 0, ABS(ROUND(VALUE(SUBSTITUTE(連結実質赤字比率に係る赤字・黒字の構成分析!F$34,"▲", "-")), 2)), NA())</f>
        <v>#N/A</v>
      </c>
      <c r="C36" s="175">
        <f>IF(ROUND(VALUE(SUBSTITUTE(連結実質赤字比率に係る赤字・黒字の構成分析!F$34,"▲", "-")), 2) &gt;= 0, ABS(ROUND(VALUE(SUBSTITUTE(連結実質赤字比率に係る赤字・黒字の構成分析!F$34,"▲", "-")), 2)), NA())</f>
        <v>1.88</v>
      </c>
      <c r="D36" s="175" t="e">
        <f>IF(ROUND(VALUE(SUBSTITUTE(連結実質赤字比率に係る赤字・黒字の構成分析!G$34,"▲", "-")), 2) &lt; 0, ABS(ROUND(VALUE(SUBSTITUTE(連結実質赤字比率に係る赤字・黒字の構成分析!G$34,"▲", "-")), 2)), NA())</f>
        <v>#N/A</v>
      </c>
      <c r="E36" s="175">
        <f>IF(ROUND(VALUE(SUBSTITUTE(連結実質赤字比率に係る赤字・黒字の構成分析!G$34,"▲", "-")), 2) &gt;= 0, ABS(ROUND(VALUE(SUBSTITUTE(連結実質赤字比率に係る赤字・黒字の構成分析!G$34,"▲", "-")), 2)), NA())</f>
        <v>2.8</v>
      </c>
      <c r="F36" s="175" t="e">
        <f>IF(ROUND(VALUE(SUBSTITUTE(連結実質赤字比率に係る赤字・黒字の構成分析!H$34,"▲", "-")), 2) &lt; 0, ABS(ROUND(VALUE(SUBSTITUTE(連結実質赤字比率に係る赤字・黒字の構成分析!H$34,"▲", "-")), 2)), NA())</f>
        <v>#N/A</v>
      </c>
      <c r="G36" s="175">
        <f>IF(ROUND(VALUE(SUBSTITUTE(連結実質赤字比率に係る赤字・黒字の構成分析!H$34,"▲", "-")), 2) &gt;= 0, ABS(ROUND(VALUE(SUBSTITUTE(連結実質赤字比率に係る赤字・黒字の構成分析!H$34,"▲", "-")), 2)), NA())</f>
        <v>2.84</v>
      </c>
      <c r="H36" s="175" t="e">
        <f>IF(ROUND(VALUE(SUBSTITUTE(連結実質赤字比率に係る赤字・黒字の構成分析!I$34,"▲", "-")), 2) &lt; 0, ABS(ROUND(VALUE(SUBSTITUTE(連結実質赤字比率に係る赤字・黒字の構成分析!I$34,"▲", "-")), 2)), NA())</f>
        <v>#N/A</v>
      </c>
      <c r="I36" s="175">
        <f>IF(ROUND(VALUE(SUBSTITUTE(連結実質赤字比率に係る赤字・黒字の構成分析!I$34,"▲", "-")), 2) &gt;= 0, ABS(ROUND(VALUE(SUBSTITUTE(連結実質赤字比率に係る赤字・黒字の構成分析!I$34,"▲", "-")), 2)), NA())</f>
        <v>7.87</v>
      </c>
      <c r="J36" s="175" t="e">
        <f>IF(ROUND(VALUE(SUBSTITUTE(連結実質赤字比率に係る赤字・黒字の構成分析!J$34,"▲", "-")), 2) &lt; 0, ABS(ROUND(VALUE(SUBSTITUTE(連結実質赤字比率に係る赤字・黒字の構成分析!J$34,"▲", "-")), 2)), NA())</f>
        <v>#N/A</v>
      </c>
      <c r="K36" s="175">
        <f>IF(ROUND(VALUE(SUBSTITUTE(連結実質赤字比率に係る赤字・黒字の構成分析!J$34,"▲", "-")), 2) &gt;= 0, ABS(ROUND(VALUE(SUBSTITUTE(連結実質赤字比率に係る赤字・黒字の構成分析!J$34,"▲", "-")), 2)), NA())</f>
        <v>3.82</v>
      </c>
    </row>
    <row r="39" spans="1:16" x14ac:dyDescent="0.2">
      <c r="A39" s="144" t="s">
        <v>58</v>
      </c>
    </row>
    <row r="40" spans="1:16" x14ac:dyDescent="0.2">
      <c r="A40" s="176"/>
      <c r="B40" s="176" t="str">
        <f>'実質公債費比率（分子）の構造'!K$44</f>
        <v>R01</v>
      </c>
      <c r="C40" s="176"/>
      <c r="D40" s="176"/>
      <c r="E40" s="176" t="str">
        <f>'実質公債費比率（分子）の構造'!L$44</f>
        <v>R02</v>
      </c>
      <c r="F40" s="176"/>
      <c r="G40" s="176"/>
      <c r="H40" s="176" t="str">
        <f>'実質公債費比率（分子）の構造'!M$44</f>
        <v>R03</v>
      </c>
      <c r="I40" s="176"/>
      <c r="J40" s="176"/>
      <c r="K40" s="176" t="str">
        <f>'実質公債費比率（分子）の構造'!N$44</f>
        <v>R04</v>
      </c>
      <c r="L40" s="176"/>
      <c r="M40" s="176"/>
      <c r="N40" s="176" t="str">
        <f>'実質公債費比率（分子）の構造'!O$44</f>
        <v>R05</v>
      </c>
      <c r="O40" s="176"/>
      <c r="P40" s="176"/>
    </row>
    <row r="41" spans="1:16" x14ac:dyDescent="0.2">
      <c r="A41" s="176"/>
      <c r="B41" s="176" t="s">
        <v>59</v>
      </c>
      <c r="C41" s="176"/>
      <c r="D41" s="176" t="s">
        <v>60</v>
      </c>
      <c r="E41" s="176" t="s">
        <v>59</v>
      </c>
      <c r="F41" s="176"/>
      <c r="G41" s="176" t="s">
        <v>60</v>
      </c>
      <c r="H41" s="176" t="s">
        <v>59</v>
      </c>
      <c r="I41" s="176"/>
      <c r="J41" s="176" t="s">
        <v>60</v>
      </c>
      <c r="K41" s="176" t="s">
        <v>59</v>
      </c>
      <c r="L41" s="176"/>
      <c r="M41" s="176" t="s">
        <v>60</v>
      </c>
      <c r="N41" s="176" t="s">
        <v>59</v>
      </c>
      <c r="O41" s="176"/>
      <c r="P41" s="176" t="s">
        <v>60</v>
      </c>
    </row>
    <row r="42" spans="1:16" x14ac:dyDescent="0.2">
      <c r="A42" s="176" t="s">
        <v>61</v>
      </c>
      <c r="B42" s="176"/>
      <c r="C42" s="176"/>
      <c r="D42" s="176">
        <f>'実質公債費比率（分子）の構造'!K$52</f>
        <v>342</v>
      </c>
      <c r="E42" s="176"/>
      <c r="F42" s="176"/>
      <c r="G42" s="176">
        <f>'実質公債費比率（分子）の構造'!L$52</f>
        <v>323</v>
      </c>
      <c r="H42" s="176"/>
      <c r="I42" s="176"/>
      <c r="J42" s="176">
        <f>'実質公債費比率（分子）の構造'!M$52</f>
        <v>420</v>
      </c>
      <c r="K42" s="176"/>
      <c r="L42" s="176"/>
      <c r="M42" s="176">
        <f>'実質公債費比率（分子）の構造'!N$52</f>
        <v>301</v>
      </c>
      <c r="N42" s="176"/>
      <c r="O42" s="176"/>
      <c r="P42" s="176">
        <f>'実質公債費比率（分子）の構造'!O$52</f>
        <v>298</v>
      </c>
    </row>
    <row r="43" spans="1:16" x14ac:dyDescent="0.2">
      <c r="A43" s="176" t="s">
        <v>16</v>
      </c>
      <c r="B43" s="176" t="str">
        <f>'実質公債費比率（分子）の構造'!K$51</f>
        <v>-</v>
      </c>
      <c r="C43" s="176"/>
      <c r="D43" s="176"/>
      <c r="E43" s="176" t="str">
        <f>'実質公債費比率（分子）の構造'!L$51</f>
        <v>-</v>
      </c>
      <c r="F43" s="176"/>
      <c r="G43" s="176"/>
      <c r="H43" s="176" t="str">
        <f>'実質公債費比率（分子）の構造'!M$51</f>
        <v>-</v>
      </c>
      <c r="I43" s="176"/>
      <c r="J43" s="176"/>
      <c r="K43" s="176" t="str">
        <f>'実質公債費比率（分子）の構造'!N$51</f>
        <v>-</v>
      </c>
      <c r="L43" s="176"/>
      <c r="M43" s="176"/>
      <c r="N43" s="176" t="str">
        <f>'実質公債費比率（分子）の構造'!O$51</f>
        <v>-</v>
      </c>
      <c r="O43" s="176"/>
      <c r="P43" s="176"/>
    </row>
    <row r="44" spans="1:16" x14ac:dyDescent="0.2">
      <c r="A44" s="176" t="s">
        <v>62</v>
      </c>
      <c r="B44" s="176" t="str">
        <f>'実質公債費比率（分子）の構造'!K$50</f>
        <v>-</v>
      </c>
      <c r="C44" s="176"/>
      <c r="D44" s="176"/>
      <c r="E44" s="176" t="str">
        <f>'実質公債費比率（分子）の構造'!L$50</f>
        <v>-</v>
      </c>
      <c r="F44" s="176"/>
      <c r="G44" s="176"/>
      <c r="H44" s="176" t="str">
        <f>'実質公債費比率（分子）の構造'!M$50</f>
        <v>-</v>
      </c>
      <c r="I44" s="176"/>
      <c r="J44" s="176"/>
      <c r="K44" s="176" t="str">
        <f>'実質公債費比率（分子）の構造'!N$50</f>
        <v>-</v>
      </c>
      <c r="L44" s="176"/>
      <c r="M44" s="176"/>
      <c r="N44" s="176" t="str">
        <f>'実質公債費比率（分子）の構造'!O$50</f>
        <v>-</v>
      </c>
      <c r="O44" s="176"/>
      <c r="P44" s="176"/>
    </row>
    <row r="45" spans="1:16" x14ac:dyDescent="0.2">
      <c r="A45" s="176" t="s">
        <v>63</v>
      </c>
      <c r="B45" s="176">
        <f>'実質公債費比率（分子）の構造'!K$49</f>
        <v>48</v>
      </c>
      <c r="C45" s="176"/>
      <c r="D45" s="176"/>
      <c r="E45" s="176">
        <f>'実質公債費比率（分子）の構造'!L$49</f>
        <v>61</v>
      </c>
      <c r="F45" s="176"/>
      <c r="G45" s="176"/>
      <c r="H45" s="176">
        <f>'実質公債費比率（分子）の構造'!M$49</f>
        <v>80</v>
      </c>
      <c r="I45" s="176"/>
      <c r="J45" s="176"/>
      <c r="K45" s="176">
        <f>'実質公債費比率（分子）の構造'!N$49</f>
        <v>82</v>
      </c>
      <c r="L45" s="176"/>
      <c r="M45" s="176"/>
      <c r="N45" s="176">
        <f>'実質公債費比率（分子）の構造'!O$49</f>
        <v>80</v>
      </c>
      <c r="O45" s="176"/>
      <c r="P45" s="176"/>
    </row>
    <row r="46" spans="1:16" x14ac:dyDescent="0.2">
      <c r="A46" s="176" t="s">
        <v>64</v>
      </c>
      <c r="B46" s="176">
        <f>'実質公債費比率（分子）の構造'!K$48</f>
        <v>55</v>
      </c>
      <c r="C46" s="176"/>
      <c r="D46" s="176"/>
      <c r="E46" s="176">
        <f>'実質公債費比率（分子）の構造'!L$48</f>
        <v>29</v>
      </c>
      <c r="F46" s="176"/>
      <c r="G46" s="176"/>
      <c r="H46" s="176">
        <f>'実質公債費比率（分子）の構造'!M$48</f>
        <v>21</v>
      </c>
      <c r="I46" s="176"/>
      <c r="J46" s="176"/>
      <c r="K46" s="176">
        <f>'実質公債費比率（分子）の構造'!N$48</f>
        <v>9</v>
      </c>
      <c r="L46" s="176"/>
      <c r="M46" s="176"/>
      <c r="N46" s="176">
        <f>'実質公債費比率（分子）の構造'!O$48</f>
        <v>1</v>
      </c>
      <c r="O46" s="176"/>
      <c r="P46" s="176"/>
    </row>
    <row r="47" spans="1:16" x14ac:dyDescent="0.2">
      <c r="A47" s="176" t="s">
        <v>12</v>
      </c>
      <c r="B47" s="176" t="str">
        <f>'実質公債費比率（分子）の構造'!K$47</f>
        <v>-</v>
      </c>
      <c r="C47" s="176"/>
      <c r="D47" s="176"/>
      <c r="E47" s="176" t="str">
        <f>'実質公債費比率（分子）の構造'!L$47</f>
        <v>-</v>
      </c>
      <c r="F47" s="176"/>
      <c r="G47" s="176"/>
      <c r="H47" s="176" t="str">
        <f>'実質公債費比率（分子）の構造'!M$47</f>
        <v>-</v>
      </c>
      <c r="I47" s="176"/>
      <c r="J47" s="176"/>
      <c r="K47" s="176" t="str">
        <f>'実質公債費比率（分子）の構造'!N$47</f>
        <v>-</v>
      </c>
      <c r="L47" s="176"/>
      <c r="M47" s="176"/>
      <c r="N47" s="176" t="str">
        <f>'実質公債費比率（分子）の構造'!O$47</f>
        <v>-</v>
      </c>
      <c r="O47" s="176"/>
      <c r="P47" s="176"/>
    </row>
    <row r="48" spans="1:16" x14ac:dyDescent="0.2">
      <c r="A48" s="176" t="s">
        <v>65</v>
      </c>
      <c r="B48" s="176" t="str">
        <f>'実質公債費比率（分子）の構造'!K$46</f>
        <v>-</v>
      </c>
      <c r="C48" s="176"/>
      <c r="D48" s="176"/>
      <c r="E48" s="176" t="str">
        <f>'実質公債費比率（分子）の構造'!L$46</f>
        <v>-</v>
      </c>
      <c r="F48" s="176"/>
      <c r="G48" s="176"/>
      <c r="H48" s="176" t="str">
        <f>'実質公債費比率（分子）の構造'!M$46</f>
        <v>-</v>
      </c>
      <c r="I48" s="176"/>
      <c r="J48" s="176"/>
      <c r="K48" s="176" t="str">
        <f>'実質公債費比率（分子）の構造'!N$46</f>
        <v>-</v>
      </c>
      <c r="L48" s="176"/>
      <c r="M48" s="176"/>
      <c r="N48" s="176" t="str">
        <f>'実質公債費比率（分子）の構造'!O$46</f>
        <v>-</v>
      </c>
      <c r="O48" s="176"/>
      <c r="P48" s="176"/>
    </row>
    <row r="49" spans="1:16" x14ac:dyDescent="0.2">
      <c r="A49" s="176" t="s">
        <v>66</v>
      </c>
      <c r="B49" s="176">
        <f>'実質公債費比率（分子）の構造'!K$45</f>
        <v>444</v>
      </c>
      <c r="C49" s="176"/>
      <c r="D49" s="176"/>
      <c r="E49" s="176">
        <f>'実質公債費比率（分子）の構造'!L$45</f>
        <v>406</v>
      </c>
      <c r="F49" s="176"/>
      <c r="G49" s="176"/>
      <c r="H49" s="176">
        <f>'実質公債費比率（分子）の構造'!M$45</f>
        <v>487</v>
      </c>
      <c r="I49" s="176"/>
      <c r="J49" s="176"/>
      <c r="K49" s="176">
        <f>'実質公債費比率（分子）の構造'!N$45</f>
        <v>360</v>
      </c>
      <c r="L49" s="176"/>
      <c r="M49" s="176"/>
      <c r="N49" s="176">
        <f>'実質公債費比率（分子）の構造'!O$45</f>
        <v>355</v>
      </c>
      <c r="O49" s="176"/>
      <c r="P49" s="176"/>
    </row>
    <row r="50" spans="1:16" x14ac:dyDescent="0.2">
      <c r="A50" s="176" t="s">
        <v>67</v>
      </c>
      <c r="B50" s="176" t="e">
        <f>NA()</f>
        <v>#N/A</v>
      </c>
      <c r="C50" s="176">
        <f>IF(ISNUMBER('実質公債費比率（分子）の構造'!K$53),'実質公債費比率（分子）の構造'!K$53,NA())</f>
        <v>205</v>
      </c>
      <c r="D50" s="176" t="e">
        <f>NA()</f>
        <v>#N/A</v>
      </c>
      <c r="E50" s="176" t="e">
        <f>NA()</f>
        <v>#N/A</v>
      </c>
      <c r="F50" s="176">
        <f>IF(ISNUMBER('実質公債費比率（分子）の構造'!L$53),'実質公債費比率（分子）の構造'!L$53,NA())</f>
        <v>173</v>
      </c>
      <c r="G50" s="176" t="e">
        <f>NA()</f>
        <v>#N/A</v>
      </c>
      <c r="H50" s="176" t="e">
        <f>NA()</f>
        <v>#N/A</v>
      </c>
      <c r="I50" s="176">
        <f>IF(ISNUMBER('実質公債費比率（分子）の構造'!M$53),'実質公債費比率（分子）の構造'!M$53,NA())</f>
        <v>168</v>
      </c>
      <c r="J50" s="176" t="e">
        <f>NA()</f>
        <v>#N/A</v>
      </c>
      <c r="K50" s="176" t="e">
        <f>NA()</f>
        <v>#N/A</v>
      </c>
      <c r="L50" s="176">
        <f>IF(ISNUMBER('実質公債費比率（分子）の構造'!N$53),'実質公債費比率（分子）の構造'!N$53,NA())</f>
        <v>150</v>
      </c>
      <c r="M50" s="176" t="e">
        <f>NA()</f>
        <v>#N/A</v>
      </c>
      <c r="N50" s="176" t="e">
        <f>NA()</f>
        <v>#N/A</v>
      </c>
      <c r="O50" s="176">
        <f>IF(ISNUMBER('実質公債費比率（分子）の構造'!O$53),'実質公債費比率（分子）の構造'!O$53,NA())</f>
        <v>138</v>
      </c>
      <c r="P50" s="176" t="e">
        <f>NA()</f>
        <v>#N/A</v>
      </c>
    </row>
    <row r="53" spans="1:16" x14ac:dyDescent="0.2">
      <c r="A53" s="144" t="s">
        <v>68</v>
      </c>
    </row>
    <row r="54" spans="1:16" x14ac:dyDescent="0.2">
      <c r="A54" s="175"/>
      <c r="B54" s="175" t="str">
        <f>'将来負担比率（分子）の構造'!I$40</f>
        <v>R01</v>
      </c>
      <c r="C54" s="175"/>
      <c r="D54" s="175"/>
      <c r="E54" s="175" t="str">
        <f>'将来負担比率（分子）の構造'!J$40</f>
        <v>R02</v>
      </c>
      <c r="F54" s="175"/>
      <c r="G54" s="175"/>
      <c r="H54" s="175" t="str">
        <f>'将来負担比率（分子）の構造'!K$40</f>
        <v>R03</v>
      </c>
      <c r="I54" s="175"/>
      <c r="J54" s="175"/>
      <c r="K54" s="175" t="str">
        <f>'将来負担比率（分子）の構造'!L$40</f>
        <v>R04</v>
      </c>
      <c r="L54" s="175"/>
      <c r="M54" s="175"/>
      <c r="N54" s="175" t="str">
        <f>'将来負担比率（分子）の構造'!M$40</f>
        <v>R05</v>
      </c>
      <c r="O54" s="175"/>
      <c r="P54" s="175"/>
    </row>
    <row r="55" spans="1:16" x14ac:dyDescent="0.2">
      <c r="A55" s="175"/>
      <c r="B55" s="175" t="s">
        <v>69</v>
      </c>
      <c r="C55" s="175"/>
      <c r="D55" s="175" t="s">
        <v>70</v>
      </c>
      <c r="E55" s="175" t="s">
        <v>69</v>
      </c>
      <c r="F55" s="175"/>
      <c r="G55" s="175" t="s">
        <v>70</v>
      </c>
      <c r="H55" s="175" t="s">
        <v>69</v>
      </c>
      <c r="I55" s="175"/>
      <c r="J55" s="175" t="s">
        <v>70</v>
      </c>
      <c r="K55" s="175" t="s">
        <v>69</v>
      </c>
      <c r="L55" s="175"/>
      <c r="M55" s="175" t="s">
        <v>70</v>
      </c>
      <c r="N55" s="175" t="s">
        <v>69</v>
      </c>
      <c r="O55" s="175"/>
      <c r="P55" s="175" t="s">
        <v>70</v>
      </c>
    </row>
    <row r="56" spans="1:16" x14ac:dyDescent="0.2">
      <c r="A56" s="175" t="s">
        <v>43</v>
      </c>
      <c r="B56" s="175"/>
      <c r="C56" s="175"/>
      <c r="D56" s="175">
        <f>'将来負担比率（分子）の構造'!I$52</f>
        <v>3120</v>
      </c>
      <c r="E56" s="175"/>
      <c r="F56" s="175"/>
      <c r="G56" s="175">
        <f>'将来負担比率（分子）の構造'!J$52</f>
        <v>3080</v>
      </c>
      <c r="H56" s="175"/>
      <c r="I56" s="175"/>
      <c r="J56" s="175">
        <f>'将来負担比率（分子）の構造'!K$52</f>
        <v>3019</v>
      </c>
      <c r="K56" s="175"/>
      <c r="L56" s="175"/>
      <c r="M56" s="175">
        <f>'将来負担比率（分子）の構造'!L$52</f>
        <v>3057</v>
      </c>
      <c r="N56" s="175"/>
      <c r="O56" s="175"/>
      <c r="P56" s="175">
        <f>'将来負担比率（分子）の構造'!M$52</f>
        <v>3213</v>
      </c>
    </row>
    <row r="57" spans="1:16" x14ac:dyDescent="0.2">
      <c r="A57" s="175" t="s">
        <v>42</v>
      </c>
      <c r="B57" s="175"/>
      <c r="C57" s="175"/>
      <c r="D57" s="175">
        <f>'将来負担比率（分子）の構造'!I$51</f>
        <v>300</v>
      </c>
      <c r="E57" s="175"/>
      <c r="F57" s="175"/>
      <c r="G57" s="175">
        <f>'将来負担比率（分子）の構造'!J$51</f>
        <v>276</v>
      </c>
      <c r="H57" s="175"/>
      <c r="I57" s="175"/>
      <c r="J57" s="175">
        <f>'将来負担比率（分子）の構造'!K$51</f>
        <v>248</v>
      </c>
      <c r="K57" s="175"/>
      <c r="L57" s="175"/>
      <c r="M57" s="175">
        <f>'将来負担比率（分子）の構造'!L$51</f>
        <v>258</v>
      </c>
      <c r="N57" s="175"/>
      <c r="O57" s="175"/>
      <c r="P57" s="175">
        <f>'将来負担比率（分子）の構造'!M$51</f>
        <v>428</v>
      </c>
    </row>
    <row r="58" spans="1:16" x14ac:dyDescent="0.2">
      <c r="A58" s="175" t="s">
        <v>41</v>
      </c>
      <c r="B58" s="175"/>
      <c r="C58" s="175"/>
      <c r="D58" s="175">
        <f>'将来負担比率（分子）の構造'!I$50</f>
        <v>2272</v>
      </c>
      <c r="E58" s="175"/>
      <c r="F58" s="175"/>
      <c r="G58" s="175">
        <f>'将来負担比率（分子）の構造'!J$50</f>
        <v>2181</v>
      </c>
      <c r="H58" s="175"/>
      <c r="I58" s="175"/>
      <c r="J58" s="175">
        <f>'将来負担比率（分子）の構造'!K$50</f>
        <v>2107</v>
      </c>
      <c r="K58" s="175"/>
      <c r="L58" s="175"/>
      <c r="M58" s="175">
        <f>'将来負担比率（分子）の構造'!L$50</f>
        <v>2167</v>
      </c>
      <c r="N58" s="175"/>
      <c r="O58" s="175"/>
      <c r="P58" s="175">
        <f>'将来負担比率（分子）の構造'!M$50</f>
        <v>2263</v>
      </c>
    </row>
    <row r="59" spans="1:16" x14ac:dyDescent="0.2">
      <c r="A59" s="175" t="s">
        <v>39</v>
      </c>
      <c r="B59" s="175" t="str">
        <f>'将来負担比率（分子）の構造'!I$49</f>
        <v>-</v>
      </c>
      <c r="C59" s="175"/>
      <c r="D59" s="175"/>
      <c r="E59" s="175" t="str">
        <f>'将来負担比率（分子）の構造'!J$49</f>
        <v>-</v>
      </c>
      <c r="F59" s="175"/>
      <c r="G59" s="175"/>
      <c r="H59" s="175" t="str">
        <f>'将来負担比率（分子）の構造'!K$49</f>
        <v>-</v>
      </c>
      <c r="I59" s="175"/>
      <c r="J59" s="175"/>
      <c r="K59" s="175" t="str">
        <f>'将来負担比率（分子）の構造'!L$49</f>
        <v>-</v>
      </c>
      <c r="L59" s="175"/>
      <c r="M59" s="175"/>
      <c r="N59" s="175" t="str">
        <f>'将来負担比率（分子）の構造'!M$49</f>
        <v>-</v>
      </c>
      <c r="O59" s="175"/>
      <c r="P59" s="175"/>
    </row>
    <row r="60" spans="1:16" x14ac:dyDescent="0.2">
      <c r="A60" s="175" t="s">
        <v>38</v>
      </c>
      <c r="B60" s="175" t="str">
        <f>'将来負担比率（分子）の構造'!I$48</f>
        <v>-</v>
      </c>
      <c r="C60" s="175"/>
      <c r="D60" s="175"/>
      <c r="E60" s="175" t="str">
        <f>'将来負担比率（分子）の構造'!J$48</f>
        <v>-</v>
      </c>
      <c r="F60" s="175"/>
      <c r="G60" s="175"/>
      <c r="H60" s="175" t="str">
        <f>'将来負担比率（分子）の構造'!K$48</f>
        <v>-</v>
      </c>
      <c r="I60" s="175"/>
      <c r="J60" s="175"/>
      <c r="K60" s="175" t="str">
        <f>'将来負担比率（分子）の構造'!L$48</f>
        <v>-</v>
      </c>
      <c r="L60" s="175"/>
      <c r="M60" s="175"/>
      <c r="N60" s="175" t="str">
        <f>'将来負担比率（分子）の構造'!M$48</f>
        <v>-</v>
      </c>
      <c r="O60" s="175"/>
      <c r="P60" s="175"/>
    </row>
    <row r="61" spans="1:16" x14ac:dyDescent="0.2">
      <c r="A61" s="175" t="s">
        <v>36</v>
      </c>
      <c r="B61" s="175" t="str">
        <f>'将来負担比率（分子）の構造'!I$46</f>
        <v>-</v>
      </c>
      <c r="C61" s="175"/>
      <c r="D61" s="175"/>
      <c r="E61" s="175" t="str">
        <f>'将来負担比率（分子）の構造'!J$46</f>
        <v>-</v>
      </c>
      <c r="F61" s="175"/>
      <c r="G61" s="175"/>
      <c r="H61" s="175" t="str">
        <f>'将来負担比率（分子）の構造'!K$46</f>
        <v>-</v>
      </c>
      <c r="I61" s="175"/>
      <c r="J61" s="175"/>
      <c r="K61" s="175" t="str">
        <f>'将来負担比率（分子）の構造'!L$46</f>
        <v>-</v>
      </c>
      <c r="L61" s="175"/>
      <c r="M61" s="175"/>
      <c r="N61" s="175" t="str">
        <f>'将来負担比率（分子）の構造'!M$46</f>
        <v>-</v>
      </c>
      <c r="O61" s="175"/>
      <c r="P61" s="175"/>
    </row>
    <row r="62" spans="1:16" x14ac:dyDescent="0.2">
      <c r="A62" s="175" t="s">
        <v>35</v>
      </c>
      <c r="B62" s="175">
        <f>'将来負担比率（分子）の構造'!I$45</f>
        <v>438</v>
      </c>
      <c r="C62" s="175"/>
      <c r="D62" s="175"/>
      <c r="E62" s="175">
        <f>'将来負担比率（分子）の構造'!J$45</f>
        <v>402</v>
      </c>
      <c r="F62" s="175"/>
      <c r="G62" s="175"/>
      <c r="H62" s="175">
        <f>'将来負担比率（分子）の構造'!K$45</f>
        <v>335</v>
      </c>
      <c r="I62" s="175"/>
      <c r="J62" s="175"/>
      <c r="K62" s="175">
        <f>'将来負担比率（分子）の構造'!L$45</f>
        <v>306</v>
      </c>
      <c r="L62" s="175"/>
      <c r="M62" s="175"/>
      <c r="N62" s="175">
        <f>'将来負担比率（分子）の構造'!M$45</f>
        <v>305</v>
      </c>
      <c r="O62" s="175"/>
      <c r="P62" s="175"/>
    </row>
    <row r="63" spans="1:16" x14ac:dyDescent="0.2">
      <c r="A63" s="175" t="s">
        <v>34</v>
      </c>
      <c r="B63" s="175">
        <f>'将来負担比率（分子）の構造'!I$44</f>
        <v>633</v>
      </c>
      <c r="C63" s="175"/>
      <c r="D63" s="175"/>
      <c r="E63" s="175">
        <f>'将来負担比率（分子）の構造'!J$44</f>
        <v>599</v>
      </c>
      <c r="F63" s="175"/>
      <c r="G63" s="175"/>
      <c r="H63" s="175">
        <f>'将来負担比率（分子）の構造'!K$44</f>
        <v>638</v>
      </c>
      <c r="I63" s="175"/>
      <c r="J63" s="175"/>
      <c r="K63" s="175">
        <f>'将来負担比率（分子）の構造'!L$44</f>
        <v>615</v>
      </c>
      <c r="L63" s="175"/>
      <c r="M63" s="175"/>
      <c r="N63" s="175">
        <f>'将来負担比率（分子）の構造'!M$44</f>
        <v>615</v>
      </c>
      <c r="O63" s="175"/>
      <c r="P63" s="175"/>
    </row>
    <row r="64" spans="1:16" x14ac:dyDescent="0.2">
      <c r="A64" s="175" t="s">
        <v>33</v>
      </c>
      <c r="B64" s="175">
        <f>'将来負担比率（分子）の構造'!I$43</f>
        <v>189</v>
      </c>
      <c r="C64" s="175"/>
      <c r="D64" s="175"/>
      <c r="E64" s="175">
        <f>'将来負担比率（分子）の構造'!J$43</f>
        <v>173</v>
      </c>
      <c r="F64" s="175"/>
      <c r="G64" s="175"/>
      <c r="H64" s="175">
        <f>'将来負担比率（分子）の構造'!K$43</f>
        <v>228</v>
      </c>
      <c r="I64" s="175"/>
      <c r="J64" s="175"/>
      <c r="K64" s="175">
        <f>'将来負担比率（分子）の構造'!L$43</f>
        <v>275</v>
      </c>
      <c r="L64" s="175"/>
      <c r="M64" s="175"/>
      <c r="N64" s="175">
        <f>'将来負担比率（分子）の構造'!M$43</f>
        <v>340</v>
      </c>
      <c r="O64" s="175"/>
      <c r="P64" s="175"/>
    </row>
    <row r="65" spans="1:16" x14ac:dyDescent="0.2">
      <c r="A65" s="175" t="s">
        <v>32</v>
      </c>
      <c r="B65" s="175" t="str">
        <f>'将来負担比率（分子）の構造'!I$42</f>
        <v>-</v>
      </c>
      <c r="C65" s="175"/>
      <c r="D65" s="175"/>
      <c r="E65" s="175" t="str">
        <f>'将来負担比率（分子）の構造'!J$42</f>
        <v>-</v>
      </c>
      <c r="F65" s="175"/>
      <c r="G65" s="175"/>
      <c r="H65" s="175" t="str">
        <f>'将来負担比率（分子）の構造'!K$42</f>
        <v>-</v>
      </c>
      <c r="I65" s="175"/>
      <c r="J65" s="175"/>
      <c r="K65" s="175" t="str">
        <f>'将来負担比率（分子）の構造'!L$42</f>
        <v>-</v>
      </c>
      <c r="L65" s="175"/>
      <c r="M65" s="175"/>
      <c r="N65" s="175" t="str">
        <f>'将来負担比率（分子）の構造'!M$42</f>
        <v>-</v>
      </c>
      <c r="O65" s="175"/>
      <c r="P65" s="175"/>
    </row>
    <row r="66" spans="1:16" x14ac:dyDescent="0.2">
      <c r="A66" s="175" t="s">
        <v>31</v>
      </c>
      <c r="B66" s="175">
        <f>'将来負担比率（分子）の構造'!I$41</f>
        <v>4205</v>
      </c>
      <c r="C66" s="175"/>
      <c r="D66" s="175"/>
      <c r="E66" s="175">
        <f>'将来負担比率（分子）の構造'!J$41</f>
        <v>4327</v>
      </c>
      <c r="F66" s="175"/>
      <c r="G66" s="175"/>
      <c r="H66" s="175">
        <f>'将来負担比率（分子）の構造'!K$41</f>
        <v>4323</v>
      </c>
      <c r="I66" s="175"/>
      <c r="J66" s="175"/>
      <c r="K66" s="175">
        <f>'将来負担比率（分子）の構造'!L$41</f>
        <v>4385</v>
      </c>
      <c r="L66" s="175"/>
      <c r="M66" s="175"/>
      <c r="N66" s="175">
        <f>'将来負担比率（分子）の構造'!M$41</f>
        <v>4736</v>
      </c>
      <c r="O66" s="175"/>
      <c r="P66" s="175"/>
    </row>
    <row r="67" spans="1:16" x14ac:dyDescent="0.2">
      <c r="A67" s="175" t="s">
        <v>71</v>
      </c>
      <c r="B67" s="175" t="e">
        <f>NA()</f>
        <v>#N/A</v>
      </c>
      <c r="C67" s="175">
        <f>IF(ISNUMBER('将来負担比率（分子）の構造'!I$53), IF('将来負担比率（分子）の構造'!I$53 &lt; 0, 0, '将来負担比率（分子）の構造'!I$53), NA())</f>
        <v>0</v>
      </c>
      <c r="D67" s="175" t="e">
        <f>NA()</f>
        <v>#N/A</v>
      </c>
      <c r="E67" s="175" t="e">
        <f>NA()</f>
        <v>#N/A</v>
      </c>
      <c r="F67" s="175">
        <f>IF(ISNUMBER('将来負担比率（分子）の構造'!J$53), IF('将来負担比率（分子）の構造'!J$53 &lt; 0, 0, '将来負担比率（分子）の構造'!J$53), NA())</f>
        <v>0</v>
      </c>
      <c r="G67" s="175" t="e">
        <f>NA()</f>
        <v>#N/A</v>
      </c>
      <c r="H67" s="175" t="e">
        <f>NA()</f>
        <v>#N/A</v>
      </c>
      <c r="I67" s="175">
        <f>IF(ISNUMBER('将来負担比率（分子）の構造'!K$53), IF('将来負担比率（分子）の構造'!K$53 &lt; 0, 0, '将来負担比率（分子）の構造'!K$53), NA())</f>
        <v>150</v>
      </c>
      <c r="J67" s="175" t="e">
        <f>NA()</f>
        <v>#N/A</v>
      </c>
      <c r="K67" s="175" t="e">
        <f>NA()</f>
        <v>#N/A</v>
      </c>
      <c r="L67" s="175">
        <f>IF(ISNUMBER('将来負担比率（分子）の構造'!L$53), IF('将来負担比率（分子）の構造'!L$53 &lt; 0, 0, '将来負担比率（分子）の構造'!L$53), NA())</f>
        <v>99</v>
      </c>
      <c r="M67" s="175" t="e">
        <f>NA()</f>
        <v>#N/A</v>
      </c>
      <c r="N67" s="175" t="e">
        <f>NA()</f>
        <v>#N/A</v>
      </c>
      <c r="O67" s="175">
        <f>IF(ISNUMBER('将来負担比率（分子）の構造'!M$53), IF('将来負担比率（分子）の構造'!M$53 &lt; 0, 0, '将来負担比率（分子）の構造'!M$53), NA())</f>
        <v>92</v>
      </c>
      <c r="P67" s="175" t="e">
        <f>NA()</f>
        <v>#N/A</v>
      </c>
    </row>
    <row r="70" spans="1:16" x14ac:dyDescent="0.2">
      <c r="A70" s="177" t="s">
        <v>72</v>
      </c>
      <c r="B70" s="177"/>
      <c r="C70" s="177"/>
      <c r="D70" s="177"/>
      <c r="E70" s="177"/>
      <c r="F70" s="177"/>
    </row>
    <row r="71" spans="1:16" x14ac:dyDescent="0.2">
      <c r="A71" s="178"/>
      <c r="B71" s="178" t="str">
        <f>基金残高に係る経年分析!F54</f>
        <v>R03</v>
      </c>
      <c r="C71" s="178" t="str">
        <f>基金残高に係る経年分析!G54</f>
        <v>R04</v>
      </c>
      <c r="D71" s="178" t="str">
        <f>基金残高に係る経年分析!H54</f>
        <v>R05</v>
      </c>
    </row>
    <row r="72" spans="1:16" x14ac:dyDescent="0.2">
      <c r="A72" s="178" t="s">
        <v>73</v>
      </c>
      <c r="B72" s="179">
        <f>基金残高に係る経年分析!F55</f>
        <v>1522</v>
      </c>
      <c r="C72" s="179">
        <f>基金残高に係る経年分析!G55</f>
        <v>1582</v>
      </c>
      <c r="D72" s="179">
        <f>基金残高に係る経年分析!H55</f>
        <v>1683</v>
      </c>
    </row>
    <row r="73" spans="1:16" x14ac:dyDescent="0.2">
      <c r="A73" s="178" t="s">
        <v>74</v>
      </c>
      <c r="B73" s="179">
        <f>基金残高に係る経年分析!F56</f>
        <v>5</v>
      </c>
      <c r="C73" s="179">
        <f>基金残高に係る経年分析!G56</f>
        <v>5</v>
      </c>
      <c r="D73" s="179">
        <f>基金残高に係る経年分析!H56</f>
        <v>5</v>
      </c>
    </row>
    <row r="74" spans="1:16" x14ac:dyDescent="0.2">
      <c r="A74" s="178" t="s">
        <v>75</v>
      </c>
      <c r="B74" s="179">
        <f>基金残高に係る経年分析!F57</f>
        <v>483</v>
      </c>
      <c r="C74" s="179">
        <f>基金残高に係る経年分析!G57</f>
        <v>483</v>
      </c>
      <c r="D74" s="179">
        <f>基金残高に係る経年分析!H57</f>
        <v>479</v>
      </c>
    </row>
  </sheetData>
  <sheetProtection algorithmName="SHA-512" hashValue="VbtUHbcwYYcU2yWubH5wTmwxNFQkhTGsoxoFtz0kVGq0ZxePPfuGys3jnQ3UROkj+CwuIhx1G393RkCHPG5DPQ==" saltValue="uPP3ZBO+EklPTKOUESKbrw=="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workbookViewId="0"/>
  </sheetViews>
  <sheetFormatPr defaultColWidth="0" defaultRowHeight="11.25" customHeight="1" zeroHeight="1" x14ac:dyDescent="0.2"/>
  <cols>
    <col min="1" max="1" width="1.6328125" style="214" customWidth="1"/>
    <col min="2" max="2" width="2.36328125" style="214" customWidth="1"/>
    <col min="3" max="16" width="2.6328125" style="214" customWidth="1"/>
    <col min="17" max="17" width="2.36328125" style="214" customWidth="1"/>
    <col min="18" max="95" width="1.6328125" style="214" customWidth="1"/>
    <col min="96" max="133" width="1.6328125" style="226" customWidth="1"/>
    <col min="134" max="143" width="1.6328125" style="214" customWidth="1"/>
    <col min="144" max="16384" width="0" style="214" hidden="1"/>
  </cols>
  <sheetData>
    <row r="1" spans="2:143" ht="22.5" customHeight="1" thickBot="1" x14ac:dyDescent="0.25">
      <c r="B1" s="212"/>
      <c r="C1" s="213"/>
      <c r="D1" s="213"/>
      <c r="E1" s="213"/>
      <c r="F1" s="213"/>
      <c r="G1" s="213"/>
      <c r="H1" s="213"/>
      <c r="I1" s="213"/>
      <c r="J1" s="213"/>
      <c r="K1" s="213"/>
      <c r="L1" s="213"/>
      <c r="M1" s="213"/>
      <c r="N1" s="213"/>
      <c r="O1" s="213"/>
      <c r="P1" s="213"/>
      <c r="Q1" s="213"/>
      <c r="R1" s="213"/>
      <c r="S1" s="213"/>
      <c r="T1" s="213"/>
      <c r="U1" s="213"/>
      <c r="V1" s="213"/>
      <c r="W1" s="213"/>
      <c r="X1" s="213"/>
      <c r="Y1" s="213"/>
      <c r="Z1" s="213"/>
      <c r="AA1" s="213"/>
      <c r="AB1" s="213"/>
      <c r="AC1" s="213"/>
      <c r="AD1" s="213"/>
      <c r="AE1" s="213"/>
      <c r="AF1" s="213"/>
      <c r="AG1" s="213"/>
      <c r="AH1" s="213"/>
      <c r="AI1" s="213"/>
      <c r="AJ1" s="213"/>
      <c r="AK1" s="213"/>
      <c r="AL1" s="213"/>
      <c r="AM1" s="213"/>
      <c r="AN1" s="213"/>
      <c r="AO1" s="213"/>
      <c r="AP1" s="213"/>
      <c r="AQ1" s="213"/>
      <c r="AR1" s="213"/>
      <c r="AS1" s="213"/>
      <c r="AT1" s="213"/>
      <c r="AU1" s="213"/>
      <c r="AV1" s="213"/>
      <c r="AW1" s="213"/>
      <c r="AX1" s="213"/>
      <c r="AY1" s="213"/>
      <c r="AZ1" s="213"/>
      <c r="BA1" s="213"/>
      <c r="BB1" s="213"/>
      <c r="BC1" s="213"/>
      <c r="BD1" s="213"/>
      <c r="BE1" s="213"/>
      <c r="BF1" s="213"/>
      <c r="BG1" s="213"/>
      <c r="BH1" s="213"/>
      <c r="BI1" s="213"/>
      <c r="BJ1" s="213"/>
      <c r="BK1" s="213"/>
      <c r="BL1" s="213"/>
      <c r="BM1" s="213"/>
      <c r="BN1" s="213"/>
      <c r="BO1" s="213"/>
      <c r="BP1" s="213"/>
      <c r="BQ1" s="213"/>
      <c r="BR1" s="213"/>
      <c r="BS1" s="213"/>
      <c r="BT1" s="213"/>
      <c r="BU1" s="213"/>
      <c r="BV1" s="213"/>
      <c r="BW1" s="213"/>
      <c r="BX1" s="213"/>
      <c r="BY1" s="213"/>
      <c r="BZ1" s="213"/>
      <c r="CA1" s="213"/>
      <c r="CB1" s="213"/>
      <c r="CC1" s="213"/>
      <c r="CD1" s="213"/>
      <c r="CE1" s="213"/>
      <c r="CF1" s="213"/>
      <c r="CG1" s="213"/>
      <c r="CH1" s="213"/>
      <c r="CI1" s="213"/>
      <c r="CJ1" s="213"/>
      <c r="CK1" s="213"/>
      <c r="CL1" s="213"/>
      <c r="CM1" s="213"/>
      <c r="CN1" s="213"/>
      <c r="CO1" s="213"/>
      <c r="CP1" s="213"/>
      <c r="CQ1" s="213"/>
      <c r="CR1" s="213"/>
      <c r="CS1" s="213"/>
      <c r="CT1" s="213"/>
      <c r="CU1" s="213"/>
      <c r="CV1" s="213"/>
      <c r="CW1" s="213"/>
      <c r="CX1" s="213"/>
      <c r="CY1" s="213"/>
      <c r="CZ1" s="213"/>
      <c r="DA1" s="213"/>
      <c r="DB1" s="213"/>
      <c r="DC1" s="213"/>
      <c r="DD1" s="213"/>
      <c r="DE1" s="213"/>
      <c r="DF1" s="213"/>
      <c r="DG1" s="213"/>
      <c r="DH1" s="753" t="s">
        <v>203</v>
      </c>
      <c r="DI1" s="754"/>
      <c r="DJ1" s="754"/>
      <c r="DK1" s="754"/>
      <c r="DL1" s="754"/>
      <c r="DM1" s="754"/>
      <c r="DN1" s="755"/>
      <c r="DO1" s="214"/>
      <c r="DP1" s="753" t="s">
        <v>204</v>
      </c>
      <c r="DQ1" s="754"/>
      <c r="DR1" s="754"/>
      <c r="DS1" s="754"/>
      <c r="DT1" s="754"/>
      <c r="DU1" s="754"/>
      <c r="DV1" s="754"/>
      <c r="DW1" s="754"/>
      <c r="DX1" s="754"/>
      <c r="DY1" s="754"/>
      <c r="DZ1" s="754"/>
      <c r="EA1" s="754"/>
      <c r="EB1" s="754"/>
      <c r="EC1" s="755"/>
      <c r="ED1" s="213"/>
      <c r="EE1" s="213"/>
      <c r="EF1" s="213"/>
      <c r="EG1" s="213"/>
      <c r="EH1" s="213"/>
      <c r="EI1" s="213"/>
      <c r="EJ1" s="213"/>
      <c r="EK1" s="213"/>
      <c r="EL1" s="213"/>
      <c r="EM1" s="213"/>
    </row>
    <row r="2" spans="2:143" ht="22.5" customHeight="1" x14ac:dyDescent="0.2">
      <c r="B2" s="215" t="s">
        <v>205</v>
      </c>
      <c r="R2" s="216"/>
      <c r="S2" s="216"/>
      <c r="T2" s="216"/>
      <c r="U2" s="216"/>
      <c r="V2" s="216"/>
      <c r="W2" s="216"/>
      <c r="X2" s="216"/>
      <c r="Y2" s="216"/>
      <c r="Z2" s="216"/>
      <c r="AA2" s="216"/>
      <c r="AB2" s="216"/>
      <c r="AC2" s="216"/>
      <c r="AE2" s="217"/>
      <c r="AF2" s="217"/>
      <c r="AG2" s="217"/>
      <c r="AH2" s="217"/>
      <c r="AI2" s="217"/>
      <c r="AJ2" s="216"/>
      <c r="AK2" s="216"/>
      <c r="AL2" s="216"/>
      <c r="AM2" s="216"/>
      <c r="AN2" s="216"/>
      <c r="AO2" s="216"/>
      <c r="AP2" s="216"/>
      <c r="CD2" s="213"/>
      <c r="CE2" s="213"/>
      <c r="CF2" s="213"/>
      <c r="CG2" s="213"/>
      <c r="CH2" s="213"/>
      <c r="CI2" s="213"/>
      <c r="CJ2" s="213"/>
      <c r="CK2" s="213"/>
      <c r="CL2" s="213"/>
      <c r="CM2" s="213"/>
      <c r="CN2" s="213"/>
      <c r="CO2" s="213"/>
      <c r="CP2" s="213"/>
      <c r="CQ2" s="213"/>
      <c r="CR2" s="213"/>
      <c r="CS2" s="213"/>
      <c r="CT2" s="213"/>
      <c r="CU2" s="213"/>
      <c r="CV2" s="213"/>
      <c r="CW2" s="213"/>
      <c r="CX2" s="213"/>
      <c r="CY2" s="213"/>
      <c r="CZ2" s="213"/>
      <c r="DA2" s="213"/>
      <c r="DB2" s="213"/>
      <c r="DC2" s="213"/>
      <c r="DD2" s="213"/>
      <c r="DE2" s="213"/>
      <c r="DF2" s="213"/>
      <c r="DG2" s="213"/>
      <c r="DH2" s="213"/>
      <c r="DI2" s="213"/>
      <c r="DJ2" s="213"/>
      <c r="DK2" s="213"/>
      <c r="DL2" s="213"/>
      <c r="DM2" s="213"/>
      <c r="DN2" s="213"/>
      <c r="DO2" s="213"/>
      <c r="DP2" s="213"/>
      <c r="DQ2" s="213"/>
      <c r="DR2" s="213"/>
      <c r="DS2" s="213"/>
      <c r="DT2" s="213"/>
      <c r="DU2" s="213"/>
      <c r="DV2" s="213"/>
      <c r="DW2" s="213"/>
      <c r="DX2" s="213"/>
      <c r="DY2" s="213"/>
      <c r="DZ2" s="213"/>
      <c r="EA2" s="213"/>
      <c r="EB2" s="213"/>
      <c r="EC2" s="213"/>
    </row>
    <row r="3" spans="2:143" ht="11.25" customHeight="1" x14ac:dyDescent="0.2">
      <c r="B3" s="709" t="s">
        <v>206</v>
      </c>
      <c r="C3" s="710"/>
      <c r="D3" s="710"/>
      <c r="E3" s="710"/>
      <c r="F3" s="710"/>
      <c r="G3" s="710"/>
      <c r="H3" s="710"/>
      <c r="I3" s="710"/>
      <c r="J3" s="710"/>
      <c r="K3" s="710"/>
      <c r="L3" s="710"/>
      <c r="M3" s="710"/>
      <c r="N3" s="710"/>
      <c r="O3" s="710"/>
      <c r="P3" s="710"/>
      <c r="Q3" s="710"/>
      <c r="R3" s="710"/>
      <c r="S3" s="710"/>
      <c r="T3" s="710"/>
      <c r="U3" s="710"/>
      <c r="V3" s="710"/>
      <c r="W3" s="710"/>
      <c r="X3" s="710"/>
      <c r="Y3" s="710"/>
      <c r="Z3" s="710"/>
      <c r="AA3" s="710"/>
      <c r="AB3" s="710"/>
      <c r="AC3" s="710"/>
      <c r="AD3" s="710"/>
      <c r="AE3" s="710"/>
      <c r="AF3" s="710"/>
      <c r="AG3" s="710"/>
      <c r="AH3" s="710"/>
      <c r="AI3" s="710"/>
      <c r="AJ3" s="710"/>
      <c r="AK3" s="710"/>
      <c r="AL3" s="710"/>
      <c r="AM3" s="710"/>
      <c r="AN3" s="710"/>
      <c r="AO3" s="710"/>
      <c r="AP3" s="709" t="s">
        <v>207</v>
      </c>
      <c r="AQ3" s="710"/>
      <c r="AR3" s="710"/>
      <c r="AS3" s="710"/>
      <c r="AT3" s="710"/>
      <c r="AU3" s="710"/>
      <c r="AV3" s="710"/>
      <c r="AW3" s="710"/>
      <c r="AX3" s="710"/>
      <c r="AY3" s="710"/>
      <c r="AZ3" s="710"/>
      <c r="BA3" s="710"/>
      <c r="BB3" s="710"/>
      <c r="BC3" s="710"/>
      <c r="BD3" s="710"/>
      <c r="BE3" s="710"/>
      <c r="BF3" s="710"/>
      <c r="BG3" s="710"/>
      <c r="BH3" s="710"/>
      <c r="BI3" s="710"/>
      <c r="BJ3" s="710"/>
      <c r="BK3" s="710"/>
      <c r="BL3" s="710"/>
      <c r="BM3" s="710"/>
      <c r="BN3" s="710"/>
      <c r="BO3" s="710"/>
      <c r="BP3" s="710"/>
      <c r="BQ3" s="710"/>
      <c r="BR3" s="710"/>
      <c r="BS3" s="710"/>
      <c r="BT3" s="710"/>
      <c r="BU3" s="710"/>
      <c r="BV3" s="710"/>
      <c r="BW3" s="710"/>
      <c r="BX3" s="710"/>
      <c r="BY3" s="710"/>
      <c r="BZ3" s="710"/>
      <c r="CA3" s="710"/>
      <c r="CB3" s="711"/>
      <c r="CD3" s="709" t="s">
        <v>208</v>
      </c>
      <c r="CE3" s="710"/>
      <c r="CF3" s="710"/>
      <c r="CG3" s="710"/>
      <c r="CH3" s="710"/>
      <c r="CI3" s="710"/>
      <c r="CJ3" s="710"/>
      <c r="CK3" s="710"/>
      <c r="CL3" s="710"/>
      <c r="CM3" s="710"/>
      <c r="CN3" s="710"/>
      <c r="CO3" s="710"/>
      <c r="CP3" s="710"/>
      <c r="CQ3" s="710"/>
      <c r="CR3" s="710"/>
      <c r="CS3" s="710"/>
      <c r="CT3" s="710"/>
      <c r="CU3" s="710"/>
      <c r="CV3" s="710"/>
      <c r="CW3" s="710"/>
      <c r="CX3" s="710"/>
      <c r="CY3" s="710"/>
      <c r="CZ3" s="710"/>
      <c r="DA3" s="710"/>
      <c r="DB3" s="710"/>
      <c r="DC3" s="710"/>
      <c r="DD3" s="710"/>
      <c r="DE3" s="710"/>
      <c r="DF3" s="710"/>
      <c r="DG3" s="710"/>
      <c r="DH3" s="710"/>
      <c r="DI3" s="710"/>
      <c r="DJ3" s="710"/>
      <c r="DK3" s="710"/>
      <c r="DL3" s="710"/>
      <c r="DM3" s="710"/>
      <c r="DN3" s="710"/>
      <c r="DO3" s="710"/>
      <c r="DP3" s="710"/>
      <c r="DQ3" s="710"/>
      <c r="DR3" s="710"/>
      <c r="DS3" s="710"/>
      <c r="DT3" s="710"/>
      <c r="DU3" s="710"/>
      <c r="DV3" s="710"/>
      <c r="DW3" s="710"/>
      <c r="DX3" s="710"/>
      <c r="DY3" s="710"/>
      <c r="DZ3" s="710"/>
      <c r="EA3" s="710"/>
      <c r="EB3" s="710"/>
      <c r="EC3" s="711"/>
    </row>
    <row r="4" spans="2:143" ht="11.25" customHeight="1" x14ac:dyDescent="0.2">
      <c r="B4" s="709" t="s">
        <v>1</v>
      </c>
      <c r="C4" s="710"/>
      <c r="D4" s="710"/>
      <c r="E4" s="710"/>
      <c r="F4" s="710"/>
      <c r="G4" s="710"/>
      <c r="H4" s="710"/>
      <c r="I4" s="710"/>
      <c r="J4" s="710"/>
      <c r="K4" s="710"/>
      <c r="L4" s="710"/>
      <c r="M4" s="710"/>
      <c r="N4" s="710"/>
      <c r="O4" s="710"/>
      <c r="P4" s="710"/>
      <c r="Q4" s="711"/>
      <c r="R4" s="709" t="s">
        <v>209</v>
      </c>
      <c r="S4" s="710"/>
      <c r="T4" s="710"/>
      <c r="U4" s="710"/>
      <c r="V4" s="710"/>
      <c r="W4" s="710"/>
      <c r="X4" s="710"/>
      <c r="Y4" s="711"/>
      <c r="Z4" s="709" t="s">
        <v>210</v>
      </c>
      <c r="AA4" s="710"/>
      <c r="AB4" s="710"/>
      <c r="AC4" s="711"/>
      <c r="AD4" s="709" t="s">
        <v>211</v>
      </c>
      <c r="AE4" s="710"/>
      <c r="AF4" s="710"/>
      <c r="AG4" s="710"/>
      <c r="AH4" s="710"/>
      <c r="AI4" s="710"/>
      <c r="AJ4" s="710"/>
      <c r="AK4" s="711"/>
      <c r="AL4" s="709" t="s">
        <v>210</v>
      </c>
      <c r="AM4" s="710"/>
      <c r="AN4" s="710"/>
      <c r="AO4" s="711"/>
      <c r="AP4" s="756" t="s">
        <v>212</v>
      </c>
      <c r="AQ4" s="756"/>
      <c r="AR4" s="756"/>
      <c r="AS4" s="756"/>
      <c r="AT4" s="756"/>
      <c r="AU4" s="756"/>
      <c r="AV4" s="756"/>
      <c r="AW4" s="756"/>
      <c r="AX4" s="756"/>
      <c r="AY4" s="756"/>
      <c r="AZ4" s="756"/>
      <c r="BA4" s="756"/>
      <c r="BB4" s="756"/>
      <c r="BC4" s="756"/>
      <c r="BD4" s="756"/>
      <c r="BE4" s="756"/>
      <c r="BF4" s="756"/>
      <c r="BG4" s="756" t="s">
        <v>213</v>
      </c>
      <c r="BH4" s="756"/>
      <c r="BI4" s="756"/>
      <c r="BJ4" s="756"/>
      <c r="BK4" s="756"/>
      <c r="BL4" s="756"/>
      <c r="BM4" s="756"/>
      <c r="BN4" s="756"/>
      <c r="BO4" s="756" t="s">
        <v>210</v>
      </c>
      <c r="BP4" s="756"/>
      <c r="BQ4" s="756"/>
      <c r="BR4" s="756"/>
      <c r="BS4" s="756" t="s">
        <v>214</v>
      </c>
      <c r="BT4" s="756"/>
      <c r="BU4" s="756"/>
      <c r="BV4" s="756"/>
      <c r="BW4" s="756"/>
      <c r="BX4" s="756"/>
      <c r="BY4" s="756"/>
      <c r="BZ4" s="756"/>
      <c r="CA4" s="756"/>
      <c r="CB4" s="756"/>
      <c r="CD4" s="709" t="s">
        <v>215</v>
      </c>
      <c r="CE4" s="710"/>
      <c r="CF4" s="710"/>
      <c r="CG4" s="710"/>
      <c r="CH4" s="710"/>
      <c r="CI4" s="710"/>
      <c r="CJ4" s="710"/>
      <c r="CK4" s="710"/>
      <c r="CL4" s="710"/>
      <c r="CM4" s="710"/>
      <c r="CN4" s="710"/>
      <c r="CO4" s="710"/>
      <c r="CP4" s="710"/>
      <c r="CQ4" s="710"/>
      <c r="CR4" s="710"/>
      <c r="CS4" s="710"/>
      <c r="CT4" s="710"/>
      <c r="CU4" s="710"/>
      <c r="CV4" s="710"/>
      <c r="CW4" s="710"/>
      <c r="CX4" s="710"/>
      <c r="CY4" s="710"/>
      <c r="CZ4" s="710"/>
      <c r="DA4" s="710"/>
      <c r="DB4" s="710"/>
      <c r="DC4" s="710"/>
      <c r="DD4" s="710"/>
      <c r="DE4" s="710"/>
      <c r="DF4" s="710"/>
      <c r="DG4" s="710"/>
      <c r="DH4" s="710"/>
      <c r="DI4" s="710"/>
      <c r="DJ4" s="710"/>
      <c r="DK4" s="710"/>
      <c r="DL4" s="710"/>
      <c r="DM4" s="710"/>
      <c r="DN4" s="710"/>
      <c r="DO4" s="710"/>
      <c r="DP4" s="710"/>
      <c r="DQ4" s="710"/>
      <c r="DR4" s="710"/>
      <c r="DS4" s="710"/>
      <c r="DT4" s="710"/>
      <c r="DU4" s="710"/>
      <c r="DV4" s="710"/>
      <c r="DW4" s="710"/>
      <c r="DX4" s="710"/>
      <c r="DY4" s="710"/>
      <c r="DZ4" s="710"/>
      <c r="EA4" s="710"/>
      <c r="EB4" s="710"/>
      <c r="EC4" s="711"/>
    </row>
    <row r="5" spans="2:143" ht="11.25" customHeight="1" x14ac:dyDescent="0.2">
      <c r="B5" s="715" t="s">
        <v>216</v>
      </c>
      <c r="C5" s="716"/>
      <c r="D5" s="716"/>
      <c r="E5" s="716"/>
      <c r="F5" s="716"/>
      <c r="G5" s="716"/>
      <c r="H5" s="716"/>
      <c r="I5" s="716"/>
      <c r="J5" s="716"/>
      <c r="K5" s="716"/>
      <c r="L5" s="716"/>
      <c r="M5" s="716"/>
      <c r="N5" s="716"/>
      <c r="O5" s="716"/>
      <c r="P5" s="716"/>
      <c r="Q5" s="717"/>
      <c r="R5" s="712">
        <v>1313180</v>
      </c>
      <c r="S5" s="713"/>
      <c r="T5" s="713"/>
      <c r="U5" s="713"/>
      <c r="V5" s="713"/>
      <c r="W5" s="713"/>
      <c r="X5" s="713"/>
      <c r="Y5" s="738"/>
      <c r="Z5" s="751">
        <v>26</v>
      </c>
      <c r="AA5" s="751"/>
      <c r="AB5" s="751"/>
      <c r="AC5" s="751"/>
      <c r="AD5" s="752">
        <v>1313180</v>
      </c>
      <c r="AE5" s="752"/>
      <c r="AF5" s="752"/>
      <c r="AG5" s="752"/>
      <c r="AH5" s="752"/>
      <c r="AI5" s="752"/>
      <c r="AJ5" s="752"/>
      <c r="AK5" s="752"/>
      <c r="AL5" s="739">
        <v>51</v>
      </c>
      <c r="AM5" s="721"/>
      <c r="AN5" s="721"/>
      <c r="AO5" s="740"/>
      <c r="AP5" s="715" t="s">
        <v>217</v>
      </c>
      <c r="AQ5" s="716"/>
      <c r="AR5" s="716"/>
      <c r="AS5" s="716"/>
      <c r="AT5" s="716"/>
      <c r="AU5" s="716"/>
      <c r="AV5" s="716"/>
      <c r="AW5" s="716"/>
      <c r="AX5" s="716"/>
      <c r="AY5" s="716"/>
      <c r="AZ5" s="716"/>
      <c r="BA5" s="716"/>
      <c r="BB5" s="716"/>
      <c r="BC5" s="716"/>
      <c r="BD5" s="716"/>
      <c r="BE5" s="716"/>
      <c r="BF5" s="717"/>
      <c r="BG5" s="657">
        <v>1313180</v>
      </c>
      <c r="BH5" s="658"/>
      <c r="BI5" s="658"/>
      <c r="BJ5" s="658"/>
      <c r="BK5" s="658"/>
      <c r="BL5" s="658"/>
      <c r="BM5" s="658"/>
      <c r="BN5" s="659"/>
      <c r="BO5" s="695">
        <v>100</v>
      </c>
      <c r="BP5" s="695"/>
      <c r="BQ5" s="695"/>
      <c r="BR5" s="695"/>
      <c r="BS5" s="696">
        <v>165585</v>
      </c>
      <c r="BT5" s="696"/>
      <c r="BU5" s="696"/>
      <c r="BV5" s="696"/>
      <c r="BW5" s="696"/>
      <c r="BX5" s="696"/>
      <c r="BY5" s="696"/>
      <c r="BZ5" s="696"/>
      <c r="CA5" s="696"/>
      <c r="CB5" s="731"/>
      <c r="CD5" s="709" t="s">
        <v>212</v>
      </c>
      <c r="CE5" s="710"/>
      <c r="CF5" s="710"/>
      <c r="CG5" s="710"/>
      <c r="CH5" s="710"/>
      <c r="CI5" s="710"/>
      <c r="CJ5" s="710"/>
      <c r="CK5" s="710"/>
      <c r="CL5" s="710"/>
      <c r="CM5" s="710"/>
      <c r="CN5" s="710"/>
      <c r="CO5" s="710"/>
      <c r="CP5" s="710"/>
      <c r="CQ5" s="711"/>
      <c r="CR5" s="709" t="s">
        <v>218</v>
      </c>
      <c r="CS5" s="710"/>
      <c r="CT5" s="710"/>
      <c r="CU5" s="710"/>
      <c r="CV5" s="710"/>
      <c r="CW5" s="710"/>
      <c r="CX5" s="710"/>
      <c r="CY5" s="711"/>
      <c r="CZ5" s="709" t="s">
        <v>210</v>
      </c>
      <c r="DA5" s="710"/>
      <c r="DB5" s="710"/>
      <c r="DC5" s="711"/>
      <c r="DD5" s="709" t="s">
        <v>219</v>
      </c>
      <c r="DE5" s="710"/>
      <c r="DF5" s="710"/>
      <c r="DG5" s="710"/>
      <c r="DH5" s="710"/>
      <c r="DI5" s="710"/>
      <c r="DJ5" s="710"/>
      <c r="DK5" s="710"/>
      <c r="DL5" s="710"/>
      <c r="DM5" s="710"/>
      <c r="DN5" s="710"/>
      <c r="DO5" s="710"/>
      <c r="DP5" s="711"/>
      <c r="DQ5" s="709" t="s">
        <v>220</v>
      </c>
      <c r="DR5" s="710"/>
      <c r="DS5" s="710"/>
      <c r="DT5" s="710"/>
      <c r="DU5" s="710"/>
      <c r="DV5" s="710"/>
      <c r="DW5" s="710"/>
      <c r="DX5" s="710"/>
      <c r="DY5" s="710"/>
      <c r="DZ5" s="710"/>
      <c r="EA5" s="710"/>
      <c r="EB5" s="710"/>
      <c r="EC5" s="711"/>
    </row>
    <row r="6" spans="2:143" ht="11.25" customHeight="1" x14ac:dyDescent="0.2">
      <c r="B6" s="654" t="s">
        <v>221</v>
      </c>
      <c r="C6" s="655"/>
      <c r="D6" s="655"/>
      <c r="E6" s="655"/>
      <c r="F6" s="655"/>
      <c r="G6" s="655"/>
      <c r="H6" s="655"/>
      <c r="I6" s="655"/>
      <c r="J6" s="655"/>
      <c r="K6" s="655"/>
      <c r="L6" s="655"/>
      <c r="M6" s="655"/>
      <c r="N6" s="655"/>
      <c r="O6" s="655"/>
      <c r="P6" s="655"/>
      <c r="Q6" s="656"/>
      <c r="R6" s="657">
        <v>21331</v>
      </c>
      <c r="S6" s="658"/>
      <c r="T6" s="658"/>
      <c r="U6" s="658"/>
      <c r="V6" s="658"/>
      <c r="W6" s="658"/>
      <c r="X6" s="658"/>
      <c r="Y6" s="659"/>
      <c r="Z6" s="695">
        <v>0.4</v>
      </c>
      <c r="AA6" s="695"/>
      <c r="AB6" s="695"/>
      <c r="AC6" s="695"/>
      <c r="AD6" s="696">
        <v>21331</v>
      </c>
      <c r="AE6" s="696"/>
      <c r="AF6" s="696"/>
      <c r="AG6" s="696"/>
      <c r="AH6" s="696"/>
      <c r="AI6" s="696"/>
      <c r="AJ6" s="696"/>
      <c r="AK6" s="696"/>
      <c r="AL6" s="660">
        <v>0.8</v>
      </c>
      <c r="AM6" s="661"/>
      <c r="AN6" s="661"/>
      <c r="AO6" s="697"/>
      <c r="AP6" s="654" t="s">
        <v>222</v>
      </c>
      <c r="AQ6" s="655"/>
      <c r="AR6" s="655"/>
      <c r="AS6" s="655"/>
      <c r="AT6" s="655"/>
      <c r="AU6" s="655"/>
      <c r="AV6" s="655"/>
      <c r="AW6" s="655"/>
      <c r="AX6" s="655"/>
      <c r="AY6" s="655"/>
      <c r="AZ6" s="655"/>
      <c r="BA6" s="655"/>
      <c r="BB6" s="655"/>
      <c r="BC6" s="655"/>
      <c r="BD6" s="655"/>
      <c r="BE6" s="655"/>
      <c r="BF6" s="656"/>
      <c r="BG6" s="657">
        <v>1313180</v>
      </c>
      <c r="BH6" s="658"/>
      <c r="BI6" s="658"/>
      <c r="BJ6" s="658"/>
      <c r="BK6" s="658"/>
      <c r="BL6" s="658"/>
      <c r="BM6" s="658"/>
      <c r="BN6" s="659"/>
      <c r="BO6" s="695">
        <v>100</v>
      </c>
      <c r="BP6" s="695"/>
      <c r="BQ6" s="695"/>
      <c r="BR6" s="695"/>
      <c r="BS6" s="696">
        <v>165585</v>
      </c>
      <c r="BT6" s="696"/>
      <c r="BU6" s="696"/>
      <c r="BV6" s="696"/>
      <c r="BW6" s="696"/>
      <c r="BX6" s="696"/>
      <c r="BY6" s="696"/>
      <c r="BZ6" s="696"/>
      <c r="CA6" s="696"/>
      <c r="CB6" s="731"/>
      <c r="CD6" s="715" t="s">
        <v>223</v>
      </c>
      <c r="CE6" s="716"/>
      <c r="CF6" s="716"/>
      <c r="CG6" s="716"/>
      <c r="CH6" s="716"/>
      <c r="CI6" s="716"/>
      <c r="CJ6" s="716"/>
      <c r="CK6" s="716"/>
      <c r="CL6" s="716"/>
      <c r="CM6" s="716"/>
      <c r="CN6" s="716"/>
      <c r="CO6" s="716"/>
      <c r="CP6" s="716"/>
      <c r="CQ6" s="717"/>
      <c r="CR6" s="657">
        <v>66441</v>
      </c>
      <c r="CS6" s="658"/>
      <c r="CT6" s="658"/>
      <c r="CU6" s="658"/>
      <c r="CV6" s="658"/>
      <c r="CW6" s="658"/>
      <c r="CX6" s="658"/>
      <c r="CY6" s="659"/>
      <c r="CZ6" s="739">
        <v>1.3</v>
      </c>
      <c r="DA6" s="721"/>
      <c r="DB6" s="721"/>
      <c r="DC6" s="741"/>
      <c r="DD6" s="663" t="s">
        <v>122</v>
      </c>
      <c r="DE6" s="658"/>
      <c r="DF6" s="658"/>
      <c r="DG6" s="658"/>
      <c r="DH6" s="658"/>
      <c r="DI6" s="658"/>
      <c r="DJ6" s="658"/>
      <c r="DK6" s="658"/>
      <c r="DL6" s="658"/>
      <c r="DM6" s="658"/>
      <c r="DN6" s="658"/>
      <c r="DO6" s="658"/>
      <c r="DP6" s="659"/>
      <c r="DQ6" s="663">
        <v>66441</v>
      </c>
      <c r="DR6" s="658"/>
      <c r="DS6" s="658"/>
      <c r="DT6" s="658"/>
      <c r="DU6" s="658"/>
      <c r="DV6" s="658"/>
      <c r="DW6" s="658"/>
      <c r="DX6" s="658"/>
      <c r="DY6" s="658"/>
      <c r="DZ6" s="658"/>
      <c r="EA6" s="658"/>
      <c r="EB6" s="658"/>
      <c r="EC6" s="694"/>
    </row>
    <row r="7" spans="2:143" ht="11.25" customHeight="1" x14ac:dyDescent="0.2">
      <c r="B7" s="654" t="s">
        <v>224</v>
      </c>
      <c r="C7" s="655"/>
      <c r="D7" s="655"/>
      <c r="E7" s="655"/>
      <c r="F7" s="655"/>
      <c r="G7" s="655"/>
      <c r="H7" s="655"/>
      <c r="I7" s="655"/>
      <c r="J7" s="655"/>
      <c r="K7" s="655"/>
      <c r="L7" s="655"/>
      <c r="M7" s="655"/>
      <c r="N7" s="655"/>
      <c r="O7" s="655"/>
      <c r="P7" s="655"/>
      <c r="Q7" s="656"/>
      <c r="R7" s="657">
        <v>309</v>
      </c>
      <c r="S7" s="658"/>
      <c r="T7" s="658"/>
      <c r="U7" s="658"/>
      <c r="V7" s="658"/>
      <c r="W7" s="658"/>
      <c r="X7" s="658"/>
      <c r="Y7" s="659"/>
      <c r="Z7" s="695">
        <v>0</v>
      </c>
      <c r="AA7" s="695"/>
      <c r="AB7" s="695"/>
      <c r="AC7" s="695"/>
      <c r="AD7" s="696">
        <v>309</v>
      </c>
      <c r="AE7" s="696"/>
      <c r="AF7" s="696"/>
      <c r="AG7" s="696"/>
      <c r="AH7" s="696"/>
      <c r="AI7" s="696"/>
      <c r="AJ7" s="696"/>
      <c r="AK7" s="696"/>
      <c r="AL7" s="660">
        <v>0</v>
      </c>
      <c r="AM7" s="661"/>
      <c r="AN7" s="661"/>
      <c r="AO7" s="697"/>
      <c r="AP7" s="654" t="s">
        <v>225</v>
      </c>
      <c r="AQ7" s="655"/>
      <c r="AR7" s="655"/>
      <c r="AS7" s="655"/>
      <c r="AT7" s="655"/>
      <c r="AU7" s="655"/>
      <c r="AV7" s="655"/>
      <c r="AW7" s="655"/>
      <c r="AX7" s="655"/>
      <c r="AY7" s="655"/>
      <c r="AZ7" s="655"/>
      <c r="BA7" s="655"/>
      <c r="BB7" s="655"/>
      <c r="BC7" s="655"/>
      <c r="BD7" s="655"/>
      <c r="BE7" s="655"/>
      <c r="BF7" s="656"/>
      <c r="BG7" s="657">
        <v>410753</v>
      </c>
      <c r="BH7" s="658"/>
      <c r="BI7" s="658"/>
      <c r="BJ7" s="658"/>
      <c r="BK7" s="658"/>
      <c r="BL7" s="658"/>
      <c r="BM7" s="658"/>
      <c r="BN7" s="659"/>
      <c r="BO7" s="695">
        <v>31.3</v>
      </c>
      <c r="BP7" s="695"/>
      <c r="BQ7" s="695"/>
      <c r="BR7" s="695"/>
      <c r="BS7" s="696">
        <v>20371</v>
      </c>
      <c r="BT7" s="696"/>
      <c r="BU7" s="696"/>
      <c r="BV7" s="696"/>
      <c r="BW7" s="696"/>
      <c r="BX7" s="696"/>
      <c r="BY7" s="696"/>
      <c r="BZ7" s="696"/>
      <c r="CA7" s="696"/>
      <c r="CB7" s="731"/>
      <c r="CD7" s="654" t="s">
        <v>226</v>
      </c>
      <c r="CE7" s="655"/>
      <c r="CF7" s="655"/>
      <c r="CG7" s="655"/>
      <c r="CH7" s="655"/>
      <c r="CI7" s="655"/>
      <c r="CJ7" s="655"/>
      <c r="CK7" s="655"/>
      <c r="CL7" s="655"/>
      <c r="CM7" s="655"/>
      <c r="CN7" s="655"/>
      <c r="CO7" s="655"/>
      <c r="CP7" s="655"/>
      <c r="CQ7" s="656"/>
      <c r="CR7" s="657">
        <v>610764</v>
      </c>
      <c r="CS7" s="658"/>
      <c r="CT7" s="658"/>
      <c r="CU7" s="658"/>
      <c r="CV7" s="658"/>
      <c r="CW7" s="658"/>
      <c r="CX7" s="658"/>
      <c r="CY7" s="659"/>
      <c r="CZ7" s="695">
        <v>12.3</v>
      </c>
      <c r="DA7" s="695"/>
      <c r="DB7" s="695"/>
      <c r="DC7" s="695"/>
      <c r="DD7" s="663">
        <v>45823</v>
      </c>
      <c r="DE7" s="658"/>
      <c r="DF7" s="658"/>
      <c r="DG7" s="658"/>
      <c r="DH7" s="658"/>
      <c r="DI7" s="658"/>
      <c r="DJ7" s="658"/>
      <c r="DK7" s="658"/>
      <c r="DL7" s="658"/>
      <c r="DM7" s="658"/>
      <c r="DN7" s="658"/>
      <c r="DO7" s="658"/>
      <c r="DP7" s="659"/>
      <c r="DQ7" s="663">
        <v>588799</v>
      </c>
      <c r="DR7" s="658"/>
      <c r="DS7" s="658"/>
      <c r="DT7" s="658"/>
      <c r="DU7" s="658"/>
      <c r="DV7" s="658"/>
      <c r="DW7" s="658"/>
      <c r="DX7" s="658"/>
      <c r="DY7" s="658"/>
      <c r="DZ7" s="658"/>
      <c r="EA7" s="658"/>
      <c r="EB7" s="658"/>
      <c r="EC7" s="694"/>
    </row>
    <row r="8" spans="2:143" ht="11.25" customHeight="1" x14ac:dyDescent="0.2">
      <c r="B8" s="654" t="s">
        <v>227</v>
      </c>
      <c r="C8" s="655"/>
      <c r="D8" s="655"/>
      <c r="E8" s="655"/>
      <c r="F8" s="655"/>
      <c r="G8" s="655"/>
      <c r="H8" s="655"/>
      <c r="I8" s="655"/>
      <c r="J8" s="655"/>
      <c r="K8" s="655"/>
      <c r="L8" s="655"/>
      <c r="M8" s="655"/>
      <c r="N8" s="655"/>
      <c r="O8" s="655"/>
      <c r="P8" s="655"/>
      <c r="Q8" s="656"/>
      <c r="R8" s="657">
        <v>4378</v>
      </c>
      <c r="S8" s="658"/>
      <c r="T8" s="658"/>
      <c r="U8" s="658"/>
      <c r="V8" s="658"/>
      <c r="W8" s="658"/>
      <c r="X8" s="658"/>
      <c r="Y8" s="659"/>
      <c r="Z8" s="695">
        <v>0.1</v>
      </c>
      <c r="AA8" s="695"/>
      <c r="AB8" s="695"/>
      <c r="AC8" s="695"/>
      <c r="AD8" s="696">
        <v>4378</v>
      </c>
      <c r="AE8" s="696"/>
      <c r="AF8" s="696"/>
      <c r="AG8" s="696"/>
      <c r="AH8" s="696"/>
      <c r="AI8" s="696"/>
      <c r="AJ8" s="696"/>
      <c r="AK8" s="696"/>
      <c r="AL8" s="660">
        <v>0.2</v>
      </c>
      <c r="AM8" s="661"/>
      <c r="AN8" s="661"/>
      <c r="AO8" s="697"/>
      <c r="AP8" s="654" t="s">
        <v>228</v>
      </c>
      <c r="AQ8" s="655"/>
      <c r="AR8" s="655"/>
      <c r="AS8" s="655"/>
      <c r="AT8" s="655"/>
      <c r="AU8" s="655"/>
      <c r="AV8" s="655"/>
      <c r="AW8" s="655"/>
      <c r="AX8" s="655"/>
      <c r="AY8" s="655"/>
      <c r="AZ8" s="655"/>
      <c r="BA8" s="655"/>
      <c r="BB8" s="655"/>
      <c r="BC8" s="655"/>
      <c r="BD8" s="655"/>
      <c r="BE8" s="655"/>
      <c r="BF8" s="656"/>
      <c r="BG8" s="657">
        <v>11886</v>
      </c>
      <c r="BH8" s="658"/>
      <c r="BI8" s="658"/>
      <c r="BJ8" s="658"/>
      <c r="BK8" s="658"/>
      <c r="BL8" s="658"/>
      <c r="BM8" s="658"/>
      <c r="BN8" s="659"/>
      <c r="BO8" s="695">
        <v>0.9</v>
      </c>
      <c r="BP8" s="695"/>
      <c r="BQ8" s="695"/>
      <c r="BR8" s="695"/>
      <c r="BS8" s="696" t="s">
        <v>122</v>
      </c>
      <c r="BT8" s="696"/>
      <c r="BU8" s="696"/>
      <c r="BV8" s="696"/>
      <c r="BW8" s="696"/>
      <c r="BX8" s="696"/>
      <c r="BY8" s="696"/>
      <c r="BZ8" s="696"/>
      <c r="CA8" s="696"/>
      <c r="CB8" s="731"/>
      <c r="CD8" s="654" t="s">
        <v>229</v>
      </c>
      <c r="CE8" s="655"/>
      <c r="CF8" s="655"/>
      <c r="CG8" s="655"/>
      <c r="CH8" s="655"/>
      <c r="CI8" s="655"/>
      <c r="CJ8" s="655"/>
      <c r="CK8" s="655"/>
      <c r="CL8" s="655"/>
      <c r="CM8" s="655"/>
      <c r="CN8" s="655"/>
      <c r="CO8" s="655"/>
      <c r="CP8" s="655"/>
      <c r="CQ8" s="656"/>
      <c r="CR8" s="657">
        <v>1088207</v>
      </c>
      <c r="CS8" s="658"/>
      <c r="CT8" s="658"/>
      <c r="CU8" s="658"/>
      <c r="CV8" s="658"/>
      <c r="CW8" s="658"/>
      <c r="CX8" s="658"/>
      <c r="CY8" s="659"/>
      <c r="CZ8" s="695">
        <v>22</v>
      </c>
      <c r="DA8" s="695"/>
      <c r="DB8" s="695"/>
      <c r="DC8" s="695"/>
      <c r="DD8" s="663">
        <v>42884</v>
      </c>
      <c r="DE8" s="658"/>
      <c r="DF8" s="658"/>
      <c r="DG8" s="658"/>
      <c r="DH8" s="658"/>
      <c r="DI8" s="658"/>
      <c r="DJ8" s="658"/>
      <c r="DK8" s="658"/>
      <c r="DL8" s="658"/>
      <c r="DM8" s="658"/>
      <c r="DN8" s="658"/>
      <c r="DO8" s="658"/>
      <c r="DP8" s="659"/>
      <c r="DQ8" s="663">
        <v>752551</v>
      </c>
      <c r="DR8" s="658"/>
      <c r="DS8" s="658"/>
      <c r="DT8" s="658"/>
      <c r="DU8" s="658"/>
      <c r="DV8" s="658"/>
      <c r="DW8" s="658"/>
      <c r="DX8" s="658"/>
      <c r="DY8" s="658"/>
      <c r="DZ8" s="658"/>
      <c r="EA8" s="658"/>
      <c r="EB8" s="658"/>
      <c r="EC8" s="694"/>
    </row>
    <row r="9" spans="2:143" ht="11.25" customHeight="1" x14ac:dyDescent="0.2">
      <c r="B9" s="654" t="s">
        <v>230</v>
      </c>
      <c r="C9" s="655"/>
      <c r="D9" s="655"/>
      <c r="E9" s="655"/>
      <c r="F9" s="655"/>
      <c r="G9" s="655"/>
      <c r="H9" s="655"/>
      <c r="I9" s="655"/>
      <c r="J9" s="655"/>
      <c r="K9" s="655"/>
      <c r="L9" s="655"/>
      <c r="M9" s="655"/>
      <c r="N9" s="655"/>
      <c r="O9" s="655"/>
      <c r="P9" s="655"/>
      <c r="Q9" s="656"/>
      <c r="R9" s="657">
        <v>5089</v>
      </c>
      <c r="S9" s="658"/>
      <c r="T9" s="658"/>
      <c r="U9" s="658"/>
      <c r="V9" s="658"/>
      <c r="W9" s="658"/>
      <c r="X9" s="658"/>
      <c r="Y9" s="659"/>
      <c r="Z9" s="695">
        <v>0.1</v>
      </c>
      <c r="AA9" s="695"/>
      <c r="AB9" s="695"/>
      <c r="AC9" s="695"/>
      <c r="AD9" s="696">
        <v>5089</v>
      </c>
      <c r="AE9" s="696"/>
      <c r="AF9" s="696"/>
      <c r="AG9" s="696"/>
      <c r="AH9" s="696"/>
      <c r="AI9" s="696"/>
      <c r="AJ9" s="696"/>
      <c r="AK9" s="696"/>
      <c r="AL9" s="660">
        <v>0.2</v>
      </c>
      <c r="AM9" s="661"/>
      <c r="AN9" s="661"/>
      <c r="AO9" s="697"/>
      <c r="AP9" s="654" t="s">
        <v>231</v>
      </c>
      <c r="AQ9" s="655"/>
      <c r="AR9" s="655"/>
      <c r="AS9" s="655"/>
      <c r="AT9" s="655"/>
      <c r="AU9" s="655"/>
      <c r="AV9" s="655"/>
      <c r="AW9" s="655"/>
      <c r="AX9" s="655"/>
      <c r="AY9" s="655"/>
      <c r="AZ9" s="655"/>
      <c r="BA9" s="655"/>
      <c r="BB9" s="655"/>
      <c r="BC9" s="655"/>
      <c r="BD9" s="655"/>
      <c r="BE9" s="655"/>
      <c r="BF9" s="656"/>
      <c r="BG9" s="657">
        <v>319294</v>
      </c>
      <c r="BH9" s="658"/>
      <c r="BI9" s="658"/>
      <c r="BJ9" s="658"/>
      <c r="BK9" s="658"/>
      <c r="BL9" s="658"/>
      <c r="BM9" s="658"/>
      <c r="BN9" s="659"/>
      <c r="BO9" s="695">
        <v>24.3</v>
      </c>
      <c r="BP9" s="695"/>
      <c r="BQ9" s="695"/>
      <c r="BR9" s="695"/>
      <c r="BS9" s="696" t="s">
        <v>122</v>
      </c>
      <c r="BT9" s="696"/>
      <c r="BU9" s="696"/>
      <c r="BV9" s="696"/>
      <c r="BW9" s="696"/>
      <c r="BX9" s="696"/>
      <c r="BY9" s="696"/>
      <c r="BZ9" s="696"/>
      <c r="CA9" s="696"/>
      <c r="CB9" s="731"/>
      <c r="CD9" s="654" t="s">
        <v>232</v>
      </c>
      <c r="CE9" s="655"/>
      <c r="CF9" s="655"/>
      <c r="CG9" s="655"/>
      <c r="CH9" s="655"/>
      <c r="CI9" s="655"/>
      <c r="CJ9" s="655"/>
      <c r="CK9" s="655"/>
      <c r="CL9" s="655"/>
      <c r="CM9" s="655"/>
      <c r="CN9" s="655"/>
      <c r="CO9" s="655"/>
      <c r="CP9" s="655"/>
      <c r="CQ9" s="656"/>
      <c r="CR9" s="657">
        <v>774633</v>
      </c>
      <c r="CS9" s="658"/>
      <c r="CT9" s="658"/>
      <c r="CU9" s="658"/>
      <c r="CV9" s="658"/>
      <c r="CW9" s="658"/>
      <c r="CX9" s="658"/>
      <c r="CY9" s="659"/>
      <c r="CZ9" s="695">
        <v>15.7</v>
      </c>
      <c r="DA9" s="695"/>
      <c r="DB9" s="695"/>
      <c r="DC9" s="695"/>
      <c r="DD9" s="663">
        <v>117237</v>
      </c>
      <c r="DE9" s="658"/>
      <c r="DF9" s="658"/>
      <c r="DG9" s="658"/>
      <c r="DH9" s="658"/>
      <c r="DI9" s="658"/>
      <c r="DJ9" s="658"/>
      <c r="DK9" s="658"/>
      <c r="DL9" s="658"/>
      <c r="DM9" s="658"/>
      <c r="DN9" s="658"/>
      <c r="DO9" s="658"/>
      <c r="DP9" s="659"/>
      <c r="DQ9" s="663">
        <v>426138</v>
      </c>
      <c r="DR9" s="658"/>
      <c r="DS9" s="658"/>
      <c r="DT9" s="658"/>
      <c r="DU9" s="658"/>
      <c r="DV9" s="658"/>
      <c r="DW9" s="658"/>
      <c r="DX9" s="658"/>
      <c r="DY9" s="658"/>
      <c r="DZ9" s="658"/>
      <c r="EA9" s="658"/>
      <c r="EB9" s="658"/>
      <c r="EC9" s="694"/>
    </row>
    <row r="10" spans="2:143" ht="11.25" customHeight="1" x14ac:dyDescent="0.2">
      <c r="B10" s="654" t="s">
        <v>233</v>
      </c>
      <c r="C10" s="655"/>
      <c r="D10" s="655"/>
      <c r="E10" s="655"/>
      <c r="F10" s="655"/>
      <c r="G10" s="655"/>
      <c r="H10" s="655"/>
      <c r="I10" s="655"/>
      <c r="J10" s="655"/>
      <c r="K10" s="655"/>
      <c r="L10" s="655"/>
      <c r="M10" s="655"/>
      <c r="N10" s="655"/>
      <c r="O10" s="655"/>
      <c r="P10" s="655"/>
      <c r="Q10" s="656"/>
      <c r="R10" s="657" t="s">
        <v>122</v>
      </c>
      <c r="S10" s="658"/>
      <c r="T10" s="658"/>
      <c r="U10" s="658"/>
      <c r="V10" s="658"/>
      <c r="W10" s="658"/>
      <c r="X10" s="658"/>
      <c r="Y10" s="659"/>
      <c r="Z10" s="695" t="s">
        <v>122</v>
      </c>
      <c r="AA10" s="695"/>
      <c r="AB10" s="695"/>
      <c r="AC10" s="695"/>
      <c r="AD10" s="696" t="s">
        <v>122</v>
      </c>
      <c r="AE10" s="696"/>
      <c r="AF10" s="696"/>
      <c r="AG10" s="696"/>
      <c r="AH10" s="696"/>
      <c r="AI10" s="696"/>
      <c r="AJ10" s="696"/>
      <c r="AK10" s="696"/>
      <c r="AL10" s="660" t="s">
        <v>122</v>
      </c>
      <c r="AM10" s="661"/>
      <c r="AN10" s="661"/>
      <c r="AO10" s="697"/>
      <c r="AP10" s="654" t="s">
        <v>234</v>
      </c>
      <c r="AQ10" s="655"/>
      <c r="AR10" s="655"/>
      <c r="AS10" s="655"/>
      <c r="AT10" s="655"/>
      <c r="AU10" s="655"/>
      <c r="AV10" s="655"/>
      <c r="AW10" s="655"/>
      <c r="AX10" s="655"/>
      <c r="AY10" s="655"/>
      <c r="AZ10" s="655"/>
      <c r="BA10" s="655"/>
      <c r="BB10" s="655"/>
      <c r="BC10" s="655"/>
      <c r="BD10" s="655"/>
      <c r="BE10" s="655"/>
      <c r="BF10" s="656"/>
      <c r="BG10" s="657">
        <v>31066</v>
      </c>
      <c r="BH10" s="658"/>
      <c r="BI10" s="658"/>
      <c r="BJ10" s="658"/>
      <c r="BK10" s="658"/>
      <c r="BL10" s="658"/>
      <c r="BM10" s="658"/>
      <c r="BN10" s="659"/>
      <c r="BO10" s="695">
        <v>2.4</v>
      </c>
      <c r="BP10" s="695"/>
      <c r="BQ10" s="695"/>
      <c r="BR10" s="695"/>
      <c r="BS10" s="696">
        <v>5168</v>
      </c>
      <c r="BT10" s="696"/>
      <c r="BU10" s="696"/>
      <c r="BV10" s="696"/>
      <c r="BW10" s="696"/>
      <c r="BX10" s="696"/>
      <c r="BY10" s="696"/>
      <c r="BZ10" s="696"/>
      <c r="CA10" s="696"/>
      <c r="CB10" s="731"/>
      <c r="CD10" s="654" t="s">
        <v>235</v>
      </c>
      <c r="CE10" s="655"/>
      <c r="CF10" s="655"/>
      <c r="CG10" s="655"/>
      <c r="CH10" s="655"/>
      <c r="CI10" s="655"/>
      <c r="CJ10" s="655"/>
      <c r="CK10" s="655"/>
      <c r="CL10" s="655"/>
      <c r="CM10" s="655"/>
      <c r="CN10" s="655"/>
      <c r="CO10" s="655"/>
      <c r="CP10" s="655"/>
      <c r="CQ10" s="656"/>
      <c r="CR10" s="657">
        <v>7781</v>
      </c>
      <c r="CS10" s="658"/>
      <c r="CT10" s="658"/>
      <c r="CU10" s="658"/>
      <c r="CV10" s="658"/>
      <c r="CW10" s="658"/>
      <c r="CX10" s="658"/>
      <c r="CY10" s="659"/>
      <c r="CZ10" s="695">
        <v>0.2</v>
      </c>
      <c r="DA10" s="695"/>
      <c r="DB10" s="695"/>
      <c r="DC10" s="695"/>
      <c r="DD10" s="663" t="s">
        <v>122</v>
      </c>
      <c r="DE10" s="658"/>
      <c r="DF10" s="658"/>
      <c r="DG10" s="658"/>
      <c r="DH10" s="658"/>
      <c r="DI10" s="658"/>
      <c r="DJ10" s="658"/>
      <c r="DK10" s="658"/>
      <c r="DL10" s="658"/>
      <c r="DM10" s="658"/>
      <c r="DN10" s="658"/>
      <c r="DO10" s="658"/>
      <c r="DP10" s="659"/>
      <c r="DQ10" s="663" t="s">
        <v>122</v>
      </c>
      <c r="DR10" s="658"/>
      <c r="DS10" s="658"/>
      <c r="DT10" s="658"/>
      <c r="DU10" s="658"/>
      <c r="DV10" s="658"/>
      <c r="DW10" s="658"/>
      <c r="DX10" s="658"/>
      <c r="DY10" s="658"/>
      <c r="DZ10" s="658"/>
      <c r="EA10" s="658"/>
      <c r="EB10" s="658"/>
      <c r="EC10" s="694"/>
    </row>
    <row r="11" spans="2:143" ht="11.25" customHeight="1" x14ac:dyDescent="0.2">
      <c r="B11" s="654" t="s">
        <v>236</v>
      </c>
      <c r="C11" s="655"/>
      <c r="D11" s="655"/>
      <c r="E11" s="655"/>
      <c r="F11" s="655"/>
      <c r="G11" s="655"/>
      <c r="H11" s="655"/>
      <c r="I11" s="655"/>
      <c r="J11" s="655"/>
      <c r="K11" s="655"/>
      <c r="L11" s="655"/>
      <c r="M11" s="655"/>
      <c r="N11" s="655"/>
      <c r="O11" s="655"/>
      <c r="P11" s="655"/>
      <c r="Q11" s="656"/>
      <c r="R11" s="657">
        <v>169545</v>
      </c>
      <c r="S11" s="658"/>
      <c r="T11" s="658"/>
      <c r="U11" s="658"/>
      <c r="V11" s="658"/>
      <c r="W11" s="658"/>
      <c r="X11" s="658"/>
      <c r="Y11" s="659"/>
      <c r="Z11" s="660">
        <v>3.4</v>
      </c>
      <c r="AA11" s="661"/>
      <c r="AB11" s="661"/>
      <c r="AC11" s="662"/>
      <c r="AD11" s="663">
        <v>169545</v>
      </c>
      <c r="AE11" s="658"/>
      <c r="AF11" s="658"/>
      <c r="AG11" s="658"/>
      <c r="AH11" s="658"/>
      <c r="AI11" s="658"/>
      <c r="AJ11" s="658"/>
      <c r="AK11" s="659"/>
      <c r="AL11" s="660">
        <v>6.6</v>
      </c>
      <c r="AM11" s="661"/>
      <c r="AN11" s="661"/>
      <c r="AO11" s="697"/>
      <c r="AP11" s="654" t="s">
        <v>237</v>
      </c>
      <c r="AQ11" s="655"/>
      <c r="AR11" s="655"/>
      <c r="AS11" s="655"/>
      <c r="AT11" s="655"/>
      <c r="AU11" s="655"/>
      <c r="AV11" s="655"/>
      <c r="AW11" s="655"/>
      <c r="AX11" s="655"/>
      <c r="AY11" s="655"/>
      <c r="AZ11" s="655"/>
      <c r="BA11" s="655"/>
      <c r="BB11" s="655"/>
      <c r="BC11" s="655"/>
      <c r="BD11" s="655"/>
      <c r="BE11" s="655"/>
      <c r="BF11" s="656"/>
      <c r="BG11" s="657">
        <v>48507</v>
      </c>
      <c r="BH11" s="658"/>
      <c r="BI11" s="658"/>
      <c r="BJ11" s="658"/>
      <c r="BK11" s="658"/>
      <c r="BL11" s="658"/>
      <c r="BM11" s="658"/>
      <c r="BN11" s="659"/>
      <c r="BO11" s="695">
        <v>3.7</v>
      </c>
      <c r="BP11" s="695"/>
      <c r="BQ11" s="695"/>
      <c r="BR11" s="695"/>
      <c r="BS11" s="696">
        <v>15203</v>
      </c>
      <c r="BT11" s="696"/>
      <c r="BU11" s="696"/>
      <c r="BV11" s="696"/>
      <c r="BW11" s="696"/>
      <c r="BX11" s="696"/>
      <c r="BY11" s="696"/>
      <c r="BZ11" s="696"/>
      <c r="CA11" s="696"/>
      <c r="CB11" s="731"/>
      <c r="CD11" s="654" t="s">
        <v>238</v>
      </c>
      <c r="CE11" s="655"/>
      <c r="CF11" s="655"/>
      <c r="CG11" s="655"/>
      <c r="CH11" s="655"/>
      <c r="CI11" s="655"/>
      <c r="CJ11" s="655"/>
      <c r="CK11" s="655"/>
      <c r="CL11" s="655"/>
      <c r="CM11" s="655"/>
      <c r="CN11" s="655"/>
      <c r="CO11" s="655"/>
      <c r="CP11" s="655"/>
      <c r="CQ11" s="656"/>
      <c r="CR11" s="657">
        <v>155561</v>
      </c>
      <c r="CS11" s="658"/>
      <c r="CT11" s="658"/>
      <c r="CU11" s="658"/>
      <c r="CV11" s="658"/>
      <c r="CW11" s="658"/>
      <c r="CX11" s="658"/>
      <c r="CY11" s="659"/>
      <c r="CZ11" s="695">
        <v>3.1</v>
      </c>
      <c r="DA11" s="695"/>
      <c r="DB11" s="695"/>
      <c r="DC11" s="695"/>
      <c r="DD11" s="663">
        <v>24059</v>
      </c>
      <c r="DE11" s="658"/>
      <c r="DF11" s="658"/>
      <c r="DG11" s="658"/>
      <c r="DH11" s="658"/>
      <c r="DI11" s="658"/>
      <c r="DJ11" s="658"/>
      <c r="DK11" s="658"/>
      <c r="DL11" s="658"/>
      <c r="DM11" s="658"/>
      <c r="DN11" s="658"/>
      <c r="DO11" s="658"/>
      <c r="DP11" s="659"/>
      <c r="DQ11" s="663">
        <v>86261</v>
      </c>
      <c r="DR11" s="658"/>
      <c r="DS11" s="658"/>
      <c r="DT11" s="658"/>
      <c r="DU11" s="658"/>
      <c r="DV11" s="658"/>
      <c r="DW11" s="658"/>
      <c r="DX11" s="658"/>
      <c r="DY11" s="658"/>
      <c r="DZ11" s="658"/>
      <c r="EA11" s="658"/>
      <c r="EB11" s="658"/>
      <c r="EC11" s="694"/>
    </row>
    <row r="12" spans="2:143" ht="11.25" customHeight="1" x14ac:dyDescent="0.2">
      <c r="B12" s="654" t="s">
        <v>239</v>
      </c>
      <c r="C12" s="655"/>
      <c r="D12" s="655"/>
      <c r="E12" s="655"/>
      <c r="F12" s="655"/>
      <c r="G12" s="655"/>
      <c r="H12" s="655"/>
      <c r="I12" s="655"/>
      <c r="J12" s="655"/>
      <c r="K12" s="655"/>
      <c r="L12" s="655"/>
      <c r="M12" s="655"/>
      <c r="N12" s="655"/>
      <c r="O12" s="655"/>
      <c r="P12" s="655"/>
      <c r="Q12" s="656"/>
      <c r="R12" s="657" t="s">
        <v>122</v>
      </c>
      <c r="S12" s="658"/>
      <c r="T12" s="658"/>
      <c r="U12" s="658"/>
      <c r="V12" s="658"/>
      <c r="W12" s="658"/>
      <c r="X12" s="658"/>
      <c r="Y12" s="659"/>
      <c r="Z12" s="695" t="s">
        <v>122</v>
      </c>
      <c r="AA12" s="695"/>
      <c r="AB12" s="695"/>
      <c r="AC12" s="695"/>
      <c r="AD12" s="696" t="s">
        <v>122</v>
      </c>
      <c r="AE12" s="696"/>
      <c r="AF12" s="696"/>
      <c r="AG12" s="696"/>
      <c r="AH12" s="696"/>
      <c r="AI12" s="696"/>
      <c r="AJ12" s="696"/>
      <c r="AK12" s="696"/>
      <c r="AL12" s="660" t="s">
        <v>122</v>
      </c>
      <c r="AM12" s="661"/>
      <c r="AN12" s="661"/>
      <c r="AO12" s="697"/>
      <c r="AP12" s="654" t="s">
        <v>240</v>
      </c>
      <c r="AQ12" s="655"/>
      <c r="AR12" s="655"/>
      <c r="AS12" s="655"/>
      <c r="AT12" s="655"/>
      <c r="AU12" s="655"/>
      <c r="AV12" s="655"/>
      <c r="AW12" s="655"/>
      <c r="AX12" s="655"/>
      <c r="AY12" s="655"/>
      <c r="AZ12" s="655"/>
      <c r="BA12" s="655"/>
      <c r="BB12" s="655"/>
      <c r="BC12" s="655"/>
      <c r="BD12" s="655"/>
      <c r="BE12" s="655"/>
      <c r="BF12" s="656"/>
      <c r="BG12" s="657">
        <v>826644</v>
      </c>
      <c r="BH12" s="658"/>
      <c r="BI12" s="658"/>
      <c r="BJ12" s="658"/>
      <c r="BK12" s="658"/>
      <c r="BL12" s="658"/>
      <c r="BM12" s="658"/>
      <c r="BN12" s="659"/>
      <c r="BO12" s="695">
        <v>62.9</v>
      </c>
      <c r="BP12" s="695"/>
      <c r="BQ12" s="695"/>
      <c r="BR12" s="695"/>
      <c r="BS12" s="696">
        <v>145214</v>
      </c>
      <c r="BT12" s="696"/>
      <c r="BU12" s="696"/>
      <c r="BV12" s="696"/>
      <c r="BW12" s="696"/>
      <c r="BX12" s="696"/>
      <c r="BY12" s="696"/>
      <c r="BZ12" s="696"/>
      <c r="CA12" s="696"/>
      <c r="CB12" s="731"/>
      <c r="CD12" s="654" t="s">
        <v>241</v>
      </c>
      <c r="CE12" s="655"/>
      <c r="CF12" s="655"/>
      <c r="CG12" s="655"/>
      <c r="CH12" s="655"/>
      <c r="CI12" s="655"/>
      <c r="CJ12" s="655"/>
      <c r="CK12" s="655"/>
      <c r="CL12" s="655"/>
      <c r="CM12" s="655"/>
      <c r="CN12" s="655"/>
      <c r="CO12" s="655"/>
      <c r="CP12" s="655"/>
      <c r="CQ12" s="656"/>
      <c r="CR12" s="657">
        <v>54524</v>
      </c>
      <c r="CS12" s="658"/>
      <c r="CT12" s="658"/>
      <c r="CU12" s="658"/>
      <c r="CV12" s="658"/>
      <c r="CW12" s="658"/>
      <c r="CX12" s="658"/>
      <c r="CY12" s="659"/>
      <c r="CZ12" s="695">
        <v>1.1000000000000001</v>
      </c>
      <c r="DA12" s="695"/>
      <c r="DB12" s="695"/>
      <c r="DC12" s="695"/>
      <c r="DD12" s="663" t="s">
        <v>122</v>
      </c>
      <c r="DE12" s="658"/>
      <c r="DF12" s="658"/>
      <c r="DG12" s="658"/>
      <c r="DH12" s="658"/>
      <c r="DI12" s="658"/>
      <c r="DJ12" s="658"/>
      <c r="DK12" s="658"/>
      <c r="DL12" s="658"/>
      <c r="DM12" s="658"/>
      <c r="DN12" s="658"/>
      <c r="DO12" s="658"/>
      <c r="DP12" s="659"/>
      <c r="DQ12" s="663">
        <v>54524</v>
      </c>
      <c r="DR12" s="658"/>
      <c r="DS12" s="658"/>
      <c r="DT12" s="658"/>
      <c r="DU12" s="658"/>
      <c r="DV12" s="658"/>
      <c r="DW12" s="658"/>
      <c r="DX12" s="658"/>
      <c r="DY12" s="658"/>
      <c r="DZ12" s="658"/>
      <c r="EA12" s="658"/>
      <c r="EB12" s="658"/>
      <c r="EC12" s="694"/>
    </row>
    <row r="13" spans="2:143" ht="11.25" customHeight="1" x14ac:dyDescent="0.2">
      <c r="B13" s="654" t="s">
        <v>242</v>
      </c>
      <c r="C13" s="655"/>
      <c r="D13" s="655"/>
      <c r="E13" s="655"/>
      <c r="F13" s="655"/>
      <c r="G13" s="655"/>
      <c r="H13" s="655"/>
      <c r="I13" s="655"/>
      <c r="J13" s="655"/>
      <c r="K13" s="655"/>
      <c r="L13" s="655"/>
      <c r="M13" s="655"/>
      <c r="N13" s="655"/>
      <c r="O13" s="655"/>
      <c r="P13" s="655"/>
      <c r="Q13" s="656"/>
      <c r="R13" s="657" t="s">
        <v>122</v>
      </c>
      <c r="S13" s="658"/>
      <c r="T13" s="658"/>
      <c r="U13" s="658"/>
      <c r="V13" s="658"/>
      <c r="W13" s="658"/>
      <c r="X13" s="658"/>
      <c r="Y13" s="659"/>
      <c r="Z13" s="695" t="s">
        <v>122</v>
      </c>
      <c r="AA13" s="695"/>
      <c r="AB13" s="695"/>
      <c r="AC13" s="695"/>
      <c r="AD13" s="696" t="s">
        <v>122</v>
      </c>
      <c r="AE13" s="696"/>
      <c r="AF13" s="696"/>
      <c r="AG13" s="696"/>
      <c r="AH13" s="696"/>
      <c r="AI13" s="696"/>
      <c r="AJ13" s="696"/>
      <c r="AK13" s="696"/>
      <c r="AL13" s="660" t="s">
        <v>122</v>
      </c>
      <c r="AM13" s="661"/>
      <c r="AN13" s="661"/>
      <c r="AO13" s="697"/>
      <c r="AP13" s="654" t="s">
        <v>243</v>
      </c>
      <c r="AQ13" s="655"/>
      <c r="AR13" s="655"/>
      <c r="AS13" s="655"/>
      <c r="AT13" s="655"/>
      <c r="AU13" s="655"/>
      <c r="AV13" s="655"/>
      <c r="AW13" s="655"/>
      <c r="AX13" s="655"/>
      <c r="AY13" s="655"/>
      <c r="AZ13" s="655"/>
      <c r="BA13" s="655"/>
      <c r="BB13" s="655"/>
      <c r="BC13" s="655"/>
      <c r="BD13" s="655"/>
      <c r="BE13" s="655"/>
      <c r="BF13" s="656"/>
      <c r="BG13" s="657">
        <v>826293</v>
      </c>
      <c r="BH13" s="658"/>
      <c r="BI13" s="658"/>
      <c r="BJ13" s="658"/>
      <c r="BK13" s="658"/>
      <c r="BL13" s="658"/>
      <c r="BM13" s="658"/>
      <c r="BN13" s="659"/>
      <c r="BO13" s="695">
        <v>62.9</v>
      </c>
      <c r="BP13" s="695"/>
      <c r="BQ13" s="695"/>
      <c r="BR13" s="695"/>
      <c r="BS13" s="696">
        <v>145214</v>
      </c>
      <c r="BT13" s="696"/>
      <c r="BU13" s="696"/>
      <c r="BV13" s="696"/>
      <c r="BW13" s="696"/>
      <c r="BX13" s="696"/>
      <c r="BY13" s="696"/>
      <c r="BZ13" s="696"/>
      <c r="CA13" s="696"/>
      <c r="CB13" s="731"/>
      <c r="CD13" s="654" t="s">
        <v>244</v>
      </c>
      <c r="CE13" s="655"/>
      <c r="CF13" s="655"/>
      <c r="CG13" s="655"/>
      <c r="CH13" s="655"/>
      <c r="CI13" s="655"/>
      <c r="CJ13" s="655"/>
      <c r="CK13" s="655"/>
      <c r="CL13" s="655"/>
      <c r="CM13" s="655"/>
      <c r="CN13" s="655"/>
      <c r="CO13" s="655"/>
      <c r="CP13" s="655"/>
      <c r="CQ13" s="656"/>
      <c r="CR13" s="657">
        <v>660898</v>
      </c>
      <c r="CS13" s="658"/>
      <c r="CT13" s="658"/>
      <c r="CU13" s="658"/>
      <c r="CV13" s="658"/>
      <c r="CW13" s="658"/>
      <c r="CX13" s="658"/>
      <c r="CY13" s="659"/>
      <c r="CZ13" s="695">
        <v>13.4</v>
      </c>
      <c r="DA13" s="695"/>
      <c r="DB13" s="695"/>
      <c r="DC13" s="695"/>
      <c r="DD13" s="663">
        <v>573620</v>
      </c>
      <c r="DE13" s="658"/>
      <c r="DF13" s="658"/>
      <c r="DG13" s="658"/>
      <c r="DH13" s="658"/>
      <c r="DI13" s="658"/>
      <c r="DJ13" s="658"/>
      <c r="DK13" s="658"/>
      <c r="DL13" s="658"/>
      <c r="DM13" s="658"/>
      <c r="DN13" s="658"/>
      <c r="DO13" s="658"/>
      <c r="DP13" s="659"/>
      <c r="DQ13" s="663">
        <v>112106</v>
      </c>
      <c r="DR13" s="658"/>
      <c r="DS13" s="658"/>
      <c r="DT13" s="658"/>
      <c r="DU13" s="658"/>
      <c r="DV13" s="658"/>
      <c r="DW13" s="658"/>
      <c r="DX13" s="658"/>
      <c r="DY13" s="658"/>
      <c r="DZ13" s="658"/>
      <c r="EA13" s="658"/>
      <c r="EB13" s="658"/>
      <c r="EC13" s="694"/>
    </row>
    <row r="14" spans="2:143" ht="11.25" customHeight="1" x14ac:dyDescent="0.2">
      <c r="B14" s="654" t="s">
        <v>245</v>
      </c>
      <c r="C14" s="655"/>
      <c r="D14" s="655"/>
      <c r="E14" s="655"/>
      <c r="F14" s="655"/>
      <c r="G14" s="655"/>
      <c r="H14" s="655"/>
      <c r="I14" s="655"/>
      <c r="J14" s="655"/>
      <c r="K14" s="655"/>
      <c r="L14" s="655"/>
      <c r="M14" s="655"/>
      <c r="N14" s="655"/>
      <c r="O14" s="655"/>
      <c r="P14" s="655"/>
      <c r="Q14" s="656"/>
      <c r="R14" s="657">
        <v>225</v>
      </c>
      <c r="S14" s="658"/>
      <c r="T14" s="658"/>
      <c r="U14" s="658"/>
      <c r="V14" s="658"/>
      <c r="W14" s="658"/>
      <c r="X14" s="658"/>
      <c r="Y14" s="659"/>
      <c r="Z14" s="695">
        <v>0</v>
      </c>
      <c r="AA14" s="695"/>
      <c r="AB14" s="695"/>
      <c r="AC14" s="695"/>
      <c r="AD14" s="696">
        <v>225</v>
      </c>
      <c r="AE14" s="696"/>
      <c r="AF14" s="696"/>
      <c r="AG14" s="696"/>
      <c r="AH14" s="696"/>
      <c r="AI14" s="696"/>
      <c r="AJ14" s="696"/>
      <c r="AK14" s="696"/>
      <c r="AL14" s="660">
        <v>0</v>
      </c>
      <c r="AM14" s="661"/>
      <c r="AN14" s="661"/>
      <c r="AO14" s="697"/>
      <c r="AP14" s="654" t="s">
        <v>246</v>
      </c>
      <c r="AQ14" s="655"/>
      <c r="AR14" s="655"/>
      <c r="AS14" s="655"/>
      <c r="AT14" s="655"/>
      <c r="AU14" s="655"/>
      <c r="AV14" s="655"/>
      <c r="AW14" s="655"/>
      <c r="AX14" s="655"/>
      <c r="AY14" s="655"/>
      <c r="AZ14" s="655"/>
      <c r="BA14" s="655"/>
      <c r="BB14" s="655"/>
      <c r="BC14" s="655"/>
      <c r="BD14" s="655"/>
      <c r="BE14" s="655"/>
      <c r="BF14" s="656"/>
      <c r="BG14" s="657">
        <v>20625</v>
      </c>
      <c r="BH14" s="658"/>
      <c r="BI14" s="658"/>
      <c r="BJ14" s="658"/>
      <c r="BK14" s="658"/>
      <c r="BL14" s="658"/>
      <c r="BM14" s="658"/>
      <c r="BN14" s="659"/>
      <c r="BO14" s="695">
        <v>1.6</v>
      </c>
      <c r="BP14" s="695"/>
      <c r="BQ14" s="695"/>
      <c r="BR14" s="695"/>
      <c r="BS14" s="696" t="s">
        <v>122</v>
      </c>
      <c r="BT14" s="696"/>
      <c r="BU14" s="696"/>
      <c r="BV14" s="696"/>
      <c r="BW14" s="696"/>
      <c r="BX14" s="696"/>
      <c r="BY14" s="696"/>
      <c r="BZ14" s="696"/>
      <c r="CA14" s="696"/>
      <c r="CB14" s="731"/>
      <c r="CD14" s="654" t="s">
        <v>247</v>
      </c>
      <c r="CE14" s="655"/>
      <c r="CF14" s="655"/>
      <c r="CG14" s="655"/>
      <c r="CH14" s="655"/>
      <c r="CI14" s="655"/>
      <c r="CJ14" s="655"/>
      <c r="CK14" s="655"/>
      <c r="CL14" s="655"/>
      <c r="CM14" s="655"/>
      <c r="CN14" s="655"/>
      <c r="CO14" s="655"/>
      <c r="CP14" s="655"/>
      <c r="CQ14" s="656"/>
      <c r="CR14" s="657">
        <v>178630</v>
      </c>
      <c r="CS14" s="658"/>
      <c r="CT14" s="658"/>
      <c r="CU14" s="658"/>
      <c r="CV14" s="658"/>
      <c r="CW14" s="658"/>
      <c r="CX14" s="658"/>
      <c r="CY14" s="659"/>
      <c r="CZ14" s="695">
        <v>3.6</v>
      </c>
      <c r="DA14" s="695"/>
      <c r="DB14" s="695"/>
      <c r="DC14" s="695"/>
      <c r="DD14" s="663">
        <v>1705</v>
      </c>
      <c r="DE14" s="658"/>
      <c r="DF14" s="658"/>
      <c r="DG14" s="658"/>
      <c r="DH14" s="658"/>
      <c r="DI14" s="658"/>
      <c r="DJ14" s="658"/>
      <c r="DK14" s="658"/>
      <c r="DL14" s="658"/>
      <c r="DM14" s="658"/>
      <c r="DN14" s="658"/>
      <c r="DO14" s="658"/>
      <c r="DP14" s="659"/>
      <c r="DQ14" s="663">
        <v>176923</v>
      </c>
      <c r="DR14" s="658"/>
      <c r="DS14" s="658"/>
      <c r="DT14" s="658"/>
      <c r="DU14" s="658"/>
      <c r="DV14" s="658"/>
      <c r="DW14" s="658"/>
      <c r="DX14" s="658"/>
      <c r="DY14" s="658"/>
      <c r="DZ14" s="658"/>
      <c r="EA14" s="658"/>
      <c r="EB14" s="658"/>
      <c r="EC14" s="694"/>
    </row>
    <row r="15" spans="2:143" ht="11.25" customHeight="1" x14ac:dyDescent="0.2">
      <c r="B15" s="654" t="s">
        <v>248</v>
      </c>
      <c r="C15" s="655"/>
      <c r="D15" s="655"/>
      <c r="E15" s="655"/>
      <c r="F15" s="655"/>
      <c r="G15" s="655"/>
      <c r="H15" s="655"/>
      <c r="I15" s="655"/>
      <c r="J15" s="655"/>
      <c r="K15" s="655"/>
      <c r="L15" s="655"/>
      <c r="M15" s="655"/>
      <c r="N15" s="655"/>
      <c r="O15" s="655"/>
      <c r="P15" s="655"/>
      <c r="Q15" s="656"/>
      <c r="R15" s="657" t="s">
        <v>122</v>
      </c>
      <c r="S15" s="658"/>
      <c r="T15" s="658"/>
      <c r="U15" s="658"/>
      <c r="V15" s="658"/>
      <c r="W15" s="658"/>
      <c r="X15" s="658"/>
      <c r="Y15" s="659"/>
      <c r="Z15" s="695" t="s">
        <v>122</v>
      </c>
      <c r="AA15" s="695"/>
      <c r="AB15" s="695"/>
      <c r="AC15" s="695"/>
      <c r="AD15" s="696" t="s">
        <v>122</v>
      </c>
      <c r="AE15" s="696"/>
      <c r="AF15" s="696"/>
      <c r="AG15" s="696"/>
      <c r="AH15" s="696"/>
      <c r="AI15" s="696"/>
      <c r="AJ15" s="696"/>
      <c r="AK15" s="696"/>
      <c r="AL15" s="660" t="s">
        <v>122</v>
      </c>
      <c r="AM15" s="661"/>
      <c r="AN15" s="661"/>
      <c r="AO15" s="697"/>
      <c r="AP15" s="654" t="s">
        <v>249</v>
      </c>
      <c r="AQ15" s="655"/>
      <c r="AR15" s="655"/>
      <c r="AS15" s="655"/>
      <c r="AT15" s="655"/>
      <c r="AU15" s="655"/>
      <c r="AV15" s="655"/>
      <c r="AW15" s="655"/>
      <c r="AX15" s="655"/>
      <c r="AY15" s="655"/>
      <c r="AZ15" s="655"/>
      <c r="BA15" s="655"/>
      <c r="BB15" s="655"/>
      <c r="BC15" s="655"/>
      <c r="BD15" s="655"/>
      <c r="BE15" s="655"/>
      <c r="BF15" s="656"/>
      <c r="BG15" s="657">
        <v>55158</v>
      </c>
      <c r="BH15" s="658"/>
      <c r="BI15" s="658"/>
      <c r="BJ15" s="658"/>
      <c r="BK15" s="658"/>
      <c r="BL15" s="658"/>
      <c r="BM15" s="658"/>
      <c r="BN15" s="659"/>
      <c r="BO15" s="695">
        <v>4.2</v>
      </c>
      <c r="BP15" s="695"/>
      <c r="BQ15" s="695"/>
      <c r="BR15" s="695"/>
      <c r="BS15" s="696" t="s">
        <v>122</v>
      </c>
      <c r="BT15" s="696"/>
      <c r="BU15" s="696"/>
      <c r="BV15" s="696"/>
      <c r="BW15" s="696"/>
      <c r="BX15" s="696"/>
      <c r="BY15" s="696"/>
      <c r="BZ15" s="696"/>
      <c r="CA15" s="696"/>
      <c r="CB15" s="731"/>
      <c r="CD15" s="654" t="s">
        <v>250</v>
      </c>
      <c r="CE15" s="655"/>
      <c r="CF15" s="655"/>
      <c r="CG15" s="655"/>
      <c r="CH15" s="655"/>
      <c r="CI15" s="655"/>
      <c r="CJ15" s="655"/>
      <c r="CK15" s="655"/>
      <c r="CL15" s="655"/>
      <c r="CM15" s="655"/>
      <c r="CN15" s="655"/>
      <c r="CO15" s="655"/>
      <c r="CP15" s="655"/>
      <c r="CQ15" s="656"/>
      <c r="CR15" s="657">
        <v>996141</v>
      </c>
      <c r="CS15" s="658"/>
      <c r="CT15" s="658"/>
      <c r="CU15" s="658"/>
      <c r="CV15" s="658"/>
      <c r="CW15" s="658"/>
      <c r="CX15" s="658"/>
      <c r="CY15" s="659"/>
      <c r="CZ15" s="695">
        <v>20.100000000000001</v>
      </c>
      <c r="DA15" s="695"/>
      <c r="DB15" s="695"/>
      <c r="DC15" s="695"/>
      <c r="DD15" s="663">
        <v>635976</v>
      </c>
      <c r="DE15" s="658"/>
      <c r="DF15" s="658"/>
      <c r="DG15" s="658"/>
      <c r="DH15" s="658"/>
      <c r="DI15" s="658"/>
      <c r="DJ15" s="658"/>
      <c r="DK15" s="658"/>
      <c r="DL15" s="658"/>
      <c r="DM15" s="658"/>
      <c r="DN15" s="658"/>
      <c r="DO15" s="658"/>
      <c r="DP15" s="659"/>
      <c r="DQ15" s="663">
        <v>378858</v>
      </c>
      <c r="DR15" s="658"/>
      <c r="DS15" s="658"/>
      <c r="DT15" s="658"/>
      <c r="DU15" s="658"/>
      <c r="DV15" s="658"/>
      <c r="DW15" s="658"/>
      <c r="DX15" s="658"/>
      <c r="DY15" s="658"/>
      <c r="DZ15" s="658"/>
      <c r="EA15" s="658"/>
      <c r="EB15" s="658"/>
      <c r="EC15" s="694"/>
    </row>
    <row r="16" spans="2:143" ht="11.25" customHeight="1" x14ac:dyDescent="0.2">
      <c r="B16" s="654" t="s">
        <v>251</v>
      </c>
      <c r="C16" s="655"/>
      <c r="D16" s="655"/>
      <c r="E16" s="655"/>
      <c r="F16" s="655"/>
      <c r="G16" s="655"/>
      <c r="H16" s="655"/>
      <c r="I16" s="655"/>
      <c r="J16" s="655"/>
      <c r="K16" s="655"/>
      <c r="L16" s="655"/>
      <c r="M16" s="655"/>
      <c r="N16" s="655"/>
      <c r="O16" s="655"/>
      <c r="P16" s="655"/>
      <c r="Q16" s="656"/>
      <c r="R16" s="657">
        <v>3037</v>
      </c>
      <c r="S16" s="658"/>
      <c r="T16" s="658"/>
      <c r="U16" s="658"/>
      <c r="V16" s="658"/>
      <c r="W16" s="658"/>
      <c r="X16" s="658"/>
      <c r="Y16" s="659"/>
      <c r="Z16" s="695">
        <v>0.1</v>
      </c>
      <c r="AA16" s="695"/>
      <c r="AB16" s="695"/>
      <c r="AC16" s="695"/>
      <c r="AD16" s="696">
        <v>3037</v>
      </c>
      <c r="AE16" s="696"/>
      <c r="AF16" s="696"/>
      <c r="AG16" s="696"/>
      <c r="AH16" s="696"/>
      <c r="AI16" s="696"/>
      <c r="AJ16" s="696"/>
      <c r="AK16" s="696"/>
      <c r="AL16" s="660">
        <v>0.1</v>
      </c>
      <c r="AM16" s="661"/>
      <c r="AN16" s="661"/>
      <c r="AO16" s="697"/>
      <c r="AP16" s="654" t="s">
        <v>252</v>
      </c>
      <c r="AQ16" s="655"/>
      <c r="AR16" s="655"/>
      <c r="AS16" s="655"/>
      <c r="AT16" s="655"/>
      <c r="AU16" s="655"/>
      <c r="AV16" s="655"/>
      <c r="AW16" s="655"/>
      <c r="AX16" s="655"/>
      <c r="AY16" s="655"/>
      <c r="AZ16" s="655"/>
      <c r="BA16" s="655"/>
      <c r="BB16" s="655"/>
      <c r="BC16" s="655"/>
      <c r="BD16" s="655"/>
      <c r="BE16" s="655"/>
      <c r="BF16" s="656"/>
      <c r="BG16" s="657" t="s">
        <v>122</v>
      </c>
      <c r="BH16" s="658"/>
      <c r="BI16" s="658"/>
      <c r="BJ16" s="658"/>
      <c r="BK16" s="658"/>
      <c r="BL16" s="658"/>
      <c r="BM16" s="658"/>
      <c r="BN16" s="659"/>
      <c r="BO16" s="695" t="s">
        <v>122</v>
      </c>
      <c r="BP16" s="695"/>
      <c r="BQ16" s="695"/>
      <c r="BR16" s="695"/>
      <c r="BS16" s="696" t="s">
        <v>122</v>
      </c>
      <c r="BT16" s="696"/>
      <c r="BU16" s="696"/>
      <c r="BV16" s="696"/>
      <c r="BW16" s="696"/>
      <c r="BX16" s="696"/>
      <c r="BY16" s="696"/>
      <c r="BZ16" s="696"/>
      <c r="CA16" s="696"/>
      <c r="CB16" s="731"/>
      <c r="CD16" s="654" t="s">
        <v>253</v>
      </c>
      <c r="CE16" s="655"/>
      <c r="CF16" s="655"/>
      <c r="CG16" s="655"/>
      <c r="CH16" s="655"/>
      <c r="CI16" s="655"/>
      <c r="CJ16" s="655"/>
      <c r="CK16" s="655"/>
      <c r="CL16" s="655"/>
      <c r="CM16" s="655"/>
      <c r="CN16" s="655"/>
      <c r="CO16" s="655"/>
      <c r="CP16" s="655"/>
      <c r="CQ16" s="656"/>
      <c r="CR16" s="657" t="s">
        <v>122</v>
      </c>
      <c r="CS16" s="658"/>
      <c r="CT16" s="658"/>
      <c r="CU16" s="658"/>
      <c r="CV16" s="658"/>
      <c r="CW16" s="658"/>
      <c r="CX16" s="658"/>
      <c r="CY16" s="659"/>
      <c r="CZ16" s="695" t="s">
        <v>122</v>
      </c>
      <c r="DA16" s="695"/>
      <c r="DB16" s="695"/>
      <c r="DC16" s="695"/>
      <c r="DD16" s="663" t="s">
        <v>122</v>
      </c>
      <c r="DE16" s="658"/>
      <c r="DF16" s="658"/>
      <c r="DG16" s="658"/>
      <c r="DH16" s="658"/>
      <c r="DI16" s="658"/>
      <c r="DJ16" s="658"/>
      <c r="DK16" s="658"/>
      <c r="DL16" s="658"/>
      <c r="DM16" s="658"/>
      <c r="DN16" s="658"/>
      <c r="DO16" s="658"/>
      <c r="DP16" s="659"/>
      <c r="DQ16" s="663" t="s">
        <v>122</v>
      </c>
      <c r="DR16" s="658"/>
      <c r="DS16" s="658"/>
      <c r="DT16" s="658"/>
      <c r="DU16" s="658"/>
      <c r="DV16" s="658"/>
      <c r="DW16" s="658"/>
      <c r="DX16" s="658"/>
      <c r="DY16" s="658"/>
      <c r="DZ16" s="658"/>
      <c r="EA16" s="658"/>
      <c r="EB16" s="658"/>
      <c r="EC16" s="694"/>
    </row>
    <row r="17" spans="2:133" ht="11.25" customHeight="1" x14ac:dyDescent="0.2">
      <c r="B17" s="654" t="s">
        <v>254</v>
      </c>
      <c r="C17" s="655"/>
      <c r="D17" s="655"/>
      <c r="E17" s="655"/>
      <c r="F17" s="655"/>
      <c r="G17" s="655"/>
      <c r="H17" s="655"/>
      <c r="I17" s="655"/>
      <c r="J17" s="655"/>
      <c r="K17" s="655"/>
      <c r="L17" s="655"/>
      <c r="M17" s="655"/>
      <c r="N17" s="655"/>
      <c r="O17" s="655"/>
      <c r="P17" s="655"/>
      <c r="Q17" s="656"/>
      <c r="R17" s="657">
        <v>20570</v>
      </c>
      <c r="S17" s="658"/>
      <c r="T17" s="658"/>
      <c r="U17" s="658"/>
      <c r="V17" s="658"/>
      <c r="W17" s="658"/>
      <c r="X17" s="658"/>
      <c r="Y17" s="659"/>
      <c r="Z17" s="695">
        <v>0.4</v>
      </c>
      <c r="AA17" s="695"/>
      <c r="AB17" s="695"/>
      <c r="AC17" s="695"/>
      <c r="AD17" s="696">
        <v>20570</v>
      </c>
      <c r="AE17" s="696"/>
      <c r="AF17" s="696"/>
      <c r="AG17" s="696"/>
      <c r="AH17" s="696"/>
      <c r="AI17" s="696"/>
      <c r="AJ17" s="696"/>
      <c r="AK17" s="696"/>
      <c r="AL17" s="660">
        <v>0.8</v>
      </c>
      <c r="AM17" s="661"/>
      <c r="AN17" s="661"/>
      <c r="AO17" s="697"/>
      <c r="AP17" s="654" t="s">
        <v>255</v>
      </c>
      <c r="AQ17" s="655"/>
      <c r="AR17" s="655"/>
      <c r="AS17" s="655"/>
      <c r="AT17" s="655"/>
      <c r="AU17" s="655"/>
      <c r="AV17" s="655"/>
      <c r="AW17" s="655"/>
      <c r="AX17" s="655"/>
      <c r="AY17" s="655"/>
      <c r="AZ17" s="655"/>
      <c r="BA17" s="655"/>
      <c r="BB17" s="655"/>
      <c r="BC17" s="655"/>
      <c r="BD17" s="655"/>
      <c r="BE17" s="655"/>
      <c r="BF17" s="656"/>
      <c r="BG17" s="657" t="s">
        <v>122</v>
      </c>
      <c r="BH17" s="658"/>
      <c r="BI17" s="658"/>
      <c r="BJ17" s="658"/>
      <c r="BK17" s="658"/>
      <c r="BL17" s="658"/>
      <c r="BM17" s="658"/>
      <c r="BN17" s="659"/>
      <c r="BO17" s="695" t="s">
        <v>122</v>
      </c>
      <c r="BP17" s="695"/>
      <c r="BQ17" s="695"/>
      <c r="BR17" s="695"/>
      <c r="BS17" s="696" t="s">
        <v>122</v>
      </c>
      <c r="BT17" s="696"/>
      <c r="BU17" s="696"/>
      <c r="BV17" s="696"/>
      <c r="BW17" s="696"/>
      <c r="BX17" s="696"/>
      <c r="BY17" s="696"/>
      <c r="BZ17" s="696"/>
      <c r="CA17" s="696"/>
      <c r="CB17" s="731"/>
      <c r="CD17" s="654" t="s">
        <v>256</v>
      </c>
      <c r="CE17" s="655"/>
      <c r="CF17" s="655"/>
      <c r="CG17" s="655"/>
      <c r="CH17" s="655"/>
      <c r="CI17" s="655"/>
      <c r="CJ17" s="655"/>
      <c r="CK17" s="655"/>
      <c r="CL17" s="655"/>
      <c r="CM17" s="655"/>
      <c r="CN17" s="655"/>
      <c r="CO17" s="655"/>
      <c r="CP17" s="655"/>
      <c r="CQ17" s="656"/>
      <c r="CR17" s="657">
        <v>355171</v>
      </c>
      <c r="CS17" s="658"/>
      <c r="CT17" s="658"/>
      <c r="CU17" s="658"/>
      <c r="CV17" s="658"/>
      <c r="CW17" s="658"/>
      <c r="CX17" s="658"/>
      <c r="CY17" s="659"/>
      <c r="CZ17" s="695">
        <v>7.2</v>
      </c>
      <c r="DA17" s="695"/>
      <c r="DB17" s="695"/>
      <c r="DC17" s="695"/>
      <c r="DD17" s="663" t="s">
        <v>122</v>
      </c>
      <c r="DE17" s="658"/>
      <c r="DF17" s="658"/>
      <c r="DG17" s="658"/>
      <c r="DH17" s="658"/>
      <c r="DI17" s="658"/>
      <c r="DJ17" s="658"/>
      <c r="DK17" s="658"/>
      <c r="DL17" s="658"/>
      <c r="DM17" s="658"/>
      <c r="DN17" s="658"/>
      <c r="DO17" s="658"/>
      <c r="DP17" s="659"/>
      <c r="DQ17" s="663">
        <v>306865</v>
      </c>
      <c r="DR17" s="658"/>
      <c r="DS17" s="658"/>
      <c r="DT17" s="658"/>
      <c r="DU17" s="658"/>
      <c r="DV17" s="658"/>
      <c r="DW17" s="658"/>
      <c r="DX17" s="658"/>
      <c r="DY17" s="658"/>
      <c r="DZ17" s="658"/>
      <c r="EA17" s="658"/>
      <c r="EB17" s="658"/>
      <c r="EC17" s="694"/>
    </row>
    <row r="18" spans="2:133" ht="11.25" customHeight="1" x14ac:dyDescent="0.2">
      <c r="B18" s="654" t="s">
        <v>257</v>
      </c>
      <c r="C18" s="655"/>
      <c r="D18" s="655"/>
      <c r="E18" s="655"/>
      <c r="F18" s="655"/>
      <c r="G18" s="655"/>
      <c r="H18" s="655"/>
      <c r="I18" s="655"/>
      <c r="J18" s="655"/>
      <c r="K18" s="655"/>
      <c r="L18" s="655"/>
      <c r="M18" s="655"/>
      <c r="N18" s="655"/>
      <c r="O18" s="655"/>
      <c r="P18" s="655"/>
      <c r="Q18" s="656"/>
      <c r="R18" s="657">
        <v>66323</v>
      </c>
      <c r="S18" s="658"/>
      <c r="T18" s="658"/>
      <c r="U18" s="658"/>
      <c r="V18" s="658"/>
      <c r="W18" s="658"/>
      <c r="X18" s="658"/>
      <c r="Y18" s="659"/>
      <c r="Z18" s="695">
        <v>1.3</v>
      </c>
      <c r="AA18" s="695"/>
      <c r="AB18" s="695"/>
      <c r="AC18" s="695"/>
      <c r="AD18" s="696">
        <v>66323</v>
      </c>
      <c r="AE18" s="696"/>
      <c r="AF18" s="696"/>
      <c r="AG18" s="696"/>
      <c r="AH18" s="696"/>
      <c r="AI18" s="696"/>
      <c r="AJ18" s="696"/>
      <c r="AK18" s="696"/>
      <c r="AL18" s="660">
        <v>2.6</v>
      </c>
      <c r="AM18" s="661"/>
      <c r="AN18" s="661"/>
      <c r="AO18" s="697"/>
      <c r="AP18" s="654" t="s">
        <v>258</v>
      </c>
      <c r="AQ18" s="655"/>
      <c r="AR18" s="655"/>
      <c r="AS18" s="655"/>
      <c r="AT18" s="655"/>
      <c r="AU18" s="655"/>
      <c r="AV18" s="655"/>
      <c r="AW18" s="655"/>
      <c r="AX18" s="655"/>
      <c r="AY18" s="655"/>
      <c r="AZ18" s="655"/>
      <c r="BA18" s="655"/>
      <c r="BB18" s="655"/>
      <c r="BC18" s="655"/>
      <c r="BD18" s="655"/>
      <c r="BE18" s="655"/>
      <c r="BF18" s="656"/>
      <c r="BG18" s="657" t="s">
        <v>122</v>
      </c>
      <c r="BH18" s="658"/>
      <c r="BI18" s="658"/>
      <c r="BJ18" s="658"/>
      <c r="BK18" s="658"/>
      <c r="BL18" s="658"/>
      <c r="BM18" s="658"/>
      <c r="BN18" s="659"/>
      <c r="BO18" s="695" t="s">
        <v>122</v>
      </c>
      <c r="BP18" s="695"/>
      <c r="BQ18" s="695"/>
      <c r="BR18" s="695"/>
      <c r="BS18" s="696" t="s">
        <v>122</v>
      </c>
      <c r="BT18" s="696"/>
      <c r="BU18" s="696"/>
      <c r="BV18" s="696"/>
      <c r="BW18" s="696"/>
      <c r="BX18" s="696"/>
      <c r="BY18" s="696"/>
      <c r="BZ18" s="696"/>
      <c r="CA18" s="696"/>
      <c r="CB18" s="731"/>
      <c r="CD18" s="654" t="s">
        <v>259</v>
      </c>
      <c r="CE18" s="655"/>
      <c r="CF18" s="655"/>
      <c r="CG18" s="655"/>
      <c r="CH18" s="655"/>
      <c r="CI18" s="655"/>
      <c r="CJ18" s="655"/>
      <c r="CK18" s="655"/>
      <c r="CL18" s="655"/>
      <c r="CM18" s="655"/>
      <c r="CN18" s="655"/>
      <c r="CO18" s="655"/>
      <c r="CP18" s="655"/>
      <c r="CQ18" s="656"/>
      <c r="CR18" s="657" t="s">
        <v>122</v>
      </c>
      <c r="CS18" s="658"/>
      <c r="CT18" s="658"/>
      <c r="CU18" s="658"/>
      <c r="CV18" s="658"/>
      <c r="CW18" s="658"/>
      <c r="CX18" s="658"/>
      <c r="CY18" s="659"/>
      <c r="CZ18" s="695" t="s">
        <v>122</v>
      </c>
      <c r="DA18" s="695"/>
      <c r="DB18" s="695"/>
      <c r="DC18" s="695"/>
      <c r="DD18" s="663" t="s">
        <v>122</v>
      </c>
      <c r="DE18" s="658"/>
      <c r="DF18" s="658"/>
      <c r="DG18" s="658"/>
      <c r="DH18" s="658"/>
      <c r="DI18" s="658"/>
      <c r="DJ18" s="658"/>
      <c r="DK18" s="658"/>
      <c r="DL18" s="658"/>
      <c r="DM18" s="658"/>
      <c r="DN18" s="658"/>
      <c r="DO18" s="658"/>
      <c r="DP18" s="659"/>
      <c r="DQ18" s="663" t="s">
        <v>122</v>
      </c>
      <c r="DR18" s="658"/>
      <c r="DS18" s="658"/>
      <c r="DT18" s="658"/>
      <c r="DU18" s="658"/>
      <c r="DV18" s="658"/>
      <c r="DW18" s="658"/>
      <c r="DX18" s="658"/>
      <c r="DY18" s="658"/>
      <c r="DZ18" s="658"/>
      <c r="EA18" s="658"/>
      <c r="EB18" s="658"/>
      <c r="EC18" s="694"/>
    </row>
    <row r="19" spans="2:133" ht="11.25" customHeight="1" x14ac:dyDescent="0.2">
      <c r="B19" s="654" t="s">
        <v>260</v>
      </c>
      <c r="C19" s="655"/>
      <c r="D19" s="655"/>
      <c r="E19" s="655"/>
      <c r="F19" s="655"/>
      <c r="G19" s="655"/>
      <c r="H19" s="655"/>
      <c r="I19" s="655"/>
      <c r="J19" s="655"/>
      <c r="K19" s="655"/>
      <c r="L19" s="655"/>
      <c r="M19" s="655"/>
      <c r="N19" s="655"/>
      <c r="O19" s="655"/>
      <c r="P19" s="655"/>
      <c r="Q19" s="656"/>
      <c r="R19" s="657">
        <v>9378</v>
      </c>
      <c r="S19" s="658"/>
      <c r="T19" s="658"/>
      <c r="U19" s="658"/>
      <c r="V19" s="658"/>
      <c r="W19" s="658"/>
      <c r="X19" s="658"/>
      <c r="Y19" s="659"/>
      <c r="Z19" s="695">
        <v>0.2</v>
      </c>
      <c r="AA19" s="695"/>
      <c r="AB19" s="695"/>
      <c r="AC19" s="695"/>
      <c r="AD19" s="696">
        <v>9378</v>
      </c>
      <c r="AE19" s="696"/>
      <c r="AF19" s="696"/>
      <c r="AG19" s="696"/>
      <c r="AH19" s="696"/>
      <c r="AI19" s="696"/>
      <c r="AJ19" s="696"/>
      <c r="AK19" s="696"/>
      <c r="AL19" s="660">
        <v>0.4</v>
      </c>
      <c r="AM19" s="661"/>
      <c r="AN19" s="661"/>
      <c r="AO19" s="697"/>
      <c r="AP19" s="654" t="s">
        <v>261</v>
      </c>
      <c r="AQ19" s="655"/>
      <c r="AR19" s="655"/>
      <c r="AS19" s="655"/>
      <c r="AT19" s="655"/>
      <c r="AU19" s="655"/>
      <c r="AV19" s="655"/>
      <c r="AW19" s="655"/>
      <c r="AX19" s="655"/>
      <c r="AY19" s="655"/>
      <c r="AZ19" s="655"/>
      <c r="BA19" s="655"/>
      <c r="BB19" s="655"/>
      <c r="BC19" s="655"/>
      <c r="BD19" s="655"/>
      <c r="BE19" s="655"/>
      <c r="BF19" s="656"/>
      <c r="BG19" s="657" t="s">
        <v>122</v>
      </c>
      <c r="BH19" s="658"/>
      <c r="BI19" s="658"/>
      <c r="BJ19" s="658"/>
      <c r="BK19" s="658"/>
      <c r="BL19" s="658"/>
      <c r="BM19" s="658"/>
      <c r="BN19" s="659"/>
      <c r="BO19" s="695" t="s">
        <v>122</v>
      </c>
      <c r="BP19" s="695"/>
      <c r="BQ19" s="695"/>
      <c r="BR19" s="695"/>
      <c r="BS19" s="696" t="s">
        <v>122</v>
      </c>
      <c r="BT19" s="696"/>
      <c r="BU19" s="696"/>
      <c r="BV19" s="696"/>
      <c r="BW19" s="696"/>
      <c r="BX19" s="696"/>
      <c r="BY19" s="696"/>
      <c r="BZ19" s="696"/>
      <c r="CA19" s="696"/>
      <c r="CB19" s="731"/>
      <c r="CD19" s="654" t="s">
        <v>262</v>
      </c>
      <c r="CE19" s="655"/>
      <c r="CF19" s="655"/>
      <c r="CG19" s="655"/>
      <c r="CH19" s="655"/>
      <c r="CI19" s="655"/>
      <c r="CJ19" s="655"/>
      <c r="CK19" s="655"/>
      <c r="CL19" s="655"/>
      <c r="CM19" s="655"/>
      <c r="CN19" s="655"/>
      <c r="CO19" s="655"/>
      <c r="CP19" s="655"/>
      <c r="CQ19" s="656"/>
      <c r="CR19" s="657" t="s">
        <v>122</v>
      </c>
      <c r="CS19" s="658"/>
      <c r="CT19" s="658"/>
      <c r="CU19" s="658"/>
      <c r="CV19" s="658"/>
      <c r="CW19" s="658"/>
      <c r="CX19" s="658"/>
      <c r="CY19" s="659"/>
      <c r="CZ19" s="695" t="s">
        <v>122</v>
      </c>
      <c r="DA19" s="695"/>
      <c r="DB19" s="695"/>
      <c r="DC19" s="695"/>
      <c r="DD19" s="663" t="s">
        <v>122</v>
      </c>
      <c r="DE19" s="658"/>
      <c r="DF19" s="658"/>
      <c r="DG19" s="658"/>
      <c r="DH19" s="658"/>
      <c r="DI19" s="658"/>
      <c r="DJ19" s="658"/>
      <c r="DK19" s="658"/>
      <c r="DL19" s="658"/>
      <c r="DM19" s="658"/>
      <c r="DN19" s="658"/>
      <c r="DO19" s="658"/>
      <c r="DP19" s="659"/>
      <c r="DQ19" s="663" t="s">
        <v>122</v>
      </c>
      <c r="DR19" s="658"/>
      <c r="DS19" s="658"/>
      <c r="DT19" s="658"/>
      <c r="DU19" s="658"/>
      <c r="DV19" s="658"/>
      <c r="DW19" s="658"/>
      <c r="DX19" s="658"/>
      <c r="DY19" s="658"/>
      <c r="DZ19" s="658"/>
      <c r="EA19" s="658"/>
      <c r="EB19" s="658"/>
      <c r="EC19" s="694"/>
    </row>
    <row r="20" spans="2:133" ht="11.25" customHeight="1" x14ac:dyDescent="0.2">
      <c r="B20" s="732" t="s">
        <v>263</v>
      </c>
      <c r="C20" s="733"/>
      <c r="D20" s="733"/>
      <c r="E20" s="733"/>
      <c r="F20" s="733"/>
      <c r="G20" s="733"/>
      <c r="H20" s="733"/>
      <c r="I20" s="733"/>
      <c r="J20" s="733"/>
      <c r="K20" s="733"/>
      <c r="L20" s="733"/>
      <c r="M20" s="733"/>
      <c r="N20" s="733"/>
      <c r="O20" s="733"/>
      <c r="P20" s="733"/>
      <c r="Q20" s="734"/>
      <c r="R20" s="657">
        <v>56945</v>
      </c>
      <c r="S20" s="658"/>
      <c r="T20" s="658"/>
      <c r="U20" s="658"/>
      <c r="V20" s="658"/>
      <c r="W20" s="658"/>
      <c r="X20" s="658"/>
      <c r="Y20" s="659"/>
      <c r="Z20" s="695">
        <v>1.1000000000000001</v>
      </c>
      <c r="AA20" s="695"/>
      <c r="AB20" s="695"/>
      <c r="AC20" s="695"/>
      <c r="AD20" s="696">
        <v>56945</v>
      </c>
      <c r="AE20" s="696"/>
      <c r="AF20" s="696"/>
      <c r="AG20" s="696"/>
      <c r="AH20" s="696"/>
      <c r="AI20" s="696"/>
      <c r="AJ20" s="696"/>
      <c r="AK20" s="696"/>
      <c r="AL20" s="660">
        <v>2.2000000000000002</v>
      </c>
      <c r="AM20" s="661"/>
      <c r="AN20" s="661"/>
      <c r="AO20" s="697"/>
      <c r="AP20" s="654" t="s">
        <v>264</v>
      </c>
      <c r="AQ20" s="655"/>
      <c r="AR20" s="655"/>
      <c r="AS20" s="655"/>
      <c r="AT20" s="655"/>
      <c r="AU20" s="655"/>
      <c r="AV20" s="655"/>
      <c r="AW20" s="655"/>
      <c r="AX20" s="655"/>
      <c r="AY20" s="655"/>
      <c r="AZ20" s="655"/>
      <c r="BA20" s="655"/>
      <c r="BB20" s="655"/>
      <c r="BC20" s="655"/>
      <c r="BD20" s="655"/>
      <c r="BE20" s="655"/>
      <c r="BF20" s="656"/>
      <c r="BG20" s="657" t="s">
        <v>122</v>
      </c>
      <c r="BH20" s="658"/>
      <c r="BI20" s="658"/>
      <c r="BJ20" s="658"/>
      <c r="BK20" s="658"/>
      <c r="BL20" s="658"/>
      <c r="BM20" s="658"/>
      <c r="BN20" s="659"/>
      <c r="BO20" s="695" t="s">
        <v>122</v>
      </c>
      <c r="BP20" s="695"/>
      <c r="BQ20" s="695"/>
      <c r="BR20" s="695"/>
      <c r="BS20" s="696" t="s">
        <v>122</v>
      </c>
      <c r="BT20" s="696"/>
      <c r="BU20" s="696"/>
      <c r="BV20" s="696"/>
      <c r="BW20" s="696"/>
      <c r="BX20" s="696"/>
      <c r="BY20" s="696"/>
      <c r="BZ20" s="696"/>
      <c r="CA20" s="696"/>
      <c r="CB20" s="731"/>
      <c r="CD20" s="654" t="s">
        <v>265</v>
      </c>
      <c r="CE20" s="655"/>
      <c r="CF20" s="655"/>
      <c r="CG20" s="655"/>
      <c r="CH20" s="655"/>
      <c r="CI20" s="655"/>
      <c r="CJ20" s="655"/>
      <c r="CK20" s="655"/>
      <c r="CL20" s="655"/>
      <c r="CM20" s="655"/>
      <c r="CN20" s="655"/>
      <c r="CO20" s="655"/>
      <c r="CP20" s="655"/>
      <c r="CQ20" s="656"/>
      <c r="CR20" s="657">
        <v>4948751</v>
      </c>
      <c r="CS20" s="658"/>
      <c r="CT20" s="658"/>
      <c r="CU20" s="658"/>
      <c r="CV20" s="658"/>
      <c r="CW20" s="658"/>
      <c r="CX20" s="658"/>
      <c r="CY20" s="659"/>
      <c r="CZ20" s="695">
        <v>100</v>
      </c>
      <c r="DA20" s="695"/>
      <c r="DB20" s="695"/>
      <c r="DC20" s="695"/>
      <c r="DD20" s="663">
        <v>1441304</v>
      </c>
      <c r="DE20" s="658"/>
      <c r="DF20" s="658"/>
      <c r="DG20" s="658"/>
      <c r="DH20" s="658"/>
      <c r="DI20" s="658"/>
      <c r="DJ20" s="658"/>
      <c r="DK20" s="658"/>
      <c r="DL20" s="658"/>
      <c r="DM20" s="658"/>
      <c r="DN20" s="658"/>
      <c r="DO20" s="658"/>
      <c r="DP20" s="659"/>
      <c r="DQ20" s="663">
        <v>2949466</v>
      </c>
      <c r="DR20" s="658"/>
      <c r="DS20" s="658"/>
      <c r="DT20" s="658"/>
      <c r="DU20" s="658"/>
      <c r="DV20" s="658"/>
      <c r="DW20" s="658"/>
      <c r="DX20" s="658"/>
      <c r="DY20" s="658"/>
      <c r="DZ20" s="658"/>
      <c r="EA20" s="658"/>
      <c r="EB20" s="658"/>
      <c r="EC20" s="694"/>
    </row>
    <row r="21" spans="2:133" ht="11.25" customHeight="1" x14ac:dyDescent="0.2">
      <c r="B21" s="654" t="s">
        <v>266</v>
      </c>
      <c r="C21" s="655"/>
      <c r="D21" s="655"/>
      <c r="E21" s="655"/>
      <c r="F21" s="655"/>
      <c r="G21" s="655"/>
      <c r="H21" s="655"/>
      <c r="I21" s="655"/>
      <c r="J21" s="655"/>
      <c r="K21" s="655"/>
      <c r="L21" s="655"/>
      <c r="M21" s="655"/>
      <c r="N21" s="655"/>
      <c r="O21" s="655"/>
      <c r="P21" s="655"/>
      <c r="Q21" s="656"/>
      <c r="R21" s="657">
        <v>1098486</v>
      </c>
      <c r="S21" s="658"/>
      <c r="T21" s="658"/>
      <c r="U21" s="658"/>
      <c r="V21" s="658"/>
      <c r="W21" s="658"/>
      <c r="X21" s="658"/>
      <c r="Y21" s="659"/>
      <c r="Z21" s="695">
        <v>21.8</v>
      </c>
      <c r="AA21" s="695"/>
      <c r="AB21" s="695"/>
      <c r="AC21" s="695"/>
      <c r="AD21" s="696">
        <v>967023</v>
      </c>
      <c r="AE21" s="696"/>
      <c r="AF21" s="696"/>
      <c r="AG21" s="696"/>
      <c r="AH21" s="696"/>
      <c r="AI21" s="696"/>
      <c r="AJ21" s="696"/>
      <c r="AK21" s="696"/>
      <c r="AL21" s="660">
        <v>37.6</v>
      </c>
      <c r="AM21" s="661"/>
      <c r="AN21" s="661"/>
      <c r="AO21" s="697"/>
      <c r="AP21" s="654" t="s">
        <v>267</v>
      </c>
      <c r="AQ21" s="735"/>
      <c r="AR21" s="735"/>
      <c r="AS21" s="735"/>
      <c r="AT21" s="735"/>
      <c r="AU21" s="735"/>
      <c r="AV21" s="735"/>
      <c r="AW21" s="735"/>
      <c r="AX21" s="735"/>
      <c r="AY21" s="735"/>
      <c r="AZ21" s="735"/>
      <c r="BA21" s="735"/>
      <c r="BB21" s="735"/>
      <c r="BC21" s="735"/>
      <c r="BD21" s="735"/>
      <c r="BE21" s="735"/>
      <c r="BF21" s="736"/>
      <c r="BG21" s="657" t="s">
        <v>122</v>
      </c>
      <c r="BH21" s="658"/>
      <c r="BI21" s="658"/>
      <c r="BJ21" s="658"/>
      <c r="BK21" s="658"/>
      <c r="BL21" s="658"/>
      <c r="BM21" s="658"/>
      <c r="BN21" s="659"/>
      <c r="BO21" s="695" t="s">
        <v>122</v>
      </c>
      <c r="BP21" s="695"/>
      <c r="BQ21" s="695"/>
      <c r="BR21" s="695"/>
      <c r="BS21" s="696" t="s">
        <v>122</v>
      </c>
      <c r="BT21" s="696"/>
      <c r="BU21" s="696"/>
      <c r="BV21" s="696"/>
      <c r="BW21" s="696"/>
      <c r="BX21" s="696"/>
      <c r="BY21" s="696"/>
      <c r="BZ21" s="696"/>
      <c r="CA21" s="696"/>
      <c r="CB21" s="731"/>
      <c r="CD21" s="638"/>
      <c r="CE21" s="639"/>
      <c r="CF21" s="639"/>
      <c r="CG21" s="639"/>
      <c r="CH21" s="639"/>
      <c r="CI21" s="639"/>
      <c r="CJ21" s="639"/>
      <c r="CK21" s="639"/>
      <c r="CL21" s="639"/>
      <c r="CM21" s="639"/>
      <c r="CN21" s="639"/>
      <c r="CO21" s="639"/>
      <c r="CP21" s="639"/>
      <c r="CQ21" s="640"/>
      <c r="CR21" s="742"/>
      <c r="CS21" s="743"/>
      <c r="CT21" s="743"/>
      <c r="CU21" s="743"/>
      <c r="CV21" s="743"/>
      <c r="CW21" s="743"/>
      <c r="CX21" s="743"/>
      <c r="CY21" s="744"/>
      <c r="CZ21" s="745"/>
      <c r="DA21" s="745"/>
      <c r="DB21" s="745"/>
      <c r="DC21" s="745"/>
      <c r="DD21" s="746"/>
      <c r="DE21" s="743"/>
      <c r="DF21" s="743"/>
      <c r="DG21" s="743"/>
      <c r="DH21" s="743"/>
      <c r="DI21" s="743"/>
      <c r="DJ21" s="743"/>
      <c r="DK21" s="743"/>
      <c r="DL21" s="743"/>
      <c r="DM21" s="743"/>
      <c r="DN21" s="743"/>
      <c r="DO21" s="743"/>
      <c r="DP21" s="744"/>
      <c r="DQ21" s="746"/>
      <c r="DR21" s="743"/>
      <c r="DS21" s="743"/>
      <c r="DT21" s="743"/>
      <c r="DU21" s="743"/>
      <c r="DV21" s="743"/>
      <c r="DW21" s="743"/>
      <c r="DX21" s="743"/>
      <c r="DY21" s="743"/>
      <c r="DZ21" s="743"/>
      <c r="EA21" s="743"/>
      <c r="EB21" s="743"/>
      <c r="EC21" s="750"/>
    </row>
    <row r="22" spans="2:133" ht="11.25" customHeight="1" x14ac:dyDescent="0.2">
      <c r="B22" s="654" t="s">
        <v>268</v>
      </c>
      <c r="C22" s="655"/>
      <c r="D22" s="655"/>
      <c r="E22" s="655"/>
      <c r="F22" s="655"/>
      <c r="G22" s="655"/>
      <c r="H22" s="655"/>
      <c r="I22" s="655"/>
      <c r="J22" s="655"/>
      <c r="K22" s="655"/>
      <c r="L22" s="655"/>
      <c r="M22" s="655"/>
      <c r="N22" s="655"/>
      <c r="O22" s="655"/>
      <c r="P22" s="655"/>
      <c r="Q22" s="656"/>
      <c r="R22" s="657">
        <v>967023</v>
      </c>
      <c r="S22" s="658"/>
      <c r="T22" s="658"/>
      <c r="U22" s="658"/>
      <c r="V22" s="658"/>
      <c r="W22" s="658"/>
      <c r="X22" s="658"/>
      <c r="Y22" s="659"/>
      <c r="Z22" s="695">
        <v>19.2</v>
      </c>
      <c r="AA22" s="695"/>
      <c r="AB22" s="695"/>
      <c r="AC22" s="695"/>
      <c r="AD22" s="696">
        <v>967023</v>
      </c>
      <c r="AE22" s="696"/>
      <c r="AF22" s="696"/>
      <c r="AG22" s="696"/>
      <c r="AH22" s="696"/>
      <c r="AI22" s="696"/>
      <c r="AJ22" s="696"/>
      <c r="AK22" s="696"/>
      <c r="AL22" s="660">
        <v>37.6</v>
      </c>
      <c r="AM22" s="661"/>
      <c r="AN22" s="661"/>
      <c r="AO22" s="697"/>
      <c r="AP22" s="654" t="s">
        <v>269</v>
      </c>
      <c r="AQ22" s="735"/>
      <c r="AR22" s="735"/>
      <c r="AS22" s="735"/>
      <c r="AT22" s="735"/>
      <c r="AU22" s="735"/>
      <c r="AV22" s="735"/>
      <c r="AW22" s="735"/>
      <c r="AX22" s="735"/>
      <c r="AY22" s="735"/>
      <c r="AZ22" s="735"/>
      <c r="BA22" s="735"/>
      <c r="BB22" s="735"/>
      <c r="BC22" s="735"/>
      <c r="BD22" s="735"/>
      <c r="BE22" s="735"/>
      <c r="BF22" s="736"/>
      <c r="BG22" s="657" t="s">
        <v>122</v>
      </c>
      <c r="BH22" s="658"/>
      <c r="BI22" s="658"/>
      <c r="BJ22" s="658"/>
      <c r="BK22" s="658"/>
      <c r="BL22" s="658"/>
      <c r="BM22" s="658"/>
      <c r="BN22" s="659"/>
      <c r="BO22" s="695" t="s">
        <v>122</v>
      </c>
      <c r="BP22" s="695"/>
      <c r="BQ22" s="695"/>
      <c r="BR22" s="695"/>
      <c r="BS22" s="696" t="s">
        <v>122</v>
      </c>
      <c r="BT22" s="696"/>
      <c r="BU22" s="696"/>
      <c r="BV22" s="696"/>
      <c r="BW22" s="696"/>
      <c r="BX22" s="696"/>
      <c r="BY22" s="696"/>
      <c r="BZ22" s="696"/>
      <c r="CA22" s="696"/>
      <c r="CB22" s="731"/>
      <c r="CD22" s="709" t="s">
        <v>270</v>
      </c>
      <c r="CE22" s="710"/>
      <c r="CF22" s="710"/>
      <c r="CG22" s="710"/>
      <c r="CH22" s="710"/>
      <c r="CI22" s="710"/>
      <c r="CJ22" s="710"/>
      <c r="CK22" s="710"/>
      <c r="CL22" s="710"/>
      <c r="CM22" s="710"/>
      <c r="CN22" s="710"/>
      <c r="CO22" s="710"/>
      <c r="CP22" s="710"/>
      <c r="CQ22" s="710"/>
      <c r="CR22" s="710"/>
      <c r="CS22" s="710"/>
      <c r="CT22" s="710"/>
      <c r="CU22" s="710"/>
      <c r="CV22" s="710"/>
      <c r="CW22" s="710"/>
      <c r="CX22" s="710"/>
      <c r="CY22" s="710"/>
      <c r="CZ22" s="710"/>
      <c r="DA22" s="710"/>
      <c r="DB22" s="710"/>
      <c r="DC22" s="710"/>
      <c r="DD22" s="710"/>
      <c r="DE22" s="710"/>
      <c r="DF22" s="710"/>
      <c r="DG22" s="710"/>
      <c r="DH22" s="710"/>
      <c r="DI22" s="710"/>
      <c r="DJ22" s="710"/>
      <c r="DK22" s="710"/>
      <c r="DL22" s="710"/>
      <c r="DM22" s="710"/>
      <c r="DN22" s="710"/>
      <c r="DO22" s="710"/>
      <c r="DP22" s="710"/>
      <c r="DQ22" s="710"/>
      <c r="DR22" s="710"/>
      <c r="DS22" s="710"/>
      <c r="DT22" s="710"/>
      <c r="DU22" s="710"/>
      <c r="DV22" s="710"/>
      <c r="DW22" s="710"/>
      <c r="DX22" s="710"/>
      <c r="DY22" s="710"/>
      <c r="DZ22" s="710"/>
      <c r="EA22" s="710"/>
      <c r="EB22" s="710"/>
      <c r="EC22" s="711"/>
    </row>
    <row r="23" spans="2:133" ht="11.25" customHeight="1" x14ac:dyDescent="0.2">
      <c r="B23" s="654" t="s">
        <v>271</v>
      </c>
      <c r="C23" s="655"/>
      <c r="D23" s="655"/>
      <c r="E23" s="655"/>
      <c r="F23" s="655"/>
      <c r="G23" s="655"/>
      <c r="H23" s="655"/>
      <c r="I23" s="655"/>
      <c r="J23" s="655"/>
      <c r="K23" s="655"/>
      <c r="L23" s="655"/>
      <c r="M23" s="655"/>
      <c r="N23" s="655"/>
      <c r="O23" s="655"/>
      <c r="P23" s="655"/>
      <c r="Q23" s="656"/>
      <c r="R23" s="657">
        <v>131463</v>
      </c>
      <c r="S23" s="658"/>
      <c r="T23" s="658"/>
      <c r="U23" s="658"/>
      <c r="V23" s="658"/>
      <c r="W23" s="658"/>
      <c r="X23" s="658"/>
      <c r="Y23" s="659"/>
      <c r="Z23" s="695">
        <v>2.6</v>
      </c>
      <c r="AA23" s="695"/>
      <c r="AB23" s="695"/>
      <c r="AC23" s="695"/>
      <c r="AD23" s="696" t="s">
        <v>122</v>
      </c>
      <c r="AE23" s="696"/>
      <c r="AF23" s="696"/>
      <c r="AG23" s="696"/>
      <c r="AH23" s="696"/>
      <c r="AI23" s="696"/>
      <c r="AJ23" s="696"/>
      <c r="AK23" s="696"/>
      <c r="AL23" s="660" t="s">
        <v>122</v>
      </c>
      <c r="AM23" s="661"/>
      <c r="AN23" s="661"/>
      <c r="AO23" s="697"/>
      <c r="AP23" s="654" t="s">
        <v>272</v>
      </c>
      <c r="AQ23" s="735"/>
      <c r="AR23" s="735"/>
      <c r="AS23" s="735"/>
      <c r="AT23" s="735"/>
      <c r="AU23" s="735"/>
      <c r="AV23" s="735"/>
      <c r="AW23" s="735"/>
      <c r="AX23" s="735"/>
      <c r="AY23" s="735"/>
      <c r="AZ23" s="735"/>
      <c r="BA23" s="735"/>
      <c r="BB23" s="735"/>
      <c r="BC23" s="735"/>
      <c r="BD23" s="735"/>
      <c r="BE23" s="735"/>
      <c r="BF23" s="736"/>
      <c r="BG23" s="657" t="s">
        <v>122</v>
      </c>
      <c r="BH23" s="658"/>
      <c r="BI23" s="658"/>
      <c r="BJ23" s="658"/>
      <c r="BK23" s="658"/>
      <c r="BL23" s="658"/>
      <c r="BM23" s="658"/>
      <c r="BN23" s="659"/>
      <c r="BO23" s="695" t="s">
        <v>122</v>
      </c>
      <c r="BP23" s="695"/>
      <c r="BQ23" s="695"/>
      <c r="BR23" s="695"/>
      <c r="BS23" s="696" t="s">
        <v>122</v>
      </c>
      <c r="BT23" s="696"/>
      <c r="BU23" s="696"/>
      <c r="BV23" s="696"/>
      <c r="BW23" s="696"/>
      <c r="BX23" s="696"/>
      <c r="BY23" s="696"/>
      <c r="BZ23" s="696"/>
      <c r="CA23" s="696"/>
      <c r="CB23" s="731"/>
      <c r="CD23" s="709" t="s">
        <v>212</v>
      </c>
      <c r="CE23" s="710"/>
      <c r="CF23" s="710"/>
      <c r="CG23" s="710"/>
      <c r="CH23" s="710"/>
      <c r="CI23" s="710"/>
      <c r="CJ23" s="710"/>
      <c r="CK23" s="710"/>
      <c r="CL23" s="710"/>
      <c r="CM23" s="710"/>
      <c r="CN23" s="710"/>
      <c r="CO23" s="710"/>
      <c r="CP23" s="710"/>
      <c r="CQ23" s="711"/>
      <c r="CR23" s="709" t="s">
        <v>273</v>
      </c>
      <c r="CS23" s="710"/>
      <c r="CT23" s="710"/>
      <c r="CU23" s="710"/>
      <c r="CV23" s="710"/>
      <c r="CW23" s="710"/>
      <c r="CX23" s="710"/>
      <c r="CY23" s="711"/>
      <c r="CZ23" s="709" t="s">
        <v>274</v>
      </c>
      <c r="DA23" s="710"/>
      <c r="DB23" s="710"/>
      <c r="DC23" s="711"/>
      <c r="DD23" s="709" t="s">
        <v>275</v>
      </c>
      <c r="DE23" s="710"/>
      <c r="DF23" s="710"/>
      <c r="DG23" s="710"/>
      <c r="DH23" s="710"/>
      <c r="DI23" s="710"/>
      <c r="DJ23" s="710"/>
      <c r="DK23" s="711"/>
      <c r="DL23" s="747" t="s">
        <v>276</v>
      </c>
      <c r="DM23" s="748"/>
      <c r="DN23" s="748"/>
      <c r="DO23" s="748"/>
      <c r="DP23" s="748"/>
      <c r="DQ23" s="748"/>
      <c r="DR23" s="748"/>
      <c r="DS23" s="748"/>
      <c r="DT23" s="748"/>
      <c r="DU23" s="748"/>
      <c r="DV23" s="749"/>
      <c r="DW23" s="709" t="s">
        <v>277</v>
      </c>
      <c r="DX23" s="710"/>
      <c r="DY23" s="710"/>
      <c r="DZ23" s="710"/>
      <c r="EA23" s="710"/>
      <c r="EB23" s="710"/>
      <c r="EC23" s="711"/>
    </row>
    <row r="24" spans="2:133" ht="11.25" customHeight="1" x14ac:dyDescent="0.2">
      <c r="B24" s="654" t="s">
        <v>278</v>
      </c>
      <c r="C24" s="655"/>
      <c r="D24" s="655"/>
      <c r="E24" s="655"/>
      <c r="F24" s="655"/>
      <c r="G24" s="655"/>
      <c r="H24" s="655"/>
      <c r="I24" s="655"/>
      <c r="J24" s="655"/>
      <c r="K24" s="655"/>
      <c r="L24" s="655"/>
      <c r="M24" s="655"/>
      <c r="N24" s="655"/>
      <c r="O24" s="655"/>
      <c r="P24" s="655"/>
      <c r="Q24" s="656"/>
      <c r="R24" s="657" t="s">
        <v>122</v>
      </c>
      <c r="S24" s="658"/>
      <c r="T24" s="658"/>
      <c r="U24" s="658"/>
      <c r="V24" s="658"/>
      <c r="W24" s="658"/>
      <c r="X24" s="658"/>
      <c r="Y24" s="659"/>
      <c r="Z24" s="695" t="s">
        <v>122</v>
      </c>
      <c r="AA24" s="695"/>
      <c r="AB24" s="695"/>
      <c r="AC24" s="695"/>
      <c r="AD24" s="696" t="s">
        <v>122</v>
      </c>
      <c r="AE24" s="696"/>
      <c r="AF24" s="696"/>
      <c r="AG24" s="696"/>
      <c r="AH24" s="696"/>
      <c r="AI24" s="696"/>
      <c r="AJ24" s="696"/>
      <c r="AK24" s="696"/>
      <c r="AL24" s="660" t="s">
        <v>122</v>
      </c>
      <c r="AM24" s="661"/>
      <c r="AN24" s="661"/>
      <c r="AO24" s="697"/>
      <c r="AP24" s="654" t="s">
        <v>279</v>
      </c>
      <c r="AQ24" s="735"/>
      <c r="AR24" s="735"/>
      <c r="AS24" s="735"/>
      <c r="AT24" s="735"/>
      <c r="AU24" s="735"/>
      <c r="AV24" s="735"/>
      <c r="AW24" s="735"/>
      <c r="AX24" s="735"/>
      <c r="AY24" s="735"/>
      <c r="AZ24" s="735"/>
      <c r="BA24" s="735"/>
      <c r="BB24" s="735"/>
      <c r="BC24" s="735"/>
      <c r="BD24" s="735"/>
      <c r="BE24" s="735"/>
      <c r="BF24" s="736"/>
      <c r="BG24" s="657" t="s">
        <v>122</v>
      </c>
      <c r="BH24" s="658"/>
      <c r="BI24" s="658"/>
      <c r="BJ24" s="658"/>
      <c r="BK24" s="658"/>
      <c r="BL24" s="658"/>
      <c r="BM24" s="658"/>
      <c r="BN24" s="659"/>
      <c r="BO24" s="695" t="s">
        <v>122</v>
      </c>
      <c r="BP24" s="695"/>
      <c r="BQ24" s="695"/>
      <c r="BR24" s="695"/>
      <c r="BS24" s="696" t="s">
        <v>122</v>
      </c>
      <c r="BT24" s="696"/>
      <c r="BU24" s="696"/>
      <c r="BV24" s="696"/>
      <c r="BW24" s="696"/>
      <c r="BX24" s="696"/>
      <c r="BY24" s="696"/>
      <c r="BZ24" s="696"/>
      <c r="CA24" s="696"/>
      <c r="CB24" s="731"/>
      <c r="CD24" s="715" t="s">
        <v>280</v>
      </c>
      <c r="CE24" s="716"/>
      <c r="CF24" s="716"/>
      <c r="CG24" s="716"/>
      <c r="CH24" s="716"/>
      <c r="CI24" s="716"/>
      <c r="CJ24" s="716"/>
      <c r="CK24" s="716"/>
      <c r="CL24" s="716"/>
      <c r="CM24" s="716"/>
      <c r="CN24" s="716"/>
      <c r="CO24" s="716"/>
      <c r="CP24" s="716"/>
      <c r="CQ24" s="717"/>
      <c r="CR24" s="712">
        <v>1673091</v>
      </c>
      <c r="CS24" s="713"/>
      <c r="CT24" s="713"/>
      <c r="CU24" s="713"/>
      <c r="CV24" s="713"/>
      <c r="CW24" s="713"/>
      <c r="CX24" s="713"/>
      <c r="CY24" s="738"/>
      <c r="CZ24" s="739">
        <v>33.799999999999997</v>
      </c>
      <c r="DA24" s="721"/>
      <c r="DB24" s="721"/>
      <c r="DC24" s="741"/>
      <c r="DD24" s="737">
        <v>1354888</v>
      </c>
      <c r="DE24" s="713"/>
      <c r="DF24" s="713"/>
      <c r="DG24" s="713"/>
      <c r="DH24" s="713"/>
      <c r="DI24" s="713"/>
      <c r="DJ24" s="713"/>
      <c r="DK24" s="738"/>
      <c r="DL24" s="737">
        <v>1303009</v>
      </c>
      <c r="DM24" s="713"/>
      <c r="DN24" s="713"/>
      <c r="DO24" s="713"/>
      <c r="DP24" s="713"/>
      <c r="DQ24" s="713"/>
      <c r="DR24" s="713"/>
      <c r="DS24" s="713"/>
      <c r="DT24" s="713"/>
      <c r="DU24" s="713"/>
      <c r="DV24" s="738"/>
      <c r="DW24" s="739">
        <v>50.2</v>
      </c>
      <c r="DX24" s="721"/>
      <c r="DY24" s="721"/>
      <c r="DZ24" s="721"/>
      <c r="EA24" s="721"/>
      <c r="EB24" s="721"/>
      <c r="EC24" s="740"/>
    </row>
    <row r="25" spans="2:133" ht="11.25" customHeight="1" x14ac:dyDescent="0.2">
      <c r="B25" s="654" t="s">
        <v>281</v>
      </c>
      <c r="C25" s="655"/>
      <c r="D25" s="655"/>
      <c r="E25" s="655"/>
      <c r="F25" s="655"/>
      <c r="G25" s="655"/>
      <c r="H25" s="655"/>
      <c r="I25" s="655"/>
      <c r="J25" s="655"/>
      <c r="K25" s="655"/>
      <c r="L25" s="655"/>
      <c r="M25" s="655"/>
      <c r="N25" s="655"/>
      <c r="O25" s="655"/>
      <c r="P25" s="655"/>
      <c r="Q25" s="656"/>
      <c r="R25" s="657">
        <v>2702473</v>
      </c>
      <c r="S25" s="658"/>
      <c r="T25" s="658"/>
      <c r="U25" s="658"/>
      <c r="V25" s="658"/>
      <c r="W25" s="658"/>
      <c r="X25" s="658"/>
      <c r="Y25" s="659"/>
      <c r="Z25" s="695">
        <v>53.6</v>
      </c>
      <c r="AA25" s="695"/>
      <c r="AB25" s="695"/>
      <c r="AC25" s="695"/>
      <c r="AD25" s="696">
        <v>2571010</v>
      </c>
      <c r="AE25" s="696"/>
      <c r="AF25" s="696"/>
      <c r="AG25" s="696"/>
      <c r="AH25" s="696"/>
      <c r="AI25" s="696"/>
      <c r="AJ25" s="696"/>
      <c r="AK25" s="696"/>
      <c r="AL25" s="660">
        <v>99.9</v>
      </c>
      <c r="AM25" s="661"/>
      <c r="AN25" s="661"/>
      <c r="AO25" s="697"/>
      <c r="AP25" s="654" t="s">
        <v>282</v>
      </c>
      <c r="AQ25" s="735"/>
      <c r="AR25" s="735"/>
      <c r="AS25" s="735"/>
      <c r="AT25" s="735"/>
      <c r="AU25" s="735"/>
      <c r="AV25" s="735"/>
      <c r="AW25" s="735"/>
      <c r="AX25" s="735"/>
      <c r="AY25" s="735"/>
      <c r="AZ25" s="735"/>
      <c r="BA25" s="735"/>
      <c r="BB25" s="735"/>
      <c r="BC25" s="735"/>
      <c r="BD25" s="735"/>
      <c r="BE25" s="735"/>
      <c r="BF25" s="736"/>
      <c r="BG25" s="657" t="s">
        <v>122</v>
      </c>
      <c r="BH25" s="658"/>
      <c r="BI25" s="658"/>
      <c r="BJ25" s="658"/>
      <c r="BK25" s="658"/>
      <c r="BL25" s="658"/>
      <c r="BM25" s="658"/>
      <c r="BN25" s="659"/>
      <c r="BO25" s="695" t="s">
        <v>122</v>
      </c>
      <c r="BP25" s="695"/>
      <c r="BQ25" s="695"/>
      <c r="BR25" s="695"/>
      <c r="BS25" s="696" t="s">
        <v>122</v>
      </c>
      <c r="BT25" s="696"/>
      <c r="BU25" s="696"/>
      <c r="BV25" s="696"/>
      <c r="BW25" s="696"/>
      <c r="BX25" s="696"/>
      <c r="BY25" s="696"/>
      <c r="BZ25" s="696"/>
      <c r="CA25" s="696"/>
      <c r="CB25" s="731"/>
      <c r="CD25" s="654" t="s">
        <v>283</v>
      </c>
      <c r="CE25" s="655"/>
      <c r="CF25" s="655"/>
      <c r="CG25" s="655"/>
      <c r="CH25" s="655"/>
      <c r="CI25" s="655"/>
      <c r="CJ25" s="655"/>
      <c r="CK25" s="655"/>
      <c r="CL25" s="655"/>
      <c r="CM25" s="655"/>
      <c r="CN25" s="655"/>
      <c r="CO25" s="655"/>
      <c r="CP25" s="655"/>
      <c r="CQ25" s="656"/>
      <c r="CR25" s="657">
        <v>856537</v>
      </c>
      <c r="CS25" s="670"/>
      <c r="CT25" s="670"/>
      <c r="CU25" s="670"/>
      <c r="CV25" s="670"/>
      <c r="CW25" s="670"/>
      <c r="CX25" s="670"/>
      <c r="CY25" s="671"/>
      <c r="CZ25" s="660">
        <v>17.3</v>
      </c>
      <c r="DA25" s="672"/>
      <c r="DB25" s="672"/>
      <c r="DC25" s="673"/>
      <c r="DD25" s="663">
        <v>802361</v>
      </c>
      <c r="DE25" s="670"/>
      <c r="DF25" s="670"/>
      <c r="DG25" s="670"/>
      <c r="DH25" s="670"/>
      <c r="DI25" s="670"/>
      <c r="DJ25" s="670"/>
      <c r="DK25" s="671"/>
      <c r="DL25" s="663">
        <v>799961</v>
      </c>
      <c r="DM25" s="670"/>
      <c r="DN25" s="670"/>
      <c r="DO25" s="670"/>
      <c r="DP25" s="670"/>
      <c r="DQ25" s="670"/>
      <c r="DR25" s="670"/>
      <c r="DS25" s="670"/>
      <c r="DT25" s="670"/>
      <c r="DU25" s="670"/>
      <c r="DV25" s="671"/>
      <c r="DW25" s="660">
        <v>30.8</v>
      </c>
      <c r="DX25" s="672"/>
      <c r="DY25" s="672"/>
      <c r="DZ25" s="672"/>
      <c r="EA25" s="672"/>
      <c r="EB25" s="672"/>
      <c r="EC25" s="684"/>
    </row>
    <row r="26" spans="2:133" ht="11.25" customHeight="1" x14ac:dyDescent="0.2">
      <c r="B26" s="654" t="s">
        <v>284</v>
      </c>
      <c r="C26" s="655"/>
      <c r="D26" s="655"/>
      <c r="E26" s="655"/>
      <c r="F26" s="655"/>
      <c r="G26" s="655"/>
      <c r="H26" s="655"/>
      <c r="I26" s="655"/>
      <c r="J26" s="655"/>
      <c r="K26" s="655"/>
      <c r="L26" s="655"/>
      <c r="M26" s="655"/>
      <c r="N26" s="655"/>
      <c r="O26" s="655"/>
      <c r="P26" s="655"/>
      <c r="Q26" s="656"/>
      <c r="R26" s="657" t="s">
        <v>122</v>
      </c>
      <c r="S26" s="658"/>
      <c r="T26" s="658"/>
      <c r="U26" s="658"/>
      <c r="V26" s="658"/>
      <c r="W26" s="658"/>
      <c r="X26" s="658"/>
      <c r="Y26" s="659"/>
      <c r="Z26" s="695" t="s">
        <v>122</v>
      </c>
      <c r="AA26" s="695"/>
      <c r="AB26" s="695"/>
      <c r="AC26" s="695"/>
      <c r="AD26" s="696" t="s">
        <v>122</v>
      </c>
      <c r="AE26" s="696"/>
      <c r="AF26" s="696"/>
      <c r="AG26" s="696"/>
      <c r="AH26" s="696"/>
      <c r="AI26" s="696"/>
      <c r="AJ26" s="696"/>
      <c r="AK26" s="696"/>
      <c r="AL26" s="660" t="s">
        <v>122</v>
      </c>
      <c r="AM26" s="661"/>
      <c r="AN26" s="661"/>
      <c r="AO26" s="697"/>
      <c r="AP26" s="654" t="s">
        <v>285</v>
      </c>
      <c r="AQ26" s="735"/>
      <c r="AR26" s="735"/>
      <c r="AS26" s="735"/>
      <c r="AT26" s="735"/>
      <c r="AU26" s="735"/>
      <c r="AV26" s="735"/>
      <c r="AW26" s="735"/>
      <c r="AX26" s="735"/>
      <c r="AY26" s="735"/>
      <c r="AZ26" s="735"/>
      <c r="BA26" s="735"/>
      <c r="BB26" s="735"/>
      <c r="BC26" s="735"/>
      <c r="BD26" s="735"/>
      <c r="BE26" s="735"/>
      <c r="BF26" s="736"/>
      <c r="BG26" s="657" t="s">
        <v>122</v>
      </c>
      <c r="BH26" s="658"/>
      <c r="BI26" s="658"/>
      <c r="BJ26" s="658"/>
      <c r="BK26" s="658"/>
      <c r="BL26" s="658"/>
      <c r="BM26" s="658"/>
      <c r="BN26" s="659"/>
      <c r="BO26" s="695" t="s">
        <v>122</v>
      </c>
      <c r="BP26" s="695"/>
      <c r="BQ26" s="695"/>
      <c r="BR26" s="695"/>
      <c r="BS26" s="696" t="s">
        <v>122</v>
      </c>
      <c r="BT26" s="696"/>
      <c r="BU26" s="696"/>
      <c r="BV26" s="696"/>
      <c r="BW26" s="696"/>
      <c r="BX26" s="696"/>
      <c r="BY26" s="696"/>
      <c r="BZ26" s="696"/>
      <c r="CA26" s="696"/>
      <c r="CB26" s="731"/>
      <c r="CD26" s="654" t="s">
        <v>286</v>
      </c>
      <c r="CE26" s="655"/>
      <c r="CF26" s="655"/>
      <c r="CG26" s="655"/>
      <c r="CH26" s="655"/>
      <c r="CI26" s="655"/>
      <c r="CJ26" s="655"/>
      <c r="CK26" s="655"/>
      <c r="CL26" s="655"/>
      <c r="CM26" s="655"/>
      <c r="CN26" s="655"/>
      <c r="CO26" s="655"/>
      <c r="CP26" s="655"/>
      <c r="CQ26" s="656"/>
      <c r="CR26" s="657">
        <v>473574</v>
      </c>
      <c r="CS26" s="658"/>
      <c r="CT26" s="658"/>
      <c r="CU26" s="658"/>
      <c r="CV26" s="658"/>
      <c r="CW26" s="658"/>
      <c r="CX26" s="658"/>
      <c r="CY26" s="659"/>
      <c r="CZ26" s="660">
        <v>9.6</v>
      </c>
      <c r="DA26" s="672"/>
      <c r="DB26" s="672"/>
      <c r="DC26" s="673"/>
      <c r="DD26" s="663">
        <v>431484</v>
      </c>
      <c r="DE26" s="658"/>
      <c r="DF26" s="658"/>
      <c r="DG26" s="658"/>
      <c r="DH26" s="658"/>
      <c r="DI26" s="658"/>
      <c r="DJ26" s="658"/>
      <c r="DK26" s="659"/>
      <c r="DL26" s="663" t="s">
        <v>122</v>
      </c>
      <c r="DM26" s="658"/>
      <c r="DN26" s="658"/>
      <c r="DO26" s="658"/>
      <c r="DP26" s="658"/>
      <c r="DQ26" s="658"/>
      <c r="DR26" s="658"/>
      <c r="DS26" s="658"/>
      <c r="DT26" s="658"/>
      <c r="DU26" s="658"/>
      <c r="DV26" s="659"/>
      <c r="DW26" s="660" t="s">
        <v>122</v>
      </c>
      <c r="DX26" s="672"/>
      <c r="DY26" s="672"/>
      <c r="DZ26" s="672"/>
      <c r="EA26" s="672"/>
      <c r="EB26" s="672"/>
      <c r="EC26" s="684"/>
    </row>
    <row r="27" spans="2:133" ht="11.25" customHeight="1" x14ac:dyDescent="0.2">
      <c r="B27" s="654" t="s">
        <v>287</v>
      </c>
      <c r="C27" s="655"/>
      <c r="D27" s="655"/>
      <c r="E27" s="655"/>
      <c r="F27" s="655"/>
      <c r="G27" s="655"/>
      <c r="H27" s="655"/>
      <c r="I27" s="655"/>
      <c r="J27" s="655"/>
      <c r="K27" s="655"/>
      <c r="L27" s="655"/>
      <c r="M27" s="655"/>
      <c r="N27" s="655"/>
      <c r="O27" s="655"/>
      <c r="P27" s="655"/>
      <c r="Q27" s="656"/>
      <c r="R27" s="657">
        <v>17228</v>
      </c>
      <c r="S27" s="658"/>
      <c r="T27" s="658"/>
      <c r="U27" s="658"/>
      <c r="V27" s="658"/>
      <c r="W27" s="658"/>
      <c r="X27" s="658"/>
      <c r="Y27" s="659"/>
      <c r="Z27" s="695">
        <v>0.3</v>
      </c>
      <c r="AA27" s="695"/>
      <c r="AB27" s="695"/>
      <c r="AC27" s="695"/>
      <c r="AD27" s="696" t="s">
        <v>122</v>
      </c>
      <c r="AE27" s="696"/>
      <c r="AF27" s="696"/>
      <c r="AG27" s="696"/>
      <c r="AH27" s="696"/>
      <c r="AI27" s="696"/>
      <c r="AJ27" s="696"/>
      <c r="AK27" s="696"/>
      <c r="AL27" s="660" t="s">
        <v>122</v>
      </c>
      <c r="AM27" s="661"/>
      <c r="AN27" s="661"/>
      <c r="AO27" s="697"/>
      <c r="AP27" s="654" t="s">
        <v>288</v>
      </c>
      <c r="AQ27" s="655"/>
      <c r="AR27" s="655"/>
      <c r="AS27" s="655"/>
      <c r="AT27" s="655"/>
      <c r="AU27" s="655"/>
      <c r="AV27" s="655"/>
      <c r="AW27" s="655"/>
      <c r="AX27" s="655"/>
      <c r="AY27" s="655"/>
      <c r="AZ27" s="655"/>
      <c r="BA27" s="655"/>
      <c r="BB27" s="655"/>
      <c r="BC27" s="655"/>
      <c r="BD27" s="655"/>
      <c r="BE27" s="655"/>
      <c r="BF27" s="656"/>
      <c r="BG27" s="657">
        <v>1313180</v>
      </c>
      <c r="BH27" s="658"/>
      <c r="BI27" s="658"/>
      <c r="BJ27" s="658"/>
      <c r="BK27" s="658"/>
      <c r="BL27" s="658"/>
      <c r="BM27" s="658"/>
      <c r="BN27" s="659"/>
      <c r="BO27" s="695">
        <v>100</v>
      </c>
      <c r="BP27" s="695"/>
      <c r="BQ27" s="695"/>
      <c r="BR27" s="695"/>
      <c r="BS27" s="696">
        <v>165585</v>
      </c>
      <c r="BT27" s="696"/>
      <c r="BU27" s="696"/>
      <c r="BV27" s="696"/>
      <c r="BW27" s="696"/>
      <c r="BX27" s="696"/>
      <c r="BY27" s="696"/>
      <c r="BZ27" s="696"/>
      <c r="CA27" s="696"/>
      <c r="CB27" s="731"/>
      <c r="CD27" s="654" t="s">
        <v>289</v>
      </c>
      <c r="CE27" s="655"/>
      <c r="CF27" s="655"/>
      <c r="CG27" s="655"/>
      <c r="CH27" s="655"/>
      <c r="CI27" s="655"/>
      <c r="CJ27" s="655"/>
      <c r="CK27" s="655"/>
      <c r="CL27" s="655"/>
      <c r="CM27" s="655"/>
      <c r="CN27" s="655"/>
      <c r="CO27" s="655"/>
      <c r="CP27" s="655"/>
      <c r="CQ27" s="656"/>
      <c r="CR27" s="657">
        <v>461383</v>
      </c>
      <c r="CS27" s="670"/>
      <c r="CT27" s="670"/>
      <c r="CU27" s="670"/>
      <c r="CV27" s="670"/>
      <c r="CW27" s="670"/>
      <c r="CX27" s="670"/>
      <c r="CY27" s="671"/>
      <c r="CZ27" s="660">
        <v>9.3000000000000007</v>
      </c>
      <c r="DA27" s="672"/>
      <c r="DB27" s="672"/>
      <c r="DC27" s="673"/>
      <c r="DD27" s="663">
        <v>245662</v>
      </c>
      <c r="DE27" s="670"/>
      <c r="DF27" s="670"/>
      <c r="DG27" s="670"/>
      <c r="DH27" s="670"/>
      <c r="DI27" s="670"/>
      <c r="DJ27" s="670"/>
      <c r="DK27" s="671"/>
      <c r="DL27" s="663">
        <v>196183</v>
      </c>
      <c r="DM27" s="670"/>
      <c r="DN27" s="670"/>
      <c r="DO27" s="670"/>
      <c r="DP27" s="670"/>
      <c r="DQ27" s="670"/>
      <c r="DR27" s="670"/>
      <c r="DS27" s="670"/>
      <c r="DT27" s="670"/>
      <c r="DU27" s="670"/>
      <c r="DV27" s="671"/>
      <c r="DW27" s="660">
        <v>7.6</v>
      </c>
      <c r="DX27" s="672"/>
      <c r="DY27" s="672"/>
      <c r="DZ27" s="672"/>
      <c r="EA27" s="672"/>
      <c r="EB27" s="672"/>
      <c r="EC27" s="684"/>
    </row>
    <row r="28" spans="2:133" ht="11.25" customHeight="1" x14ac:dyDescent="0.2">
      <c r="B28" s="654" t="s">
        <v>290</v>
      </c>
      <c r="C28" s="655"/>
      <c r="D28" s="655"/>
      <c r="E28" s="655"/>
      <c r="F28" s="655"/>
      <c r="G28" s="655"/>
      <c r="H28" s="655"/>
      <c r="I28" s="655"/>
      <c r="J28" s="655"/>
      <c r="K28" s="655"/>
      <c r="L28" s="655"/>
      <c r="M28" s="655"/>
      <c r="N28" s="655"/>
      <c r="O28" s="655"/>
      <c r="P28" s="655"/>
      <c r="Q28" s="656"/>
      <c r="R28" s="657">
        <v>123784</v>
      </c>
      <c r="S28" s="658"/>
      <c r="T28" s="658"/>
      <c r="U28" s="658"/>
      <c r="V28" s="658"/>
      <c r="W28" s="658"/>
      <c r="X28" s="658"/>
      <c r="Y28" s="659"/>
      <c r="Z28" s="695">
        <v>2.5</v>
      </c>
      <c r="AA28" s="695"/>
      <c r="AB28" s="695"/>
      <c r="AC28" s="695"/>
      <c r="AD28" s="696" t="s">
        <v>122</v>
      </c>
      <c r="AE28" s="696"/>
      <c r="AF28" s="696"/>
      <c r="AG28" s="696"/>
      <c r="AH28" s="696"/>
      <c r="AI28" s="696"/>
      <c r="AJ28" s="696"/>
      <c r="AK28" s="696"/>
      <c r="AL28" s="660" t="s">
        <v>122</v>
      </c>
      <c r="AM28" s="661"/>
      <c r="AN28" s="661"/>
      <c r="AO28" s="697"/>
      <c r="AP28" s="654"/>
      <c r="AQ28" s="655"/>
      <c r="AR28" s="655"/>
      <c r="AS28" s="655"/>
      <c r="AT28" s="655"/>
      <c r="AU28" s="655"/>
      <c r="AV28" s="655"/>
      <c r="AW28" s="655"/>
      <c r="AX28" s="655"/>
      <c r="AY28" s="655"/>
      <c r="AZ28" s="655"/>
      <c r="BA28" s="655"/>
      <c r="BB28" s="655"/>
      <c r="BC28" s="655"/>
      <c r="BD28" s="655"/>
      <c r="BE28" s="655"/>
      <c r="BF28" s="656"/>
      <c r="BG28" s="657"/>
      <c r="BH28" s="658"/>
      <c r="BI28" s="658"/>
      <c r="BJ28" s="658"/>
      <c r="BK28" s="658"/>
      <c r="BL28" s="658"/>
      <c r="BM28" s="658"/>
      <c r="BN28" s="659"/>
      <c r="BO28" s="695"/>
      <c r="BP28" s="695"/>
      <c r="BQ28" s="695"/>
      <c r="BR28" s="695"/>
      <c r="BS28" s="663"/>
      <c r="BT28" s="658"/>
      <c r="BU28" s="658"/>
      <c r="BV28" s="658"/>
      <c r="BW28" s="658"/>
      <c r="BX28" s="658"/>
      <c r="BY28" s="658"/>
      <c r="BZ28" s="658"/>
      <c r="CA28" s="658"/>
      <c r="CB28" s="694"/>
      <c r="CD28" s="654" t="s">
        <v>291</v>
      </c>
      <c r="CE28" s="655"/>
      <c r="CF28" s="655"/>
      <c r="CG28" s="655"/>
      <c r="CH28" s="655"/>
      <c r="CI28" s="655"/>
      <c r="CJ28" s="655"/>
      <c r="CK28" s="655"/>
      <c r="CL28" s="655"/>
      <c r="CM28" s="655"/>
      <c r="CN28" s="655"/>
      <c r="CO28" s="655"/>
      <c r="CP28" s="655"/>
      <c r="CQ28" s="656"/>
      <c r="CR28" s="657">
        <v>355171</v>
      </c>
      <c r="CS28" s="658"/>
      <c r="CT28" s="658"/>
      <c r="CU28" s="658"/>
      <c r="CV28" s="658"/>
      <c r="CW28" s="658"/>
      <c r="CX28" s="658"/>
      <c r="CY28" s="659"/>
      <c r="CZ28" s="660">
        <v>7.2</v>
      </c>
      <c r="DA28" s="672"/>
      <c r="DB28" s="672"/>
      <c r="DC28" s="673"/>
      <c r="DD28" s="663">
        <v>306865</v>
      </c>
      <c r="DE28" s="658"/>
      <c r="DF28" s="658"/>
      <c r="DG28" s="658"/>
      <c r="DH28" s="658"/>
      <c r="DI28" s="658"/>
      <c r="DJ28" s="658"/>
      <c r="DK28" s="659"/>
      <c r="DL28" s="663">
        <v>306865</v>
      </c>
      <c r="DM28" s="658"/>
      <c r="DN28" s="658"/>
      <c r="DO28" s="658"/>
      <c r="DP28" s="658"/>
      <c r="DQ28" s="658"/>
      <c r="DR28" s="658"/>
      <c r="DS28" s="658"/>
      <c r="DT28" s="658"/>
      <c r="DU28" s="658"/>
      <c r="DV28" s="659"/>
      <c r="DW28" s="660">
        <v>11.8</v>
      </c>
      <c r="DX28" s="672"/>
      <c r="DY28" s="672"/>
      <c r="DZ28" s="672"/>
      <c r="EA28" s="672"/>
      <c r="EB28" s="672"/>
      <c r="EC28" s="684"/>
    </row>
    <row r="29" spans="2:133" ht="11.25" customHeight="1" x14ac:dyDescent="0.2">
      <c r="B29" s="654" t="s">
        <v>292</v>
      </c>
      <c r="C29" s="655"/>
      <c r="D29" s="655"/>
      <c r="E29" s="655"/>
      <c r="F29" s="655"/>
      <c r="G29" s="655"/>
      <c r="H29" s="655"/>
      <c r="I29" s="655"/>
      <c r="J29" s="655"/>
      <c r="K29" s="655"/>
      <c r="L29" s="655"/>
      <c r="M29" s="655"/>
      <c r="N29" s="655"/>
      <c r="O29" s="655"/>
      <c r="P29" s="655"/>
      <c r="Q29" s="656"/>
      <c r="R29" s="657">
        <v>2005</v>
      </c>
      <c r="S29" s="658"/>
      <c r="T29" s="658"/>
      <c r="U29" s="658"/>
      <c r="V29" s="658"/>
      <c r="W29" s="658"/>
      <c r="X29" s="658"/>
      <c r="Y29" s="659"/>
      <c r="Z29" s="695">
        <v>0</v>
      </c>
      <c r="AA29" s="695"/>
      <c r="AB29" s="695"/>
      <c r="AC29" s="695"/>
      <c r="AD29" s="696">
        <v>1</v>
      </c>
      <c r="AE29" s="696"/>
      <c r="AF29" s="696"/>
      <c r="AG29" s="696"/>
      <c r="AH29" s="696"/>
      <c r="AI29" s="696"/>
      <c r="AJ29" s="696"/>
      <c r="AK29" s="696"/>
      <c r="AL29" s="660">
        <v>0</v>
      </c>
      <c r="AM29" s="661"/>
      <c r="AN29" s="661"/>
      <c r="AO29" s="697"/>
      <c r="AP29" s="638"/>
      <c r="AQ29" s="639"/>
      <c r="AR29" s="639"/>
      <c r="AS29" s="639"/>
      <c r="AT29" s="639"/>
      <c r="AU29" s="639"/>
      <c r="AV29" s="639"/>
      <c r="AW29" s="639"/>
      <c r="AX29" s="639"/>
      <c r="AY29" s="639"/>
      <c r="AZ29" s="639"/>
      <c r="BA29" s="639"/>
      <c r="BB29" s="639"/>
      <c r="BC29" s="639"/>
      <c r="BD29" s="639"/>
      <c r="BE29" s="639"/>
      <c r="BF29" s="640"/>
      <c r="BG29" s="657"/>
      <c r="BH29" s="658"/>
      <c r="BI29" s="658"/>
      <c r="BJ29" s="658"/>
      <c r="BK29" s="658"/>
      <c r="BL29" s="658"/>
      <c r="BM29" s="658"/>
      <c r="BN29" s="659"/>
      <c r="BO29" s="695"/>
      <c r="BP29" s="695"/>
      <c r="BQ29" s="695"/>
      <c r="BR29" s="695"/>
      <c r="BS29" s="696"/>
      <c r="BT29" s="696"/>
      <c r="BU29" s="696"/>
      <c r="BV29" s="696"/>
      <c r="BW29" s="696"/>
      <c r="BX29" s="696"/>
      <c r="BY29" s="696"/>
      <c r="BZ29" s="696"/>
      <c r="CA29" s="696"/>
      <c r="CB29" s="731"/>
      <c r="CD29" s="676" t="s">
        <v>293</v>
      </c>
      <c r="CE29" s="677"/>
      <c r="CF29" s="654" t="s">
        <v>66</v>
      </c>
      <c r="CG29" s="655"/>
      <c r="CH29" s="655"/>
      <c r="CI29" s="655"/>
      <c r="CJ29" s="655"/>
      <c r="CK29" s="655"/>
      <c r="CL29" s="655"/>
      <c r="CM29" s="655"/>
      <c r="CN29" s="655"/>
      <c r="CO29" s="655"/>
      <c r="CP29" s="655"/>
      <c r="CQ29" s="656"/>
      <c r="CR29" s="657">
        <v>354868</v>
      </c>
      <c r="CS29" s="670"/>
      <c r="CT29" s="670"/>
      <c r="CU29" s="670"/>
      <c r="CV29" s="670"/>
      <c r="CW29" s="670"/>
      <c r="CX29" s="670"/>
      <c r="CY29" s="671"/>
      <c r="CZ29" s="660">
        <v>7.2</v>
      </c>
      <c r="DA29" s="672"/>
      <c r="DB29" s="672"/>
      <c r="DC29" s="673"/>
      <c r="DD29" s="663">
        <v>306562</v>
      </c>
      <c r="DE29" s="670"/>
      <c r="DF29" s="670"/>
      <c r="DG29" s="670"/>
      <c r="DH29" s="670"/>
      <c r="DI29" s="670"/>
      <c r="DJ29" s="670"/>
      <c r="DK29" s="671"/>
      <c r="DL29" s="663">
        <v>306562</v>
      </c>
      <c r="DM29" s="670"/>
      <c r="DN29" s="670"/>
      <c r="DO29" s="670"/>
      <c r="DP29" s="670"/>
      <c r="DQ29" s="670"/>
      <c r="DR29" s="670"/>
      <c r="DS29" s="670"/>
      <c r="DT29" s="670"/>
      <c r="DU29" s="670"/>
      <c r="DV29" s="671"/>
      <c r="DW29" s="660">
        <v>11.8</v>
      </c>
      <c r="DX29" s="672"/>
      <c r="DY29" s="672"/>
      <c r="DZ29" s="672"/>
      <c r="EA29" s="672"/>
      <c r="EB29" s="672"/>
      <c r="EC29" s="684"/>
    </row>
    <row r="30" spans="2:133" ht="11.25" customHeight="1" x14ac:dyDescent="0.2">
      <c r="B30" s="654" t="s">
        <v>294</v>
      </c>
      <c r="C30" s="655"/>
      <c r="D30" s="655"/>
      <c r="E30" s="655"/>
      <c r="F30" s="655"/>
      <c r="G30" s="655"/>
      <c r="H30" s="655"/>
      <c r="I30" s="655"/>
      <c r="J30" s="655"/>
      <c r="K30" s="655"/>
      <c r="L30" s="655"/>
      <c r="M30" s="655"/>
      <c r="N30" s="655"/>
      <c r="O30" s="655"/>
      <c r="P30" s="655"/>
      <c r="Q30" s="656"/>
      <c r="R30" s="657">
        <v>765918</v>
      </c>
      <c r="S30" s="658"/>
      <c r="T30" s="658"/>
      <c r="U30" s="658"/>
      <c r="V30" s="658"/>
      <c r="W30" s="658"/>
      <c r="X30" s="658"/>
      <c r="Y30" s="659"/>
      <c r="Z30" s="695">
        <v>15.2</v>
      </c>
      <c r="AA30" s="695"/>
      <c r="AB30" s="695"/>
      <c r="AC30" s="695"/>
      <c r="AD30" s="696" t="s">
        <v>122</v>
      </c>
      <c r="AE30" s="696"/>
      <c r="AF30" s="696"/>
      <c r="AG30" s="696"/>
      <c r="AH30" s="696"/>
      <c r="AI30" s="696"/>
      <c r="AJ30" s="696"/>
      <c r="AK30" s="696"/>
      <c r="AL30" s="660" t="s">
        <v>122</v>
      </c>
      <c r="AM30" s="661"/>
      <c r="AN30" s="661"/>
      <c r="AO30" s="697"/>
      <c r="AP30" s="709" t="s">
        <v>212</v>
      </c>
      <c r="AQ30" s="710"/>
      <c r="AR30" s="710"/>
      <c r="AS30" s="710"/>
      <c r="AT30" s="710"/>
      <c r="AU30" s="710"/>
      <c r="AV30" s="710"/>
      <c r="AW30" s="710"/>
      <c r="AX30" s="710"/>
      <c r="AY30" s="710"/>
      <c r="AZ30" s="710"/>
      <c r="BA30" s="710"/>
      <c r="BB30" s="710"/>
      <c r="BC30" s="710"/>
      <c r="BD30" s="710"/>
      <c r="BE30" s="710"/>
      <c r="BF30" s="711"/>
      <c r="BG30" s="709" t="s">
        <v>295</v>
      </c>
      <c r="BH30" s="729"/>
      <c r="BI30" s="729"/>
      <c r="BJ30" s="729"/>
      <c r="BK30" s="729"/>
      <c r="BL30" s="729"/>
      <c r="BM30" s="729"/>
      <c r="BN30" s="729"/>
      <c r="BO30" s="729"/>
      <c r="BP30" s="729"/>
      <c r="BQ30" s="730"/>
      <c r="BR30" s="709" t="s">
        <v>296</v>
      </c>
      <c r="BS30" s="729"/>
      <c r="BT30" s="729"/>
      <c r="BU30" s="729"/>
      <c r="BV30" s="729"/>
      <c r="BW30" s="729"/>
      <c r="BX30" s="729"/>
      <c r="BY30" s="729"/>
      <c r="BZ30" s="729"/>
      <c r="CA30" s="729"/>
      <c r="CB30" s="730"/>
      <c r="CD30" s="678"/>
      <c r="CE30" s="679"/>
      <c r="CF30" s="654" t="s">
        <v>297</v>
      </c>
      <c r="CG30" s="655"/>
      <c r="CH30" s="655"/>
      <c r="CI30" s="655"/>
      <c r="CJ30" s="655"/>
      <c r="CK30" s="655"/>
      <c r="CL30" s="655"/>
      <c r="CM30" s="655"/>
      <c r="CN30" s="655"/>
      <c r="CO30" s="655"/>
      <c r="CP30" s="655"/>
      <c r="CQ30" s="656"/>
      <c r="CR30" s="657">
        <v>335995</v>
      </c>
      <c r="CS30" s="658"/>
      <c r="CT30" s="658"/>
      <c r="CU30" s="658"/>
      <c r="CV30" s="658"/>
      <c r="CW30" s="658"/>
      <c r="CX30" s="658"/>
      <c r="CY30" s="659"/>
      <c r="CZ30" s="660">
        <v>6.8</v>
      </c>
      <c r="DA30" s="672"/>
      <c r="DB30" s="672"/>
      <c r="DC30" s="673"/>
      <c r="DD30" s="663">
        <v>289249</v>
      </c>
      <c r="DE30" s="658"/>
      <c r="DF30" s="658"/>
      <c r="DG30" s="658"/>
      <c r="DH30" s="658"/>
      <c r="DI30" s="658"/>
      <c r="DJ30" s="658"/>
      <c r="DK30" s="659"/>
      <c r="DL30" s="663">
        <v>289249</v>
      </c>
      <c r="DM30" s="658"/>
      <c r="DN30" s="658"/>
      <c r="DO30" s="658"/>
      <c r="DP30" s="658"/>
      <c r="DQ30" s="658"/>
      <c r="DR30" s="658"/>
      <c r="DS30" s="658"/>
      <c r="DT30" s="658"/>
      <c r="DU30" s="658"/>
      <c r="DV30" s="659"/>
      <c r="DW30" s="660">
        <v>11.1</v>
      </c>
      <c r="DX30" s="672"/>
      <c r="DY30" s="672"/>
      <c r="DZ30" s="672"/>
      <c r="EA30" s="672"/>
      <c r="EB30" s="672"/>
      <c r="EC30" s="684"/>
    </row>
    <row r="31" spans="2:133" ht="11.25" customHeight="1" x14ac:dyDescent="0.2">
      <c r="B31" s="732" t="s">
        <v>298</v>
      </c>
      <c r="C31" s="733"/>
      <c r="D31" s="733"/>
      <c r="E31" s="733"/>
      <c r="F31" s="733"/>
      <c r="G31" s="733"/>
      <c r="H31" s="733"/>
      <c r="I31" s="733"/>
      <c r="J31" s="733"/>
      <c r="K31" s="733"/>
      <c r="L31" s="733"/>
      <c r="M31" s="733"/>
      <c r="N31" s="733"/>
      <c r="O31" s="733"/>
      <c r="P31" s="733"/>
      <c r="Q31" s="734"/>
      <c r="R31" s="657" t="s">
        <v>122</v>
      </c>
      <c r="S31" s="658"/>
      <c r="T31" s="658"/>
      <c r="U31" s="658"/>
      <c r="V31" s="658"/>
      <c r="W31" s="658"/>
      <c r="X31" s="658"/>
      <c r="Y31" s="659"/>
      <c r="Z31" s="695" t="s">
        <v>122</v>
      </c>
      <c r="AA31" s="695"/>
      <c r="AB31" s="695"/>
      <c r="AC31" s="695"/>
      <c r="AD31" s="696" t="s">
        <v>122</v>
      </c>
      <c r="AE31" s="696"/>
      <c r="AF31" s="696"/>
      <c r="AG31" s="696"/>
      <c r="AH31" s="696"/>
      <c r="AI31" s="696"/>
      <c r="AJ31" s="696"/>
      <c r="AK31" s="696"/>
      <c r="AL31" s="660" t="s">
        <v>122</v>
      </c>
      <c r="AM31" s="661"/>
      <c r="AN31" s="661"/>
      <c r="AO31" s="697"/>
      <c r="AP31" s="723" t="s">
        <v>299</v>
      </c>
      <c r="AQ31" s="724"/>
      <c r="AR31" s="724"/>
      <c r="AS31" s="724"/>
      <c r="AT31" s="725" t="s">
        <v>300</v>
      </c>
      <c r="AU31" s="218"/>
      <c r="AV31" s="218"/>
      <c r="AW31" s="218"/>
      <c r="AX31" s="715" t="s">
        <v>178</v>
      </c>
      <c r="AY31" s="716"/>
      <c r="AZ31" s="716"/>
      <c r="BA31" s="716"/>
      <c r="BB31" s="716"/>
      <c r="BC31" s="716"/>
      <c r="BD31" s="716"/>
      <c r="BE31" s="716"/>
      <c r="BF31" s="717"/>
      <c r="BG31" s="719">
        <v>99.8</v>
      </c>
      <c r="BH31" s="720"/>
      <c r="BI31" s="720"/>
      <c r="BJ31" s="720"/>
      <c r="BK31" s="720"/>
      <c r="BL31" s="720"/>
      <c r="BM31" s="721">
        <v>99.2</v>
      </c>
      <c r="BN31" s="720"/>
      <c r="BO31" s="720"/>
      <c r="BP31" s="720"/>
      <c r="BQ31" s="722"/>
      <c r="BR31" s="719">
        <v>99.8</v>
      </c>
      <c r="BS31" s="720"/>
      <c r="BT31" s="720"/>
      <c r="BU31" s="720"/>
      <c r="BV31" s="720"/>
      <c r="BW31" s="720"/>
      <c r="BX31" s="721">
        <v>99.1</v>
      </c>
      <c r="BY31" s="720"/>
      <c r="BZ31" s="720"/>
      <c r="CA31" s="720"/>
      <c r="CB31" s="722"/>
      <c r="CD31" s="678"/>
      <c r="CE31" s="679"/>
      <c r="CF31" s="654" t="s">
        <v>301</v>
      </c>
      <c r="CG31" s="655"/>
      <c r="CH31" s="655"/>
      <c r="CI31" s="655"/>
      <c r="CJ31" s="655"/>
      <c r="CK31" s="655"/>
      <c r="CL31" s="655"/>
      <c r="CM31" s="655"/>
      <c r="CN31" s="655"/>
      <c r="CO31" s="655"/>
      <c r="CP31" s="655"/>
      <c r="CQ31" s="656"/>
      <c r="CR31" s="657">
        <v>18873</v>
      </c>
      <c r="CS31" s="670"/>
      <c r="CT31" s="670"/>
      <c r="CU31" s="670"/>
      <c r="CV31" s="670"/>
      <c r="CW31" s="670"/>
      <c r="CX31" s="670"/>
      <c r="CY31" s="671"/>
      <c r="CZ31" s="660">
        <v>0.4</v>
      </c>
      <c r="DA31" s="672"/>
      <c r="DB31" s="672"/>
      <c r="DC31" s="673"/>
      <c r="DD31" s="663">
        <v>17313</v>
      </c>
      <c r="DE31" s="670"/>
      <c r="DF31" s="670"/>
      <c r="DG31" s="670"/>
      <c r="DH31" s="670"/>
      <c r="DI31" s="670"/>
      <c r="DJ31" s="670"/>
      <c r="DK31" s="671"/>
      <c r="DL31" s="663">
        <v>17313</v>
      </c>
      <c r="DM31" s="670"/>
      <c r="DN31" s="670"/>
      <c r="DO31" s="670"/>
      <c r="DP31" s="670"/>
      <c r="DQ31" s="670"/>
      <c r="DR31" s="670"/>
      <c r="DS31" s="670"/>
      <c r="DT31" s="670"/>
      <c r="DU31" s="670"/>
      <c r="DV31" s="671"/>
      <c r="DW31" s="660">
        <v>0.7</v>
      </c>
      <c r="DX31" s="672"/>
      <c r="DY31" s="672"/>
      <c r="DZ31" s="672"/>
      <c r="EA31" s="672"/>
      <c r="EB31" s="672"/>
      <c r="EC31" s="684"/>
    </row>
    <row r="32" spans="2:133" ht="11.25" customHeight="1" x14ac:dyDescent="0.2">
      <c r="B32" s="654" t="s">
        <v>302</v>
      </c>
      <c r="C32" s="655"/>
      <c r="D32" s="655"/>
      <c r="E32" s="655"/>
      <c r="F32" s="655"/>
      <c r="G32" s="655"/>
      <c r="H32" s="655"/>
      <c r="I32" s="655"/>
      <c r="J32" s="655"/>
      <c r="K32" s="655"/>
      <c r="L32" s="655"/>
      <c r="M32" s="655"/>
      <c r="N32" s="655"/>
      <c r="O32" s="655"/>
      <c r="P32" s="655"/>
      <c r="Q32" s="656"/>
      <c r="R32" s="657">
        <v>169048</v>
      </c>
      <c r="S32" s="658"/>
      <c r="T32" s="658"/>
      <c r="U32" s="658"/>
      <c r="V32" s="658"/>
      <c r="W32" s="658"/>
      <c r="X32" s="658"/>
      <c r="Y32" s="659"/>
      <c r="Z32" s="695">
        <v>3.4</v>
      </c>
      <c r="AA32" s="695"/>
      <c r="AB32" s="695"/>
      <c r="AC32" s="695"/>
      <c r="AD32" s="696" t="s">
        <v>122</v>
      </c>
      <c r="AE32" s="696"/>
      <c r="AF32" s="696"/>
      <c r="AG32" s="696"/>
      <c r="AH32" s="696"/>
      <c r="AI32" s="696"/>
      <c r="AJ32" s="696"/>
      <c r="AK32" s="696"/>
      <c r="AL32" s="660" t="s">
        <v>122</v>
      </c>
      <c r="AM32" s="661"/>
      <c r="AN32" s="661"/>
      <c r="AO32" s="697"/>
      <c r="AP32" s="698"/>
      <c r="AQ32" s="699"/>
      <c r="AR32" s="699"/>
      <c r="AS32" s="699"/>
      <c r="AT32" s="726"/>
      <c r="AU32" s="214" t="s">
        <v>303</v>
      </c>
      <c r="AX32" s="654" t="s">
        <v>304</v>
      </c>
      <c r="AY32" s="655"/>
      <c r="AZ32" s="655"/>
      <c r="BA32" s="655"/>
      <c r="BB32" s="655"/>
      <c r="BC32" s="655"/>
      <c r="BD32" s="655"/>
      <c r="BE32" s="655"/>
      <c r="BF32" s="656"/>
      <c r="BG32" s="728">
        <v>99.6</v>
      </c>
      <c r="BH32" s="670"/>
      <c r="BI32" s="670"/>
      <c r="BJ32" s="670"/>
      <c r="BK32" s="670"/>
      <c r="BL32" s="670"/>
      <c r="BM32" s="661">
        <v>98.4</v>
      </c>
      <c r="BN32" s="670"/>
      <c r="BO32" s="670"/>
      <c r="BP32" s="670"/>
      <c r="BQ32" s="693"/>
      <c r="BR32" s="728">
        <v>99.6</v>
      </c>
      <c r="BS32" s="670"/>
      <c r="BT32" s="670"/>
      <c r="BU32" s="670"/>
      <c r="BV32" s="670"/>
      <c r="BW32" s="670"/>
      <c r="BX32" s="661">
        <v>98.3</v>
      </c>
      <c r="BY32" s="670"/>
      <c r="BZ32" s="670"/>
      <c r="CA32" s="670"/>
      <c r="CB32" s="693"/>
      <c r="CD32" s="680"/>
      <c r="CE32" s="681"/>
      <c r="CF32" s="654" t="s">
        <v>305</v>
      </c>
      <c r="CG32" s="655"/>
      <c r="CH32" s="655"/>
      <c r="CI32" s="655"/>
      <c r="CJ32" s="655"/>
      <c r="CK32" s="655"/>
      <c r="CL32" s="655"/>
      <c r="CM32" s="655"/>
      <c r="CN32" s="655"/>
      <c r="CO32" s="655"/>
      <c r="CP32" s="655"/>
      <c r="CQ32" s="656"/>
      <c r="CR32" s="657">
        <v>303</v>
      </c>
      <c r="CS32" s="658"/>
      <c r="CT32" s="658"/>
      <c r="CU32" s="658"/>
      <c r="CV32" s="658"/>
      <c r="CW32" s="658"/>
      <c r="CX32" s="658"/>
      <c r="CY32" s="659"/>
      <c r="CZ32" s="660">
        <v>0</v>
      </c>
      <c r="DA32" s="672"/>
      <c r="DB32" s="672"/>
      <c r="DC32" s="673"/>
      <c r="DD32" s="663">
        <v>303</v>
      </c>
      <c r="DE32" s="658"/>
      <c r="DF32" s="658"/>
      <c r="DG32" s="658"/>
      <c r="DH32" s="658"/>
      <c r="DI32" s="658"/>
      <c r="DJ32" s="658"/>
      <c r="DK32" s="659"/>
      <c r="DL32" s="663">
        <v>303</v>
      </c>
      <c r="DM32" s="658"/>
      <c r="DN32" s="658"/>
      <c r="DO32" s="658"/>
      <c r="DP32" s="658"/>
      <c r="DQ32" s="658"/>
      <c r="DR32" s="658"/>
      <c r="DS32" s="658"/>
      <c r="DT32" s="658"/>
      <c r="DU32" s="658"/>
      <c r="DV32" s="659"/>
      <c r="DW32" s="660">
        <v>0</v>
      </c>
      <c r="DX32" s="672"/>
      <c r="DY32" s="672"/>
      <c r="DZ32" s="672"/>
      <c r="EA32" s="672"/>
      <c r="EB32" s="672"/>
      <c r="EC32" s="684"/>
    </row>
    <row r="33" spans="2:133" ht="11.25" customHeight="1" x14ac:dyDescent="0.2">
      <c r="B33" s="654" t="s">
        <v>306</v>
      </c>
      <c r="C33" s="655"/>
      <c r="D33" s="655"/>
      <c r="E33" s="655"/>
      <c r="F33" s="655"/>
      <c r="G33" s="655"/>
      <c r="H33" s="655"/>
      <c r="I33" s="655"/>
      <c r="J33" s="655"/>
      <c r="K33" s="655"/>
      <c r="L33" s="655"/>
      <c r="M33" s="655"/>
      <c r="N33" s="655"/>
      <c r="O33" s="655"/>
      <c r="P33" s="655"/>
      <c r="Q33" s="656"/>
      <c r="R33" s="657">
        <v>204787</v>
      </c>
      <c r="S33" s="658"/>
      <c r="T33" s="658"/>
      <c r="U33" s="658"/>
      <c r="V33" s="658"/>
      <c r="W33" s="658"/>
      <c r="X33" s="658"/>
      <c r="Y33" s="659"/>
      <c r="Z33" s="695">
        <v>4.0999999999999996</v>
      </c>
      <c r="AA33" s="695"/>
      <c r="AB33" s="695"/>
      <c r="AC33" s="695"/>
      <c r="AD33" s="696" t="s">
        <v>122</v>
      </c>
      <c r="AE33" s="696"/>
      <c r="AF33" s="696"/>
      <c r="AG33" s="696"/>
      <c r="AH33" s="696"/>
      <c r="AI33" s="696"/>
      <c r="AJ33" s="696"/>
      <c r="AK33" s="696"/>
      <c r="AL33" s="660" t="s">
        <v>122</v>
      </c>
      <c r="AM33" s="661"/>
      <c r="AN33" s="661"/>
      <c r="AO33" s="697"/>
      <c r="AP33" s="700"/>
      <c r="AQ33" s="701"/>
      <c r="AR33" s="701"/>
      <c r="AS33" s="701"/>
      <c r="AT33" s="727"/>
      <c r="AU33" s="219"/>
      <c r="AV33" s="219"/>
      <c r="AW33" s="219"/>
      <c r="AX33" s="638" t="s">
        <v>307</v>
      </c>
      <c r="AY33" s="639"/>
      <c r="AZ33" s="639"/>
      <c r="BA33" s="639"/>
      <c r="BB33" s="639"/>
      <c r="BC33" s="639"/>
      <c r="BD33" s="639"/>
      <c r="BE33" s="639"/>
      <c r="BF33" s="640"/>
      <c r="BG33" s="718">
        <v>99.9</v>
      </c>
      <c r="BH33" s="642"/>
      <c r="BI33" s="642"/>
      <c r="BJ33" s="642"/>
      <c r="BK33" s="642"/>
      <c r="BL33" s="642"/>
      <c r="BM33" s="688">
        <v>99.5</v>
      </c>
      <c r="BN33" s="642"/>
      <c r="BO33" s="642"/>
      <c r="BP33" s="642"/>
      <c r="BQ33" s="705"/>
      <c r="BR33" s="718">
        <v>99.9</v>
      </c>
      <c r="BS33" s="642"/>
      <c r="BT33" s="642"/>
      <c r="BU33" s="642"/>
      <c r="BV33" s="642"/>
      <c r="BW33" s="642"/>
      <c r="BX33" s="688">
        <v>99.5</v>
      </c>
      <c r="BY33" s="642"/>
      <c r="BZ33" s="642"/>
      <c r="CA33" s="642"/>
      <c r="CB33" s="705"/>
      <c r="CD33" s="654" t="s">
        <v>308</v>
      </c>
      <c r="CE33" s="655"/>
      <c r="CF33" s="655"/>
      <c r="CG33" s="655"/>
      <c r="CH33" s="655"/>
      <c r="CI33" s="655"/>
      <c r="CJ33" s="655"/>
      <c r="CK33" s="655"/>
      <c r="CL33" s="655"/>
      <c r="CM33" s="655"/>
      <c r="CN33" s="655"/>
      <c r="CO33" s="655"/>
      <c r="CP33" s="655"/>
      <c r="CQ33" s="656"/>
      <c r="CR33" s="657">
        <v>1834356</v>
      </c>
      <c r="CS33" s="670"/>
      <c r="CT33" s="670"/>
      <c r="CU33" s="670"/>
      <c r="CV33" s="670"/>
      <c r="CW33" s="670"/>
      <c r="CX33" s="670"/>
      <c r="CY33" s="671"/>
      <c r="CZ33" s="660">
        <v>37.1</v>
      </c>
      <c r="DA33" s="672"/>
      <c r="DB33" s="672"/>
      <c r="DC33" s="673"/>
      <c r="DD33" s="663">
        <v>1400065</v>
      </c>
      <c r="DE33" s="670"/>
      <c r="DF33" s="670"/>
      <c r="DG33" s="670"/>
      <c r="DH33" s="670"/>
      <c r="DI33" s="670"/>
      <c r="DJ33" s="670"/>
      <c r="DK33" s="671"/>
      <c r="DL33" s="663">
        <v>931738</v>
      </c>
      <c r="DM33" s="670"/>
      <c r="DN33" s="670"/>
      <c r="DO33" s="670"/>
      <c r="DP33" s="670"/>
      <c r="DQ33" s="670"/>
      <c r="DR33" s="670"/>
      <c r="DS33" s="670"/>
      <c r="DT33" s="670"/>
      <c r="DU33" s="670"/>
      <c r="DV33" s="671"/>
      <c r="DW33" s="660">
        <v>35.9</v>
      </c>
      <c r="DX33" s="672"/>
      <c r="DY33" s="672"/>
      <c r="DZ33" s="672"/>
      <c r="EA33" s="672"/>
      <c r="EB33" s="672"/>
      <c r="EC33" s="684"/>
    </row>
    <row r="34" spans="2:133" ht="11.25" customHeight="1" x14ac:dyDescent="0.2">
      <c r="B34" s="654" t="s">
        <v>309</v>
      </c>
      <c r="C34" s="655"/>
      <c r="D34" s="655"/>
      <c r="E34" s="655"/>
      <c r="F34" s="655"/>
      <c r="G34" s="655"/>
      <c r="H34" s="655"/>
      <c r="I34" s="655"/>
      <c r="J34" s="655"/>
      <c r="K34" s="655"/>
      <c r="L34" s="655"/>
      <c r="M34" s="655"/>
      <c r="N34" s="655"/>
      <c r="O34" s="655"/>
      <c r="P34" s="655"/>
      <c r="Q34" s="656"/>
      <c r="R34" s="657">
        <v>5297</v>
      </c>
      <c r="S34" s="658"/>
      <c r="T34" s="658"/>
      <c r="U34" s="658"/>
      <c r="V34" s="658"/>
      <c r="W34" s="658"/>
      <c r="X34" s="658"/>
      <c r="Y34" s="659"/>
      <c r="Z34" s="695">
        <v>0.1</v>
      </c>
      <c r="AA34" s="695"/>
      <c r="AB34" s="695"/>
      <c r="AC34" s="695"/>
      <c r="AD34" s="696" t="s">
        <v>122</v>
      </c>
      <c r="AE34" s="696"/>
      <c r="AF34" s="696"/>
      <c r="AG34" s="696"/>
      <c r="AH34" s="696"/>
      <c r="AI34" s="696"/>
      <c r="AJ34" s="696"/>
      <c r="AK34" s="696"/>
      <c r="AL34" s="660" t="s">
        <v>122</v>
      </c>
      <c r="AM34" s="661"/>
      <c r="AN34" s="661"/>
      <c r="AO34" s="697"/>
      <c r="AP34" s="220"/>
      <c r="AQ34" s="221"/>
      <c r="AS34" s="218"/>
      <c r="AT34" s="218"/>
      <c r="AU34" s="218"/>
      <c r="AV34" s="218"/>
      <c r="AW34" s="218"/>
      <c r="AX34" s="218"/>
      <c r="AY34" s="218"/>
      <c r="AZ34" s="218"/>
      <c r="BA34" s="218"/>
      <c r="BB34" s="218"/>
      <c r="BC34" s="218"/>
      <c r="BD34" s="218"/>
      <c r="BE34" s="218"/>
      <c r="BF34" s="218"/>
      <c r="BG34" s="221"/>
      <c r="BH34" s="221"/>
      <c r="BI34" s="221"/>
      <c r="BJ34" s="221"/>
      <c r="BK34" s="221"/>
      <c r="BL34" s="221"/>
      <c r="BM34" s="221"/>
      <c r="BN34" s="221"/>
      <c r="BO34" s="221"/>
      <c r="BP34" s="221"/>
      <c r="BQ34" s="221"/>
      <c r="BR34" s="221"/>
      <c r="BS34" s="221"/>
      <c r="BT34" s="221"/>
      <c r="BU34" s="221"/>
      <c r="BV34" s="221"/>
      <c r="BW34" s="221"/>
      <c r="BX34" s="221"/>
      <c r="BY34" s="221"/>
      <c r="BZ34" s="221"/>
      <c r="CA34" s="221"/>
      <c r="CB34" s="221"/>
      <c r="CD34" s="654" t="s">
        <v>310</v>
      </c>
      <c r="CE34" s="655"/>
      <c r="CF34" s="655"/>
      <c r="CG34" s="655"/>
      <c r="CH34" s="655"/>
      <c r="CI34" s="655"/>
      <c r="CJ34" s="655"/>
      <c r="CK34" s="655"/>
      <c r="CL34" s="655"/>
      <c r="CM34" s="655"/>
      <c r="CN34" s="655"/>
      <c r="CO34" s="655"/>
      <c r="CP34" s="655"/>
      <c r="CQ34" s="656"/>
      <c r="CR34" s="657">
        <v>612717</v>
      </c>
      <c r="CS34" s="658"/>
      <c r="CT34" s="658"/>
      <c r="CU34" s="658"/>
      <c r="CV34" s="658"/>
      <c r="CW34" s="658"/>
      <c r="CX34" s="658"/>
      <c r="CY34" s="659"/>
      <c r="CZ34" s="660">
        <v>12.4</v>
      </c>
      <c r="DA34" s="672"/>
      <c r="DB34" s="672"/>
      <c r="DC34" s="673"/>
      <c r="DD34" s="663">
        <v>504022</v>
      </c>
      <c r="DE34" s="658"/>
      <c r="DF34" s="658"/>
      <c r="DG34" s="658"/>
      <c r="DH34" s="658"/>
      <c r="DI34" s="658"/>
      <c r="DJ34" s="658"/>
      <c r="DK34" s="659"/>
      <c r="DL34" s="663">
        <v>373401</v>
      </c>
      <c r="DM34" s="658"/>
      <c r="DN34" s="658"/>
      <c r="DO34" s="658"/>
      <c r="DP34" s="658"/>
      <c r="DQ34" s="658"/>
      <c r="DR34" s="658"/>
      <c r="DS34" s="658"/>
      <c r="DT34" s="658"/>
      <c r="DU34" s="658"/>
      <c r="DV34" s="659"/>
      <c r="DW34" s="660">
        <v>14.4</v>
      </c>
      <c r="DX34" s="672"/>
      <c r="DY34" s="672"/>
      <c r="DZ34" s="672"/>
      <c r="EA34" s="672"/>
      <c r="EB34" s="672"/>
      <c r="EC34" s="684"/>
    </row>
    <row r="35" spans="2:133" ht="11.25" customHeight="1" x14ac:dyDescent="0.2">
      <c r="B35" s="654" t="s">
        <v>311</v>
      </c>
      <c r="C35" s="655"/>
      <c r="D35" s="655"/>
      <c r="E35" s="655"/>
      <c r="F35" s="655"/>
      <c r="G35" s="655"/>
      <c r="H35" s="655"/>
      <c r="I35" s="655"/>
      <c r="J35" s="655"/>
      <c r="K35" s="655"/>
      <c r="L35" s="655"/>
      <c r="M35" s="655"/>
      <c r="N35" s="655"/>
      <c r="O35" s="655"/>
      <c r="P35" s="655"/>
      <c r="Q35" s="656"/>
      <c r="R35" s="657">
        <v>5167</v>
      </c>
      <c r="S35" s="658"/>
      <c r="T35" s="658"/>
      <c r="U35" s="658"/>
      <c r="V35" s="658"/>
      <c r="W35" s="658"/>
      <c r="X35" s="658"/>
      <c r="Y35" s="659"/>
      <c r="Z35" s="695">
        <v>0.1</v>
      </c>
      <c r="AA35" s="695"/>
      <c r="AB35" s="695"/>
      <c r="AC35" s="695"/>
      <c r="AD35" s="696" t="s">
        <v>122</v>
      </c>
      <c r="AE35" s="696"/>
      <c r="AF35" s="696"/>
      <c r="AG35" s="696"/>
      <c r="AH35" s="696"/>
      <c r="AI35" s="696"/>
      <c r="AJ35" s="696"/>
      <c r="AK35" s="696"/>
      <c r="AL35" s="660" t="s">
        <v>122</v>
      </c>
      <c r="AM35" s="661"/>
      <c r="AN35" s="661"/>
      <c r="AO35" s="697"/>
      <c r="AP35" s="222"/>
      <c r="AQ35" s="709" t="s">
        <v>312</v>
      </c>
      <c r="AR35" s="710"/>
      <c r="AS35" s="710"/>
      <c r="AT35" s="710"/>
      <c r="AU35" s="710"/>
      <c r="AV35" s="710"/>
      <c r="AW35" s="710"/>
      <c r="AX35" s="710"/>
      <c r="AY35" s="710"/>
      <c r="AZ35" s="710"/>
      <c r="BA35" s="710"/>
      <c r="BB35" s="710"/>
      <c r="BC35" s="710"/>
      <c r="BD35" s="710"/>
      <c r="BE35" s="710"/>
      <c r="BF35" s="711"/>
      <c r="BG35" s="709" t="s">
        <v>313</v>
      </c>
      <c r="BH35" s="710"/>
      <c r="BI35" s="710"/>
      <c r="BJ35" s="710"/>
      <c r="BK35" s="710"/>
      <c r="BL35" s="710"/>
      <c r="BM35" s="710"/>
      <c r="BN35" s="710"/>
      <c r="BO35" s="710"/>
      <c r="BP35" s="710"/>
      <c r="BQ35" s="710"/>
      <c r="BR35" s="710"/>
      <c r="BS35" s="710"/>
      <c r="BT35" s="710"/>
      <c r="BU35" s="710"/>
      <c r="BV35" s="710"/>
      <c r="BW35" s="710"/>
      <c r="BX35" s="710"/>
      <c r="BY35" s="710"/>
      <c r="BZ35" s="710"/>
      <c r="CA35" s="710"/>
      <c r="CB35" s="711"/>
      <c r="CD35" s="654" t="s">
        <v>314</v>
      </c>
      <c r="CE35" s="655"/>
      <c r="CF35" s="655"/>
      <c r="CG35" s="655"/>
      <c r="CH35" s="655"/>
      <c r="CI35" s="655"/>
      <c r="CJ35" s="655"/>
      <c r="CK35" s="655"/>
      <c r="CL35" s="655"/>
      <c r="CM35" s="655"/>
      <c r="CN35" s="655"/>
      <c r="CO35" s="655"/>
      <c r="CP35" s="655"/>
      <c r="CQ35" s="656"/>
      <c r="CR35" s="657">
        <v>44713</v>
      </c>
      <c r="CS35" s="670"/>
      <c r="CT35" s="670"/>
      <c r="CU35" s="670"/>
      <c r="CV35" s="670"/>
      <c r="CW35" s="670"/>
      <c r="CX35" s="670"/>
      <c r="CY35" s="671"/>
      <c r="CZ35" s="660">
        <v>0.9</v>
      </c>
      <c r="DA35" s="672"/>
      <c r="DB35" s="672"/>
      <c r="DC35" s="673"/>
      <c r="DD35" s="663">
        <v>32567</v>
      </c>
      <c r="DE35" s="670"/>
      <c r="DF35" s="670"/>
      <c r="DG35" s="670"/>
      <c r="DH35" s="670"/>
      <c r="DI35" s="670"/>
      <c r="DJ35" s="670"/>
      <c r="DK35" s="671"/>
      <c r="DL35" s="663">
        <v>22880</v>
      </c>
      <c r="DM35" s="670"/>
      <c r="DN35" s="670"/>
      <c r="DO35" s="670"/>
      <c r="DP35" s="670"/>
      <c r="DQ35" s="670"/>
      <c r="DR35" s="670"/>
      <c r="DS35" s="670"/>
      <c r="DT35" s="670"/>
      <c r="DU35" s="670"/>
      <c r="DV35" s="671"/>
      <c r="DW35" s="660">
        <v>0.9</v>
      </c>
      <c r="DX35" s="672"/>
      <c r="DY35" s="672"/>
      <c r="DZ35" s="672"/>
      <c r="EA35" s="672"/>
      <c r="EB35" s="672"/>
      <c r="EC35" s="684"/>
    </row>
    <row r="36" spans="2:133" ht="11.25" customHeight="1" x14ac:dyDescent="0.2">
      <c r="B36" s="654" t="s">
        <v>315</v>
      </c>
      <c r="C36" s="655"/>
      <c r="D36" s="655"/>
      <c r="E36" s="655"/>
      <c r="F36" s="655"/>
      <c r="G36" s="655"/>
      <c r="H36" s="655"/>
      <c r="I36" s="655"/>
      <c r="J36" s="655"/>
      <c r="K36" s="655"/>
      <c r="L36" s="655"/>
      <c r="M36" s="655"/>
      <c r="N36" s="655"/>
      <c r="O36" s="655"/>
      <c r="P36" s="655"/>
      <c r="Q36" s="656"/>
      <c r="R36" s="657">
        <v>186223</v>
      </c>
      <c r="S36" s="658"/>
      <c r="T36" s="658"/>
      <c r="U36" s="658"/>
      <c r="V36" s="658"/>
      <c r="W36" s="658"/>
      <c r="X36" s="658"/>
      <c r="Y36" s="659"/>
      <c r="Z36" s="695">
        <v>3.7</v>
      </c>
      <c r="AA36" s="695"/>
      <c r="AB36" s="695"/>
      <c r="AC36" s="695"/>
      <c r="AD36" s="696" t="s">
        <v>122</v>
      </c>
      <c r="AE36" s="696"/>
      <c r="AF36" s="696"/>
      <c r="AG36" s="696"/>
      <c r="AH36" s="696"/>
      <c r="AI36" s="696"/>
      <c r="AJ36" s="696"/>
      <c r="AK36" s="696"/>
      <c r="AL36" s="660" t="s">
        <v>122</v>
      </c>
      <c r="AM36" s="661"/>
      <c r="AN36" s="661"/>
      <c r="AO36" s="697"/>
      <c r="AP36" s="222"/>
      <c r="AQ36" s="706" t="s">
        <v>316</v>
      </c>
      <c r="AR36" s="707"/>
      <c r="AS36" s="707"/>
      <c r="AT36" s="707"/>
      <c r="AU36" s="707"/>
      <c r="AV36" s="707"/>
      <c r="AW36" s="707"/>
      <c r="AX36" s="707"/>
      <c r="AY36" s="708"/>
      <c r="AZ36" s="712">
        <v>296597</v>
      </c>
      <c r="BA36" s="713"/>
      <c r="BB36" s="713"/>
      <c r="BC36" s="713"/>
      <c r="BD36" s="713"/>
      <c r="BE36" s="713"/>
      <c r="BF36" s="714"/>
      <c r="BG36" s="715" t="s">
        <v>317</v>
      </c>
      <c r="BH36" s="716"/>
      <c r="BI36" s="716"/>
      <c r="BJ36" s="716"/>
      <c r="BK36" s="716"/>
      <c r="BL36" s="716"/>
      <c r="BM36" s="716"/>
      <c r="BN36" s="716"/>
      <c r="BO36" s="716"/>
      <c r="BP36" s="716"/>
      <c r="BQ36" s="716"/>
      <c r="BR36" s="716"/>
      <c r="BS36" s="716"/>
      <c r="BT36" s="716"/>
      <c r="BU36" s="717"/>
      <c r="BV36" s="712">
        <v>11075</v>
      </c>
      <c r="BW36" s="713"/>
      <c r="BX36" s="713"/>
      <c r="BY36" s="713"/>
      <c r="BZ36" s="713"/>
      <c r="CA36" s="713"/>
      <c r="CB36" s="714"/>
      <c r="CD36" s="654" t="s">
        <v>318</v>
      </c>
      <c r="CE36" s="655"/>
      <c r="CF36" s="655"/>
      <c r="CG36" s="655"/>
      <c r="CH36" s="655"/>
      <c r="CI36" s="655"/>
      <c r="CJ36" s="655"/>
      <c r="CK36" s="655"/>
      <c r="CL36" s="655"/>
      <c r="CM36" s="655"/>
      <c r="CN36" s="655"/>
      <c r="CO36" s="655"/>
      <c r="CP36" s="655"/>
      <c r="CQ36" s="656"/>
      <c r="CR36" s="657">
        <v>845947</v>
      </c>
      <c r="CS36" s="658"/>
      <c r="CT36" s="658"/>
      <c r="CU36" s="658"/>
      <c r="CV36" s="658"/>
      <c r="CW36" s="658"/>
      <c r="CX36" s="658"/>
      <c r="CY36" s="659"/>
      <c r="CZ36" s="660">
        <v>17.100000000000001</v>
      </c>
      <c r="DA36" s="672"/>
      <c r="DB36" s="672"/>
      <c r="DC36" s="673"/>
      <c r="DD36" s="663">
        <v>564493</v>
      </c>
      <c r="DE36" s="658"/>
      <c r="DF36" s="658"/>
      <c r="DG36" s="658"/>
      <c r="DH36" s="658"/>
      <c r="DI36" s="658"/>
      <c r="DJ36" s="658"/>
      <c r="DK36" s="659"/>
      <c r="DL36" s="663">
        <v>390191</v>
      </c>
      <c r="DM36" s="658"/>
      <c r="DN36" s="658"/>
      <c r="DO36" s="658"/>
      <c r="DP36" s="658"/>
      <c r="DQ36" s="658"/>
      <c r="DR36" s="658"/>
      <c r="DS36" s="658"/>
      <c r="DT36" s="658"/>
      <c r="DU36" s="658"/>
      <c r="DV36" s="659"/>
      <c r="DW36" s="660">
        <v>15</v>
      </c>
      <c r="DX36" s="672"/>
      <c r="DY36" s="672"/>
      <c r="DZ36" s="672"/>
      <c r="EA36" s="672"/>
      <c r="EB36" s="672"/>
      <c r="EC36" s="684"/>
    </row>
    <row r="37" spans="2:133" ht="11.25" customHeight="1" x14ac:dyDescent="0.2">
      <c r="B37" s="654" t="s">
        <v>319</v>
      </c>
      <c r="C37" s="655"/>
      <c r="D37" s="655"/>
      <c r="E37" s="655"/>
      <c r="F37" s="655"/>
      <c r="G37" s="655"/>
      <c r="H37" s="655"/>
      <c r="I37" s="655"/>
      <c r="J37" s="655"/>
      <c r="K37" s="655"/>
      <c r="L37" s="655"/>
      <c r="M37" s="655"/>
      <c r="N37" s="655"/>
      <c r="O37" s="655"/>
      <c r="P37" s="655"/>
      <c r="Q37" s="656"/>
      <c r="R37" s="657">
        <v>175335</v>
      </c>
      <c r="S37" s="658"/>
      <c r="T37" s="658"/>
      <c r="U37" s="658"/>
      <c r="V37" s="658"/>
      <c r="W37" s="658"/>
      <c r="X37" s="658"/>
      <c r="Y37" s="659"/>
      <c r="Z37" s="695">
        <v>3.5</v>
      </c>
      <c r="AA37" s="695"/>
      <c r="AB37" s="695"/>
      <c r="AC37" s="695"/>
      <c r="AD37" s="696">
        <v>2121</v>
      </c>
      <c r="AE37" s="696"/>
      <c r="AF37" s="696"/>
      <c r="AG37" s="696"/>
      <c r="AH37" s="696"/>
      <c r="AI37" s="696"/>
      <c r="AJ37" s="696"/>
      <c r="AK37" s="696"/>
      <c r="AL37" s="660">
        <v>0.1</v>
      </c>
      <c r="AM37" s="661"/>
      <c r="AN37" s="661"/>
      <c r="AO37" s="697"/>
      <c r="AQ37" s="690" t="s">
        <v>320</v>
      </c>
      <c r="AR37" s="691"/>
      <c r="AS37" s="691"/>
      <c r="AT37" s="691"/>
      <c r="AU37" s="691"/>
      <c r="AV37" s="691"/>
      <c r="AW37" s="691"/>
      <c r="AX37" s="691"/>
      <c r="AY37" s="692"/>
      <c r="AZ37" s="657">
        <v>75175</v>
      </c>
      <c r="BA37" s="658"/>
      <c r="BB37" s="658"/>
      <c r="BC37" s="658"/>
      <c r="BD37" s="670"/>
      <c r="BE37" s="670"/>
      <c r="BF37" s="693"/>
      <c r="BG37" s="654" t="s">
        <v>321</v>
      </c>
      <c r="BH37" s="655"/>
      <c r="BI37" s="655"/>
      <c r="BJ37" s="655"/>
      <c r="BK37" s="655"/>
      <c r="BL37" s="655"/>
      <c r="BM37" s="655"/>
      <c r="BN37" s="655"/>
      <c r="BO37" s="655"/>
      <c r="BP37" s="655"/>
      <c r="BQ37" s="655"/>
      <c r="BR37" s="655"/>
      <c r="BS37" s="655"/>
      <c r="BT37" s="655"/>
      <c r="BU37" s="656"/>
      <c r="BV37" s="657">
        <v>9380</v>
      </c>
      <c r="BW37" s="658"/>
      <c r="BX37" s="658"/>
      <c r="BY37" s="658"/>
      <c r="BZ37" s="658"/>
      <c r="CA37" s="658"/>
      <c r="CB37" s="694"/>
      <c r="CD37" s="654" t="s">
        <v>322</v>
      </c>
      <c r="CE37" s="655"/>
      <c r="CF37" s="655"/>
      <c r="CG37" s="655"/>
      <c r="CH37" s="655"/>
      <c r="CI37" s="655"/>
      <c r="CJ37" s="655"/>
      <c r="CK37" s="655"/>
      <c r="CL37" s="655"/>
      <c r="CM37" s="655"/>
      <c r="CN37" s="655"/>
      <c r="CO37" s="655"/>
      <c r="CP37" s="655"/>
      <c r="CQ37" s="656"/>
      <c r="CR37" s="657">
        <v>221694</v>
      </c>
      <c r="CS37" s="670"/>
      <c r="CT37" s="670"/>
      <c r="CU37" s="670"/>
      <c r="CV37" s="670"/>
      <c r="CW37" s="670"/>
      <c r="CX37" s="670"/>
      <c r="CY37" s="671"/>
      <c r="CZ37" s="660">
        <v>4.5</v>
      </c>
      <c r="DA37" s="672"/>
      <c r="DB37" s="672"/>
      <c r="DC37" s="673"/>
      <c r="DD37" s="663">
        <v>221694</v>
      </c>
      <c r="DE37" s="670"/>
      <c r="DF37" s="670"/>
      <c r="DG37" s="670"/>
      <c r="DH37" s="670"/>
      <c r="DI37" s="670"/>
      <c r="DJ37" s="670"/>
      <c r="DK37" s="671"/>
      <c r="DL37" s="663">
        <v>170425</v>
      </c>
      <c r="DM37" s="670"/>
      <c r="DN37" s="670"/>
      <c r="DO37" s="670"/>
      <c r="DP37" s="670"/>
      <c r="DQ37" s="670"/>
      <c r="DR37" s="670"/>
      <c r="DS37" s="670"/>
      <c r="DT37" s="670"/>
      <c r="DU37" s="670"/>
      <c r="DV37" s="671"/>
      <c r="DW37" s="660">
        <v>6.6</v>
      </c>
      <c r="DX37" s="672"/>
      <c r="DY37" s="672"/>
      <c r="DZ37" s="672"/>
      <c r="EA37" s="672"/>
      <c r="EB37" s="672"/>
      <c r="EC37" s="684"/>
    </row>
    <row r="38" spans="2:133" ht="11.25" customHeight="1" x14ac:dyDescent="0.2">
      <c r="B38" s="654" t="s">
        <v>323</v>
      </c>
      <c r="C38" s="655"/>
      <c r="D38" s="655"/>
      <c r="E38" s="655"/>
      <c r="F38" s="655"/>
      <c r="G38" s="655"/>
      <c r="H38" s="655"/>
      <c r="I38" s="655"/>
      <c r="J38" s="655"/>
      <c r="K38" s="655"/>
      <c r="L38" s="655"/>
      <c r="M38" s="655"/>
      <c r="N38" s="655"/>
      <c r="O38" s="655"/>
      <c r="P38" s="655"/>
      <c r="Q38" s="656"/>
      <c r="R38" s="657">
        <v>686900</v>
      </c>
      <c r="S38" s="658"/>
      <c r="T38" s="658"/>
      <c r="U38" s="658"/>
      <c r="V38" s="658"/>
      <c r="W38" s="658"/>
      <c r="X38" s="658"/>
      <c r="Y38" s="659"/>
      <c r="Z38" s="695">
        <v>13.6</v>
      </c>
      <c r="AA38" s="695"/>
      <c r="AB38" s="695"/>
      <c r="AC38" s="695"/>
      <c r="AD38" s="696" t="s">
        <v>122</v>
      </c>
      <c r="AE38" s="696"/>
      <c r="AF38" s="696"/>
      <c r="AG38" s="696"/>
      <c r="AH38" s="696"/>
      <c r="AI38" s="696"/>
      <c r="AJ38" s="696"/>
      <c r="AK38" s="696"/>
      <c r="AL38" s="660" t="s">
        <v>122</v>
      </c>
      <c r="AM38" s="661"/>
      <c r="AN38" s="661"/>
      <c r="AO38" s="697"/>
      <c r="AQ38" s="690" t="s">
        <v>324</v>
      </c>
      <c r="AR38" s="691"/>
      <c r="AS38" s="691"/>
      <c r="AT38" s="691"/>
      <c r="AU38" s="691"/>
      <c r="AV38" s="691"/>
      <c r="AW38" s="691"/>
      <c r="AX38" s="691"/>
      <c r="AY38" s="692"/>
      <c r="AZ38" s="657">
        <v>29405</v>
      </c>
      <c r="BA38" s="658"/>
      <c r="BB38" s="658"/>
      <c r="BC38" s="658"/>
      <c r="BD38" s="670"/>
      <c r="BE38" s="670"/>
      <c r="BF38" s="693"/>
      <c r="BG38" s="654" t="s">
        <v>325</v>
      </c>
      <c r="BH38" s="655"/>
      <c r="BI38" s="655"/>
      <c r="BJ38" s="655"/>
      <c r="BK38" s="655"/>
      <c r="BL38" s="655"/>
      <c r="BM38" s="655"/>
      <c r="BN38" s="655"/>
      <c r="BO38" s="655"/>
      <c r="BP38" s="655"/>
      <c r="BQ38" s="655"/>
      <c r="BR38" s="655"/>
      <c r="BS38" s="655"/>
      <c r="BT38" s="655"/>
      <c r="BU38" s="656"/>
      <c r="BV38" s="657">
        <v>521</v>
      </c>
      <c r="BW38" s="658"/>
      <c r="BX38" s="658"/>
      <c r="BY38" s="658"/>
      <c r="BZ38" s="658"/>
      <c r="CA38" s="658"/>
      <c r="CB38" s="694"/>
      <c r="CD38" s="654" t="s">
        <v>326</v>
      </c>
      <c r="CE38" s="655"/>
      <c r="CF38" s="655"/>
      <c r="CG38" s="655"/>
      <c r="CH38" s="655"/>
      <c r="CI38" s="655"/>
      <c r="CJ38" s="655"/>
      <c r="CK38" s="655"/>
      <c r="CL38" s="655"/>
      <c r="CM38" s="655"/>
      <c r="CN38" s="655"/>
      <c r="CO38" s="655"/>
      <c r="CP38" s="655"/>
      <c r="CQ38" s="656"/>
      <c r="CR38" s="657">
        <v>221422</v>
      </c>
      <c r="CS38" s="658"/>
      <c r="CT38" s="658"/>
      <c r="CU38" s="658"/>
      <c r="CV38" s="658"/>
      <c r="CW38" s="658"/>
      <c r="CX38" s="658"/>
      <c r="CY38" s="659"/>
      <c r="CZ38" s="660">
        <v>4.5</v>
      </c>
      <c r="DA38" s="672"/>
      <c r="DB38" s="672"/>
      <c r="DC38" s="673"/>
      <c r="DD38" s="663">
        <v>198053</v>
      </c>
      <c r="DE38" s="658"/>
      <c r="DF38" s="658"/>
      <c r="DG38" s="658"/>
      <c r="DH38" s="658"/>
      <c r="DI38" s="658"/>
      <c r="DJ38" s="658"/>
      <c r="DK38" s="659"/>
      <c r="DL38" s="663">
        <v>145266</v>
      </c>
      <c r="DM38" s="658"/>
      <c r="DN38" s="658"/>
      <c r="DO38" s="658"/>
      <c r="DP38" s="658"/>
      <c r="DQ38" s="658"/>
      <c r="DR38" s="658"/>
      <c r="DS38" s="658"/>
      <c r="DT38" s="658"/>
      <c r="DU38" s="658"/>
      <c r="DV38" s="659"/>
      <c r="DW38" s="660">
        <v>5.6</v>
      </c>
      <c r="DX38" s="672"/>
      <c r="DY38" s="672"/>
      <c r="DZ38" s="672"/>
      <c r="EA38" s="672"/>
      <c r="EB38" s="672"/>
      <c r="EC38" s="684"/>
    </row>
    <row r="39" spans="2:133" ht="11.25" customHeight="1" x14ac:dyDescent="0.2">
      <c r="B39" s="654" t="s">
        <v>327</v>
      </c>
      <c r="C39" s="655"/>
      <c r="D39" s="655"/>
      <c r="E39" s="655"/>
      <c r="F39" s="655"/>
      <c r="G39" s="655"/>
      <c r="H39" s="655"/>
      <c r="I39" s="655"/>
      <c r="J39" s="655"/>
      <c r="K39" s="655"/>
      <c r="L39" s="655"/>
      <c r="M39" s="655"/>
      <c r="N39" s="655"/>
      <c r="O39" s="655"/>
      <c r="P39" s="655"/>
      <c r="Q39" s="656"/>
      <c r="R39" s="657" t="s">
        <v>122</v>
      </c>
      <c r="S39" s="658"/>
      <c r="T39" s="658"/>
      <c r="U39" s="658"/>
      <c r="V39" s="658"/>
      <c r="W39" s="658"/>
      <c r="X39" s="658"/>
      <c r="Y39" s="659"/>
      <c r="Z39" s="695" t="s">
        <v>122</v>
      </c>
      <c r="AA39" s="695"/>
      <c r="AB39" s="695"/>
      <c r="AC39" s="695"/>
      <c r="AD39" s="696" t="s">
        <v>122</v>
      </c>
      <c r="AE39" s="696"/>
      <c r="AF39" s="696"/>
      <c r="AG39" s="696"/>
      <c r="AH39" s="696"/>
      <c r="AI39" s="696"/>
      <c r="AJ39" s="696"/>
      <c r="AK39" s="696"/>
      <c r="AL39" s="660" t="s">
        <v>122</v>
      </c>
      <c r="AM39" s="661"/>
      <c r="AN39" s="661"/>
      <c r="AO39" s="697"/>
      <c r="AQ39" s="690" t="s">
        <v>328</v>
      </c>
      <c r="AR39" s="691"/>
      <c r="AS39" s="691"/>
      <c r="AT39" s="691"/>
      <c r="AU39" s="691"/>
      <c r="AV39" s="691"/>
      <c r="AW39" s="691"/>
      <c r="AX39" s="691"/>
      <c r="AY39" s="692"/>
      <c r="AZ39" s="657">
        <v>3000</v>
      </c>
      <c r="BA39" s="658"/>
      <c r="BB39" s="658"/>
      <c r="BC39" s="658"/>
      <c r="BD39" s="670"/>
      <c r="BE39" s="670"/>
      <c r="BF39" s="693"/>
      <c r="BG39" s="654" t="s">
        <v>329</v>
      </c>
      <c r="BH39" s="655"/>
      <c r="BI39" s="655"/>
      <c r="BJ39" s="655"/>
      <c r="BK39" s="655"/>
      <c r="BL39" s="655"/>
      <c r="BM39" s="655"/>
      <c r="BN39" s="655"/>
      <c r="BO39" s="655"/>
      <c r="BP39" s="655"/>
      <c r="BQ39" s="655"/>
      <c r="BR39" s="655"/>
      <c r="BS39" s="655"/>
      <c r="BT39" s="655"/>
      <c r="BU39" s="656"/>
      <c r="BV39" s="657">
        <v>818</v>
      </c>
      <c r="BW39" s="658"/>
      <c r="BX39" s="658"/>
      <c r="BY39" s="658"/>
      <c r="BZ39" s="658"/>
      <c r="CA39" s="658"/>
      <c r="CB39" s="694"/>
      <c r="CD39" s="654" t="s">
        <v>330</v>
      </c>
      <c r="CE39" s="655"/>
      <c r="CF39" s="655"/>
      <c r="CG39" s="655"/>
      <c r="CH39" s="655"/>
      <c r="CI39" s="655"/>
      <c r="CJ39" s="655"/>
      <c r="CK39" s="655"/>
      <c r="CL39" s="655"/>
      <c r="CM39" s="655"/>
      <c r="CN39" s="655"/>
      <c r="CO39" s="655"/>
      <c r="CP39" s="655"/>
      <c r="CQ39" s="656"/>
      <c r="CR39" s="657">
        <v>101776</v>
      </c>
      <c r="CS39" s="670"/>
      <c r="CT39" s="670"/>
      <c r="CU39" s="670"/>
      <c r="CV39" s="670"/>
      <c r="CW39" s="670"/>
      <c r="CX39" s="670"/>
      <c r="CY39" s="671"/>
      <c r="CZ39" s="660">
        <v>2.1</v>
      </c>
      <c r="DA39" s="672"/>
      <c r="DB39" s="672"/>
      <c r="DC39" s="673"/>
      <c r="DD39" s="663">
        <v>100930</v>
      </c>
      <c r="DE39" s="670"/>
      <c r="DF39" s="670"/>
      <c r="DG39" s="670"/>
      <c r="DH39" s="670"/>
      <c r="DI39" s="670"/>
      <c r="DJ39" s="670"/>
      <c r="DK39" s="671"/>
      <c r="DL39" s="663" t="s">
        <v>122</v>
      </c>
      <c r="DM39" s="670"/>
      <c r="DN39" s="670"/>
      <c r="DO39" s="670"/>
      <c r="DP39" s="670"/>
      <c r="DQ39" s="670"/>
      <c r="DR39" s="670"/>
      <c r="DS39" s="670"/>
      <c r="DT39" s="670"/>
      <c r="DU39" s="670"/>
      <c r="DV39" s="671"/>
      <c r="DW39" s="660" t="s">
        <v>122</v>
      </c>
      <c r="DX39" s="672"/>
      <c r="DY39" s="672"/>
      <c r="DZ39" s="672"/>
      <c r="EA39" s="672"/>
      <c r="EB39" s="672"/>
      <c r="EC39" s="684"/>
    </row>
    <row r="40" spans="2:133" ht="11.25" customHeight="1" x14ac:dyDescent="0.2">
      <c r="B40" s="654" t="s">
        <v>331</v>
      </c>
      <c r="C40" s="655"/>
      <c r="D40" s="655"/>
      <c r="E40" s="655"/>
      <c r="F40" s="655"/>
      <c r="G40" s="655"/>
      <c r="H40" s="655"/>
      <c r="I40" s="655"/>
      <c r="J40" s="655"/>
      <c r="K40" s="655"/>
      <c r="L40" s="655"/>
      <c r="M40" s="655"/>
      <c r="N40" s="655"/>
      <c r="O40" s="655"/>
      <c r="P40" s="655"/>
      <c r="Q40" s="656"/>
      <c r="R40" s="657">
        <v>22800</v>
      </c>
      <c r="S40" s="658"/>
      <c r="T40" s="658"/>
      <c r="U40" s="658"/>
      <c r="V40" s="658"/>
      <c r="W40" s="658"/>
      <c r="X40" s="658"/>
      <c r="Y40" s="659"/>
      <c r="Z40" s="695">
        <v>0.5</v>
      </c>
      <c r="AA40" s="695"/>
      <c r="AB40" s="695"/>
      <c r="AC40" s="695"/>
      <c r="AD40" s="696" t="s">
        <v>122</v>
      </c>
      <c r="AE40" s="696"/>
      <c r="AF40" s="696"/>
      <c r="AG40" s="696"/>
      <c r="AH40" s="696"/>
      <c r="AI40" s="696"/>
      <c r="AJ40" s="696"/>
      <c r="AK40" s="696"/>
      <c r="AL40" s="660" t="s">
        <v>122</v>
      </c>
      <c r="AM40" s="661"/>
      <c r="AN40" s="661"/>
      <c r="AO40" s="697"/>
      <c r="AQ40" s="690" t="s">
        <v>332</v>
      </c>
      <c r="AR40" s="691"/>
      <c r="AS40" s="691"/>
      <c r="AT40" s="691"/>
      <c r="AU40" s="691"/>
      <c r="AV40" s="691"/>
      <c r="AW40" s="691"/>
      <c r="AX40" s="691"/>
      <c r="AY40" s="692"/>
      <c r="AZ40" s="657">
        <v>300</v>
      </c>
      <c r="BA40" s="658"/>
      <c r="BB40" s="658"/>
      <c r="BC40" s="658"/>
      <c r="BD40" s="670"/>
      <c r="BE40" s="670"/>
      <c r="BF40" s="693"/>
      <c r="BG40" s="698" t="s">
        <v>333</v>
      </c>
      <c r="BH40" s="699"/>
      <c r="BI40" s="699"/>
      <c r="BJ40" s="699"/>
      <c r="BK40" s="699"/>
      <c r="BL40" s="223"/>
      <c r="BM40" s="655" t="s">
        <v>334</v>
      </c>
      <c r="BN40" s="655"/>
      <c r="BO40" s="655"/>
      <c r="BP40" s="655"/>
      <c r="BQ40" s="655"/>
      <c r="BR40" s="655"/>
      <c r="BS40" s="655"/>
      <c r="BT40" s="655"/>
      <c r="BU40" s="656"/>
      <c r="BV40" s="657">
        <v>119</v>
      </c>
      <c r="BW40" s="658"/>
      <c r="BX40" s="658"/>
      <c r="BY40" s="658"/>
      <c r="BZ40" s="658"/>
      <c r="CA40" s="658"/>
      <c r="CB40" s="694"/>
      <c r="CD40" s="654" t="s">
        <v>335</v>
      </c>
      <c r="CE40" s="655"/>
      <c r="CF40" s="655"/>
      <c r="CG40" s="655"/>
      <c r="CH40" s="655"/>
      <c r="CI40" s="655"/>
      <c r="CJ40" s="655"/>
      <c r="CK40" s="655"/>
      <c r="CL40" s="655"/>
      <c r="CM40" s="655"/>
      <c r="CN40" s="655"/>
      <c r="CO40" s="655"/>
      <c r="CP40" s="655"/>
      <c r="CQ40" s="656"/>
      <c r="CR40" s="657">
        <v>7781</v>
      </c>
      <c r="CS40" s="658"/>
      <c r="CT40" s="658"/>
      <c r="CU40" s="658"/>
      <c r="CV40" s="658"/>
      <c r="CW40" s="658"/>
      <c r="CX40" s="658"/>
      <c r="CY40" s="659"/>
      <c r="CZ40" s="660">
        <v>0.2</v>
      </c>
      <c r="DA40" s="672"/>
      <c r="DB40" s="672"/>
      <c r="DC40" s="673"/>
      <c r="DD40" s="663" t="s">
        <v>122</v>
      </c>
      <c r="DE40" s="658"/>
      <c r="DF40" s="658"/>
      <c r="DG40" s="658"/>
      <c r="DH40" s="658"/>
      <c r="DI40" s="658"/>
      <c r="DJ40" s="658"/>
      <c r="DK40" s="659"/>
      <c r="DL40" s="663" t="s">
        <v>122</v>
      </c>
      <c r="DM40" s="658"/>
      <c r="DN40" s="658"/>
      <c r="DO40" s="658"/>
      <c r="DP40" s="658"/>
      <c r="DQ40" s="658"/>
      <c r="DR40" s="658"/>
      <c r="DS40" s="658"/>
      <c r="DT40" s="658"/>
      <c r="DU40" s="658"/>
      <c r="DV40" s="659"/>
      <c r="DW40" s="660" t="s">
        <v>122</v>
      </c>
      <c r="DX40" s="672"/>
      <c r="DY40" s="672"/>
      <c r="DZ40" s="672"/>
      <c r="EA40" s="672"/>
      <c r="EB40" s="672"/>
      <c r="EC40" s="684"/>
    </row>
    <row r="41" spans="2:133" ht="11.25" customHeight="1" x14ac:dyDescent="0.2">
      <c r="B41" s="638" t="s">
        <v>336</v>
      </c>
      <c r="C41" s="639"/>
      <c r="D41" s="639"/>
      <c r="E41" s="639"/>
      <c r="F41" s="639"/>
      <c r="G41" s="639"/>
      <c r="H41" s="639"/>
      <c r="I41" s="639"/>
      <c r="J41" s="639"/>
      <c r="K41" s="639"/>
      <c r="L41" s="639"/>
      <c r="M41" s="639"/>
      <c r="N41" s="639"/>
      <c r="O41" s="639"/>
      <c r="P41" s="639"/>
      <c r="Q41" s="640"/>
      <c r="R41" s="641">
        <v>5044165</v>
      </c>
      <c r="S41" s="682"/>
      <c r="T41" s="682"/>
      <c r="U41" s="682"/>
      <c r="V41" s="682"/>
      <c r="W41" s="682"/>
      <c r="X41" s="682"/>
      <c r="Y41" s="685"/>
      <c r="Z41" s="686">
        <v>100</v>
      </c>
      <c r="AA41" s="686"/>
      <c r="AB41" s="686"/>
      <c r="AC41" s="686"/>
      <c r="AD41" s="687">
        <v>2573132</v>
      </c>
      <c r="AE41" s="687"/>
      <c r="AF41" s="687"/>
      <c r="AG41" s="687"/>
      <c r="AH41" s="687"/>
      <c r="AI41" s="687"/>
      <c r="AJ41" s="687"/>
      <c r="AK41" s="687"/>
      <c r="AL41" s="644">
        <v>100</v>
      </c>
      <c r="AM41" s="688"/>
      <c r="AN41" s="688"/>
      <c r="AO41" s="689"/>
      <c r="AQ41" s="690" t="s">
        <v>337</v>
      </c>
      <c r="AR41" s="691"/>
      <c r="AS41" s="691"/>
      <c r="AT41" s="691"/>
      <c r="AU41" s="691"/>
      <c r="AV41" s="691"/>
      <c r="AW41" s="691"/>
      <c r="AX41" s="691"/>
      <c r="AY41" s="692"/>
      <c r="AZ41" s="657">
        <v>27727</v>
      </c>
      <c r="BA41" s="658"/>
      <c r="BB41" s="658"/>
      <c r="BC41" s="658"/>
      <c r="BD41" s="670"/>
      <c r="BE41" s="670"/>
      <c r="BF41" s="693"/>
      <c r="BG41" s="698"/>
      <c r="BH41" s="699"/>
      <c r="BI41" s="699"/>
      <c r="BJ41" s="699"/>
      <c r="BK41" s="699"/>
      <c r="BL41" s="223"/>
      <c r="BM41" s="655" t="s">
        <v>338</v>
      </c>
      <c r="BN41" s="655"/>
      <c r="BO41" s="655"/>
      <c r="BP41" s="655"/>
      <c r="BQ41" s="655"/>
      <c r="BR41" s="655"/>
      <c r="BS41" s="655"/>
      <c r="BT41" s="655"/>
      <c r="BU41" s="656"/>
      <c r="BV41" s="657" t="s">
        <v>122</v>
      </c>
      <c r="BW41" s="658"/>
      <c r="BX41" s="658"/>
      <c r="BY41" s="658"/>
      <c r="BZ41" s="658"/>
      <c r="CA41" s="658"/>
      <c r="CB41" s="694"/>
      <c r="CD41" s="654" t="s">
        <v>339</v>
      </c>
      <c r="CE41" s="655"/>
      <c r="CF41" s="655"/>
      <c r="CG41" s="655"/>
      <c r="CH41" s="655"/>
      <c r="CI41" s="655"/>
      <c r="CJ41" s="655"/>
      <c r="CK41" s="655"/>
      <c r="CL41" s="655"/>
      <c r="CM41" s="655"/>
      <c r="CN41" s="655"/>
      <c r="CO41" s="655"/>
      <c r="CP41" s="655"/>
      <c r="CQ41" s="656"/>
      <c r="CR41" s="657" t="s">
        <v>122</v>
      </c>
      <c r="CS41" s="670"/>
      <c r="CT41" s="670"/>
      <c r="CU41" s="670"/>
      <c r="CV41" s="670"/>
      <c r="CW41" s="670"/>
      <c r="CX41" s="670"/>
      <c r="CY41" s="671"/>
      <c r="CZ41" s="660" t="s">
        <v>122</v>
      </c>
      <c r="DA41" s="672"/>
      <c r="DB41" s="672"/>
      <c r="DC41" s="673"/>
      <c r="DD41" s="663" t="s">
        <v>122</v>
      </c>
      <c r="DE41" s="670"/>
      <c r="DF41" s="670"/>
      <c r="DG41" s="670"/>
      <c r="DH41" s="670"/>
      <c r="DI41" s="670"/>
      <c r="DJ41" s="670"/>
      <c r="DK41" s="671"/>
      <c r="DL41" s="664"/>
      <c r="DM41" s="665"/>
      <c r="DN41" s="665"/>
      <c r="DO41" s="665"/>
      <c r="DP41" s="665"/>
      <c r="DQ41" s="665"/>
      <c r="DR41" s="665"/>
      <c r="DS41" s="665"/>
      <c r="DT41" s="665"/>
      <c r="DU41" s="665"/>
      <c r="DV41" s="666"/>
      <c r="DW41" s="667"/>
      <c r="DX41" s="668"/>
      <c r="DY41" s="668"/>
      <c r="DZ41" s="668"/>
      <c r="EA41" s="668"/>
      <c r="EB41" s="668"/>
      <c r="EC41" s="669"/>
    </row>
    <row r="42" spans="2:133" ht="11.25" customHeight="1" x14ac:dyDescent="0.2">
      <c r="AQ42" s="702" t="s">
        <v>340</v>
      </c>
      <c r="AR42" s="703"/>
      <c r="AS42" s="703"/>
      <c r="AT42" s="703"/>
      <c r="AU42" s="703"/>
      <c r="AV42" s="703"/>
      <c r="AW42" s="703"/>
      <c r="AX42" s="703"/>
      <c r="AY42" s="704"/>
      <c r="AZ42" s="641">
        <v>160990</v>
      </c>
      <c r="BA42" s="682"/>
      <c r="BB42" s="682"/>
      <c r="BC42" s="682"/>
      <c r="BD42" s="642"/>
      <c r="BE42" s="642"/>
      <c r="BF42" s="705"/>
      <c r="BG42" s="700"/>
      <c r="BH42" s="701"/>
      <c r="BI42" s="701"/>
      <c r="BJ42" s="701"/>
      <c r="BK42" s="701"/>
      <c r="BL42" s="224"/>
      <c r="BM42" s="639" t="s">
        <v>341</v>
      </c>
      <c r="BN42" s="639"/>
      <c r="BO42" s="639"/>
      <c r="BP42" s="639"/>
      <c r="BQ42" s="639"/>
      <c r="BR42" s="639"/>
      <c r="BS42" s="639"/>
      <c r="BT42" s="639"/>
      <c r="BU42" s="640"/>
      <c r="BV42" s="641">
        <v>438</v>
      </c>
      <c r="BW42" s="682"/>
      <c r="BX42" s="682"/>
      <c r="BY42" s="682"/>
      <c r="BZ42" s="682"/>
      <c r="CA42" s="682"/>
      <c r="CB42" s="683"/>
      <c r="CD42" s="654" t="s">
        <v>342</v>
      </c>
      <c r="CE42" s="655"/>
      <c r="CF42" s="655"/>
      <c r="CG42" s="655"/>
      <c r="CH42" s="655"/>
      <c r="CI42" s="655"/>
      <c r="CJ42" s="655"/>
      <c r="CK42" s="655"/>
      <c r="CL42" s="655"/>
      <c r="CM42" s="655"/>
      <c r="CN42" s="655"/>
      <c r="CO42" s="655"/>
      <c r="CP42" s="655"/>
      <c r="CQ42" s="656"/>
      <c r="CR42" s="657">
        <v>1441304</v>
      </c>
      <c r="CS42" s="670"/>
      <c r="CT42" s="670"/>
      <c r="CU42" s="670"/>
      <c r="CV42" s="670"/>
      <c r="CW42" s="670"/>
      <c r="CX42" s="670"/>
      <c r="CY42" s="671"/>
      <c r="CZ42" s="660">
        <v>29.1</v>
      </c>
      <c r="DA42" s="672"/>
      <c r="DB42" s="672"/>
      <c r="DC42" s="673"/>
      <c r="DD42" s="663">
        <v>194513</v>
      </c>
      <c r="DE42" s="670"/>
      <c r="DF42" s="670"/>
      <c r="DG42" s="670"/>
      <c r="DH42" s="670"/>
      <c r="DI42" s="670"/>
      <c r="DJ42" s="670"/>
      <c r="DK42" s="671"/>
      <c r="DL42" s="664"/>
      <c r="DM42" s="665"/>
      <c r="DN42" s="665"/>
      <c r="DO42" s="665"/>
      <c r="DP42" s="665"/>
      <c r="DQ42" s="665"/>
      <c r="DR42" s="665"/>
      <c r="DS42" s="665"/>
      <c r="DT42" s="665"/>
      <c r="DU42" s="665"/>
      <c r="DV42" s="666"/>
      <c r="DW42" s="667"/>
      <c r="DX42" s="668"/>
      <c r="DY42" s="668"/>
      <c r="DZ42" s="668"/>
      <c r="EA42" s="668"/>
      <c r="EB42" s="668"/>
      <c r="EC42" s="669"/>
    </row>
    <row r="43" spans="2:133" ht="11.25" customHeight="1" x14ac:dyDescent="0.2">
      <c r="B43" s="214" t="s">
        <v>343</v>
      </c>
      <c r="CD43" s="654" t="s">
        <v>344</v>
      </c>
      <c r="CE43" s="655"/>
      <c r="CF43" s="655"/>
      <c r="CG43" s="655"/>
      <c r="CH43" s="655"/>
      <c r="CI43" s="655"/>
      <c r="CJ43" s="655"/>
      <c r="CK43" s="655"/>
      <c r="CL43" s="655"/>
      <c r="CM43" s="655"/>
      <c r="CN43" s="655"/>
      <c r="CO43" s="655"/>
      <c r="CP43" s="655"/>
      <c r="CQ43" s="656"/>
      <c r="CR43" s="657">
        <v>33670</v>
      </c>
      <c r="CS43" s="670"/>
      <c r="CT43" s="670"/>
      <c r="CU43" s="670"/>
      <c r="CV43" s="670"/>
      <c r="CW43" s="670"/>
      <c r="CX43" s="670"/>
      <c r="CY43" s="671"/>
      <c r="CZ43" s="660">
        <v>0.7</v>
      </c>
      <c r="DA43" s="672"/>
      <c r="DB43" s="672"/>
      <c r="DC43" s="673"/>
      <c r="DD43" s="663">
        <v>33670</v>
      </c>
      <c r="DE43" s="670"/>
      <c r="DF43" s="670"/>
      <c r="DG43" s="670"/>
      <c r="DH43" s="670"/>
      <c r="DI43" s="670"/>
      <c r="DJ43" s="670"/>
      <c r="DK43" s="671"/>
      <c r="DL43" s="664"/>
      <c r="DM43" s="665"/>
      <c r="DN43" s="665"/>
      <c r="DO43" s="665"/>
      <c r="DP43" s="665"/>
      <c r="DQ43" s="665"/>
      <c r="DR43" s="665"/>
      <c r="DS43" s="665"/>
      <c r="DT43" s="665"/>
      <c r="DU43" s="665"/>
      <c r="DV43" s="666"/>
      <c r="DW43" s="667"/>
      <c r="DX43" s="668"/>
      <c r="DY43" s="668"/>
      <c r="DZ43" s="668"/>
      <c r="EA43" s="668"/>
      <c r="EB43" s="668"/>
      <c r="EC43" s="669"/>
    </row>
    <row r="44" spans="2:133" ht="11.25" customHeight="1" x14ac:dyDescent="0.2">
      <c r="B44" s="674" t="s">
        <v>345</v>
      </c>
      <c r="C44" s="674"/>
      <c r="D44" s="674"/>
      <c r="E44" s="674"/>
      <c r="F44" s="674"/>
      <c r="G44" s="674"/>
      <c r="H44" s="674"/>
      <c r="I44" s="674"/>
      <c r="J44" s="674"/>
      <c r="K44" s="674"/>
      <c r="L44" s="674"/>
      <c r="M44" s="674"/>
      <c r="N44" s="674"/>
      <c r="O44" s="674"/>
      <c r="P44" s="674"/>
      <c r="Q44" s="674"/>
      <c r="R44" s="674"/>
      <c r="S44" s="674"/>
      <c r="T44" s="674"/>
      <c r="U44" s="674"/>
      <c r="V44" s="674"/>
      <c r="W44" s="674"/>
      <c r="X44" s="674"/>
      <c r="Y44" s="674"/>
      <c r="Z44" s="674"/>
      <c r="AA44" s="674"/>
      <c r="AB44" s="674"/>
      <c r="AC44" s="674"/>
      <c r="AD44" s="674"/>
      <c r="AE44" s="674"/>
      <c r="AF44" s="674"/>
      <c r="AG44" s="674"/>
      <c r="AH44" s="674"/>
      <c r="AI44" s="674"/>
      <c r="AJ44" s="674"/>
      <c r="AK44" s="674"/>
      <c r="AL44" s="674"/>
      <c r="AM44" s="674"/>
      <c r="AN44" s="674"/>
      <c r="AO44" s="674"/>
      <c r="AP44" s="674"/>
      <c r="AQ44" s="674"/>
      <c r="AR44" s="674"/>
      <c r="AS44" s="674"/>
      <c r="AT44" s="674"/>
      <c r="AU44" s="674"/>
      <c r="AV44" s="674"/>
      <c r="AW44" s="674"/>
      <c r="AX44" s="674"/>
      <c r="AY44" s="674"/>
      <c r="AZ44" s="674"/>
      <c r="BA44" s="674"/>
      <c r="BB44" s="674"/>
      <c r="BC44" s="674"/>
      <c r="BD44" s="674"/>
      <c r="BE44" s="674"/>
      <c r="BF44" s="674"/>
      <c r="BG44" s="674"/>
      <c r="BH44" s="674"/>
      <c r="BI44" s="674"/>
      <c r="BJ44" s="674"/>
      <c r="BK44" s="674"/>
      <c r="BL44" s="674"/>
      <c r="BM44" s="674"/>
      <c r="BN44" s="674"/>
      <c r="BO44" s="674"/>
      <c r="BP44" s="674"/>
      <c r="BQ44" s="674"/>
      <c r="BR44" s="674"/>
      <c r="BS44" s="674"/>
      <c r="BT44" s="674"/>
      <c r="BU44" s="674"/>
      <c r="BV44" s="674"/>
      <c r="BW44" s="674"/>
      <c r="BX44" s="674"/>
      <c r="BY44" s="674"/>
      <c r="BZ44" s="674"/>
      <c r="CA44" s="674"/>
      <c r="CB44" s="674"/>
      <c r="CC44" s="675"/>
      <c r="CD44" s="676" t="s">
        <v>293</v>
      </c>
      <c r="CE44" s="677"/>
      <c r="CF44" s="654" t="s">
        <v>346</v>
      </c>
      <c r="CG44" s="655"/>
      <c r="CH44" s="655"/>
      <c r="CI44" s="655"/>
      <c r="CJ44" s="655"/>
      <c r="CK44" s="655"/>
      <c r="CL44" s="655"/>
      <c r="CM44" s="655"/>
      <c r="CN44" s="655"/>
      <c r="CO44" s="655"/>
      <c r="CP44" s="655"/>
      <c r="CQ44" s="656"/>
      <c r="CR44" s="657">
        <v>1441304</v>
      </c>
      <c r="CS44" s="658"/>
      <c r="CT44" s="658"/>
      <c r="CU44" s="658"/>
      <c r="CV44" s="658"/>
      <c r="CW44" s="658"/>
      <c r="CX44" s="658"/>
      <c r="CY44" s="659"/>
      <c r="CZ44" s="660">
        <v>29.1</v>
      </c>
      <c r="DA44" s="661"/>
      <c r="DB44" s="661"/>
      <c r="DC44" s="662"/>
      <c r="DD44" s="663">
        <v>194513</v>
      </c>
      <c r="DE44" s="658"/>
      <c r="DF44" s="658"/>
      <c r="DG44" s="658"/>
      <c r="DH44" s="658"/>
      <c r="DI44" s="658"/>
      <c r="DJ44" s="658"/>
      <c r="DK44" s="659"/>
      <c r="DL44" s="664"/>
      <c r="DM44" s="665"/>
      <c r="DN44" s="665"/>
      <c r="DO44" s="665"/>
      <c r="DP44" s="665"/>
      <c r="DQ44" s="665"/>
      <c r="DR44" s="665"/>
      <c r="DS44" s="665"/>
      <c r="DT44" s="665"/>
      <c r="DU44" s="665"/>
      <c r="DV44" s="666"/>
      <c r="DW44" s="667"/>
      <c r="DX44" s="668"/>
      <c r="DY44" s="668"/>
      <c r="DZ44" s="668"/>
      <c r="EA44" s="668"/>
      <c r="EB44" s="668"/>
      <c r="EC44" s="669"/>
    </row>
    <row r="45" spans="2:133" ht="11.25" customHeight="1" x14ac:dyDescent="0.2">
      <c r="B45" s="674" t="s">
        <v>347</v>
      </c>
      <c r="C45" s="674"/>
      <c r="D45" s="674"/>
      <c r="E45" s="674"/>
      <c r="F45" s="674"/>
      <c r="G45" s="674"/>
      <c r="H45" s="674"/>
      <c r="I45" s="674"/>
      <c r="J45" s="674"/>
      <c r="K45" s="674"/>
      <c r="L45" s="674"/>
      <c r="M45" s="674"/>
      <c r="N45" s="674"/>
      <c r="O45" s="674"/>
      <c r="P45" s="674"/>
      <c r="Q45" s="674"/>
      <c r="R45" s="674"/>
      <c r="S45" s="674"/>
      <c r="T45" s="674"/>
      <c r="U45" s="674"/>
      <c r="V45" s="674"/>
      <c r="W45" s="674"/>
      <c r="X45" s="674"/>
      <c r="Y45" s="674"/>
      <c r="Z45" s="674"/>
      <c r="AA45" s="674"/>
      <c r="AB45" s="674"/>
      <c r="AC45" s="674"/>
      <c r="AD45" s="674"/>
      <c r="AE45" s="674"/>
      <c r="AF45" s="674"/>
      <c r="AG45" s="674"/>
      <c r="AH45" s="674"/>
      <c r="AI45" s="674"/>
      <c r="AJ45" s="674"/>
      <c r="AK45" s="674"/>
      <c r="AL45" s="674"/>
      <c r="AM45" s="674"/>
      <c r="AN45" s="674"/>
      <c r="AO45" s="674"/>
      <c r="AP45" s="674"/>
      <c r="AQ45" s="674"/>
      <c r="AR45" s="674"/>
      <c r="AS45" s="674"/>
      <c r="AT45" s="674"/>
      <c r="AU45" s="674"/>
      <c r="AV45" s="674"/>
      <c r="AW45" s="674"/>
      <c r="AX45" s="674"/>
      <c r="AY45" s="674"/>
      <c r="AZ45" s="674"/>
      <c r="BA45" s="674"/>
      <c r="BB45" s="674"/>
      <c r="BC45" s="674"/>
      <c r="BD45" s="674"/>
      <c r="BE45" s="674"/>
      <c r="BF45" s="674"/>
      <c r="BG45" s="674"/>
      <c r="BH45" s="674"/>
      <c r="BI45" s="674"/>
      <c r="BJ45" s="674"/>
      <c r="BK45" s="674"/>
      <c r="BL45" s="674"/>
      <c r="BM45" s="674"/>
      <c r="BN45" s="674"/>
      <c r="BO45" s="674"/>
      <c r="BP45" s="674"/>
      <c r="BQ45" s="674"/>
      <c r="BR45" s="674"/>
      <c r="BS45" s="674"/>
      <c r="BT45" s="674"/>
      <c r="BU45" s="674"/>
      <c r="BV45" s="674"/>
      <c r="BW45" s="674"/>
      <c r="BX45" s="674"/>
      <c r="BY45" s="674"/>
      <c r="BZ45" s="674"/>
      <c r="CA45" s="674"/>
      <c r="CB45" s="674"/>
      <c r="CC45" s="675"/>
      <c r="CD45" s="678"/>
      <c r="CE45" s="679"/>
      <c r="CF45" s="654" t="s">
        <v>348</v>
      </c>
      <c r="CG45" s="655"/>
      <c r="CH45" s="655"/>
      <c r="CI45" s="655"/>
      <c r="CJ45" s="655"/>
      <c r="CK45" s="655"/>
      <c r="CL45" s="655"/>
      <c r="CM45" s="655"/>
      <c r="CN45" s="655"/>
      <c r="CO45" s="655"/>
      <c r="CP45" s="655"/>
      <c r="CQ45" s="656"/>
      <c r="CR45" s="657">
        <v>1094548</v>
      </c>
      <c r="CS45" s="670"/>
      <c r="CT45" s="670"/>
      <c r="CU45" s="670"/>
      <c r="CV45" s="670"/>
      <c r="CW45" s="670"/>
      <c r="CX45" s="670"/>
      <c r="CY45" s="671"/>
      <c r="CZ45" s="660">
        <v>22.1</v>
      </c>
      <c r="DA45" s="672"/>
      <c r="DB45" s="672"/>
      <c r="DC45" s="673"/>
      <c r="DD45" s="663">
        <v>39114</v>
      </c>
      <c r="DE45" s="670"/>
      <c r="DF45" s="670"/>
      <c r="DG45" s="670"/>
      <c r="DH45" s="670"/>
      <c r="DI45" s="670"/>
      <c r="DJ45" s="670"/>
      <c r="DK45" s="671"/>
      <c r="DL45" s="664"/>
      <c r="DM45" s="665"/>
      <c r="DN45" s="665"/>
      <c r="DO45" s="665"/>
      <c r="DP45" s="665"/>
      <c r="DQ45" s="665"/>
      <c r="DR45" s="665"/>
      <c r="DS45" s="665"/>
      <c r="DT45" s="665"/>
      <c r="DU45" s="665"/>
      <c r="DV45" s="666"/>
      <c r="DW45" s="667"/>
      <c r="DX45" s="668"/>
      <c r="DY45" s="668"/>
      <c r="DZ45" s="668"/>
      <c r="EA45" s="668"/>
      <c r="EB45" s="668"/>
      <c r="EC45" s="669"/>
    </row>
    <row r="46" spans="2:133" ht="11.25" customHeight="1" x14ac:dyDescent="0.2">
      <c r="B46" s="225"/>
      <c r="CD46" s="678"/>
      <c r="CE46" s="679"/>
      <c r="CF46" s="654" t="s">
        <v>349</v>
      </c>
      <c r="CG46" s="655"/>
      <c r="CH46" s="655"/>
      <c r="CI46" s="655"/>
      <c r="CJ46" s="655"/>
      <c r="CK46" s="655"/>
      <c r="CL46" s="655"/>
      <c r="CM46" s="655"/>
      <c r="CN46" s="655"/>
      <c r="CO46" s="655"/>
      <c r="CP46" s="655"/>
      <c r="CQ46" s="656"/>
      <c r="CR46" s="657">
        <v>319385</v>
      </c>
      <c r="CS46" s="658"/>
      <c r="CT46" s="658"/>
      <c r="CU46" s="658"/>
      <c r="CV46" s="658"/>
      <c r="CW46" s="658"/>
      <c r="CX46" s="658"/>
      <c r="CY46" s="659"/>
      <c r="CZ46" s="660">
        <v>6.5</v>
      </c>
      <c r="DA46" s="661"/>
      <c r="DB46" s="661"/>
      <c r="DC46" s="662"/>
      <c r="DD46" s="663">
        <v>148828</v>
      </c>
      <c r="DE46" s="658"/>
      <c r="DF46" s="658"/>
      <c r="DG46" s="658"/>
      <c r="DH46" s="658"/>
      <c r="DI46" s="658"/>
      <c r="DJ46" s="658"/>
      <c r="DK46" s="659"/>
      <c r="DL46" s="664"/>
      <c r="DM46" s="665"/>
      <c r="DN46" s="665"/>
      <c r="DO46" s="665"/>
      <c r="DP46" s="665"/>
      <c r="DQ46" s="665"/>
      <c r="DR46" s="665"/>
      <c r="DS46" s="665"/>
      <c r="DT46" s="665"/>
      <c r="DU46" s="665"/>
      <c r="DV46" s="666"/>
      <c r="DW46" s="667"/>
      <c r="DX46" s="668"/>
      <c r="DY46" s="668"/>
      <c r="DZ46" s="668"/>
      <c r="EA46" s="668"/>
      <c r="EB46" s="668"/>
      <c r="EC46" s="669"/>
    </row>
    <row r="47" spans="2:133" ht="11.25" customHeight="1" x14ac:dyDescent="0.2">
      <c r="B47" s="225"/>
      <c r="CD47" s="678"/>
      <c r="CE47" s="679"/>
      <c r="CF47" s="654" t="s">
        <v>350</v>
      </c>
      <c r="CG47" s="655"/>
      <c r="CH47" s="655"/>
      <c r="CI47" s="655"/>
      <c r="CJ47" s="655"/>
      <c r="CK47" s="655"/>
      <c r="CL47" s="655"/>
      <c r="CM47" s="655"/>
      <c r="CN47" s="655"/>
      <c r="CO47" s="655"/>
      <c r="CP47" s="655"/>
      <c r="CQ47" s="656"/>
      <c r="CR47" s="657" t="s">
        <v>122</v>
      </c>
      <c r="CS47" s="670"/>
      <c r="CT47" s="670"/>
      <c r="CU47" s="670"/>
      <c r="CV47" s="670"/>
      <c r="CW47" s="670"/>
      <c r="CX47" s="670"/>
      <c r="CY47" s="671"/>
      <c r="CZ47" s="660" t="s">
        <v>122</v>
      </c>
      <c r="DA47" s="672"/>
      <c r="DB47" s="672"/>
      <c r="DC47" s="673"/>
      <c r="DD47" s="663" t="s">
        <v>122</v>
      </c>
      <c r="DE47" s="670"/>
      <c r="DF47" s="670"/>
      <c r="DG47" s="670"/>
      <c r="DH47" s="670"/>
      <c r="DI47" s="670"/>
      <c r="DJ47" s="670"/>
      <c r="DK47" s="671"/>
      <c r="DL47" s="664"/>
      <c r="DM47" s="665"/>
      <c r="DN47" s="665"/>
      <c r="DO47" s="665"/>
      <c r="DP47" s="665"/>
      <c r="DQ47" s="665"/>
      <c r="DR47" s="665"/>
      <c r="DS47" s="665"/>
      <c r="DT47" s="665"/>
      <c r="DU47" s="665"/>
      <c r="DV47" s="666"/>
      <c r="DW47" s="667"/>
      <c r="DX47" s="668"/>
      <c r="DY47" s="668"/>
      <c r="DZ47" s="668"/>
      <c r="EA47" s="668"/>
      <c r="EB47" s="668"/>
      <c r="EC47" s="669"/>
    </row>
    <row r="48" spans="2:133" ht="11" x14ac:dyDescent="0.2">
      <c r="B48" s="225"/>
      <c r="CD48" s="680"/>
      <c r="CE48" s="681"/>
      <c r="CF48" s="654" t="s">
        <v>351</v>
      </c>
      <c r="CG48" s="655"/>
      <c r="CH48" s="655"/>
      <c r="CI48" s="655"/>
      <c r="CJ48" s="655"/>
      <c r="CK48" s="655"/>
      <c r="CL48" s="655"/>
      <c r="CM48" s="655"/>
      <c r="CN48" s="655"/>
      <c r="CO48" s="655"/>
      <c r="CP48" s="655"/>
      <c r="CQ48" s="656"/>
      <c r="CR48" s="657" t="s">
        <v>122</v>
      </c>
      <c r="CS48" s="658"/>
      <c r="CT48" s="658"/>
      <c r="CU48" s="658"/>
      <c r="CV48" s="658"/>
      <c r="CW48" s="658"/>
      <c r="CX48" s="658"/>
      <c r="CY48" s="659"/>
      <c r="CZ48" s="660" t="s">
        <v>122</v>
      </c>
      <c r="DA48" s="661"/>
      <c r="DB48" s="661"/>
      <c r="DC48" s="662"/>
      <c r="DD48" s="663" t="s">
        <v>122</v>
      </c>
      <c r="DE48" s="658"/>
      <c r="DF48" s="658"/>
      <c r="DG48" s="658"/>
      <c r="DH48" s="658"/>
      <c r="DI48" s="658"/>
      <c r="DJ48" s="658"/>
      <c r="DK48" s="659"/>
      <c r="DL48" s="664"/>
      <c r="DM48" s="665"/>
      <c r="DN48" s="665"/>
      <c r="DO48" s="665"/>
      <c r="DP48" s="665"/>
      <c r="DQ48" s="665"/>
      <c r="DR48" s="665"/>
      <c r="DS48" s="665"/>
      <c r="DT48" s="665"/>
      <c r="DU48" s="665"/>
      <c r="DV48" s="666"/>
      <c r="DW48" s="667"/>
      <c r="DX48" s="668"/>
      <c r="DY48" s="668"/>
      <c r="DZ48" s="668"/>
      <c r="EA48" s="668"/>
      <c r="EB48" s="668"/>
      <c r="EC48" s="669"/>
    </row>
    <row r="49" spans="2:133" ht="11.25" customHeight="1" x14ac:dyDescent="0.2">
      <c r="B49" s="225"/>
      <c r="CD49" s="638" t="s">
        <v>352</v>
      </c>
      <c r="CE49" s="639"/>
      <c r="CF49" s="639"/>
      <c r="CG49" s="639"/>
      <c r="CH49" s="639"/>
      <c r="CI49" s="639"/>
      <c r="CJ49" s="639"/>
      <c r="CK49" s="639"/>
      <c r="CL49" s="639"/>
      <c r="CM49" s="639"/>
      <c r="CN49" s="639"/>
      <c r="CO49" s="639"/>
      <c r="CP49" s="639"/>
      <c r="CQ49" s="640"/>
      <c r="CR49" s="641">
        <v>4948751</v>
      </c>
      <c r="CS49" s="642"/>
      <c r="CT49" s="642"/>
      <c r="CU49" s="642"/>
      <c r="CV49" s="642"/>
      <c r="CW49" s="642"/>
      <c r="CX49" s="642"/>
      <c r="CY49" s="643"/>
      <c r="CZ49" s="644">
        <v>100</v>
      </c>
      <c r="DA49" s="645"/>
      <c r="DB49" s="645"/>
      <c r="DC49" s="646"/>
      <c r="DD49" s="647">
        <v>2949466</v>
      </c>
      <c r="DE49" s="642"/>
      <c r="DF49" s="642"/>
      <c r="DG49" s="642"/>
      <c r="DH49" s="642"/>
      <c r="DI49" s="642"/>
      <c r="DJ49" s="642"/>
      <c r="DK49" s="643"/>
      <c r="DL49" s="648"/>
      <c r="DM49" s="649"/>
      <c r="DN49" s="649"/>
      <c r="DO49" s="649"/>
      <c r="DP49" s="649"/>
      <c r="DQ49" s="649"/>
      <c r="DR49" s="649"/>
      <c r="DS49" s="649"/>
      <c r="DT49" s="649"/>
      <c r="DU49" s="649"/>
      <c r="DV49" s="650"/>
      <c r="DW49" s="651"/>
      <c r="DX49" s="652"/>
      <c r="DY49" s="652"/>
      <c r="DZ49" s="652"/>
      <c r="EA49" s="652"/>
      <c r="EB49" s="652"/>
      <c r="EC49" s="653"/>
    </row>
  </sheetData>
  <sheetProtection algorithmName="SHA-512" hashValue="EQ+g8edhDtfEnvnbK09pa++q7lEzRWRWO5EDqj6v9Voykq3C/lnNomhdVxXD0yPjnrdksEq0vpFNLeR4bYltFw==" saltValue="lJaS8F6rcH5ZLEPNeZtfrQ==" spinCount="100000" sheet="1" objects="1" scenarios="1"/>
  <mergeCells count="603">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BS25:CB25"/>
    <mergeCell ref="CD25:CQ25"/>
    <mergeCell ref="CR25:CY25"/>
    <mergeCell ref="CD21:CQ21"/>
    <mergeCell ref="CR21:CY21"/>
    <mergeCell ref="CZ21:DC21"/>
    <mergeCell ref="DD21:DP21"/>
    <mergeCell ref="CD23:CQ23"/>
    <mergeCell ref="CR23:CY23"/>
    <mergeCell ref="CZ23:DC23"/>
    <mergeCell ref="DD23:DK23"/>
    <mergeCell ref="DL23:DV23"/>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CZ25:DC25"/>
    <mergeCell ref="DD25:DK25"/>
    <mergeCell ref="CD27:CQ27"/>
    <mergeCell ref="CR27:CY27"/>
    <mergeCell ref="CZ27:DC27"/>
    <mergeCell ref="DD27:DK27"/>
    <mergeCell ref="DL27:DV27"/>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R26:Y26"/>
    <mergeCell ref="Z26:AC26"/>
    <mergeCell ref="AD26:AK26"/>
    <mergeCell ref="AL26:AO26"/>
    <mergeCell ref="AP26:BF26"/>
    <mergeCell ref="BG26:BN26"/>
    <mergeCell ref="BO26:BR26"/>
    <mergeCell ref="DD28:DK28"/>
    <mergeCell ref="DL28:DV28"/>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DD29:DK29"/>
    <mergeCell ref="DL29:DV29"/>
    <mergeCell ref="DW29:EC29"/>
    <mergeCell ref="B30:Q30"/>
    <mergeCell ref="R30:Y30"/>
    <mergeCell ref="Z30:AC30"/>
    <mergeCell ref="AD30:AK30"/>
    <mergeCell ref="AL30:AO30"/>
    <mergeCell ref="AP30:BF30"/>
    <mergeCell ref="BG30:BQ30"/>
    <mergeCell ref="BO29:BR29"/>
    <mergeCell ref="BS29:CB29"/>
    <mergeCell ref="CD29:CE32"/>
    <mergeCell ref="CF29:CQ29"/>
    <mergeCell ref="CR29:CY29"/>
    <mergeCell ref="CZ29:DC29"/>
    <mergeCell ref="BR30:CB30"/>
    <mergeCell ref="CF30:CQ30"/>
    <mergeCell ref="CR30:CY30"/>
    <mergeCell ref="CZ30:DC30"/>
    <mergeCell ref="DD30:DK30"/>
    <mergeCell ref="DL30:DV30"/>
    <mergeCell ref="DW30:EC30"/>
    <mergeCell ref="B31:Q31"/>
    <mergeCell ref="R31:Y31"/>
    <mergeCell ref="Z31:AC31"/>
    <mergeCell ref="CZ31:DC31"/>
    <mergeCell ref="DD31:DK31"/>
    <mergeCell ref="DL31:DV31"/>
    <mergeCell ref="DW31:EC31"/>
    <mergeCell ref="BX31:CB31"/>
    <mergeCell ref="CF31:CQ31"/>
    <mergeCell ref="CR32:CY32"/>
    <mergeCell ref="CZ32:DC32"/>
    <mergeCell ref="DD32:DK32"/>
    <mergeCell ref="DL32:DV32"/>
    <mergeCell ref="DW32:EC32"/>
    <mergeCell ref="BX32:CB32"/>
    <mergeCell ref="CF32:CQ32"/>
    <mergeCell ref="AX31:BF31"/>
    <mergeCell ref="BG31:BL31"/>
    <mergeCell ref="BM31:BQ31"/>
    <mergeCell ref="BR31:BW31"/>
    <mergeCell ref="AD31:AK31"/>
    <mergeCell ref="AL31:AO31"/>
    <mergeCell ref="AP31:AS33"/>
    <mergeCell ref="AT31:AT33"/>
    <mergeCell ref="CR31:CY31"/>
    <mergeCell ref="AX32:BF32"/>
    <mergeCell ref="BG32:BL32"/>
    <mergeCell ref="BM32:BQ32"/>
    <mergeCell ref="BR32:BW32"/>
    <mergeCell ref="B32:Q32"/>
    <mergeCell ref="R32:Y32"/>
    <mergeCell ref="Z32:AC32"/>
    <mergeCell ref="AD32:AK32"/>
    <mergeCell ref="AL32:AO32"/>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V42:CB42"/>
    <mergeCell ref="CD42:CQ42"/>
    <mergeCell ref="CR42:CY42"/>
    <mergeCell ref="CD41:CQ41"/>
    <mergeCell ref="CR41:CY41"/>
    <mergeCell ref="CZ41:DC41"/>
    <mergeCell ref="CZ42:DC42"/>
    <mergeCell ref="DD42:DK42"/>
    <mergeCell ref="DL42:DV42"/>
    <mergeCell ref="DD41:DK41"/>
    <mergeCell ref="DL41:DV41"/>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DL46:DV46"/>
    <mergeCell ref="DW46:EC46"/>
    <mergeCell ref="CF47:CQ47"/>
    <mergeCell ref="CR47:CY47"/>
    <mergeCell ref="CZ47:DC47"/>
    <mergeCell ref="DD47:DK47"/>
    <mergeCell ref="DL47:DV47"/>
    <mergeCell ref="DW47:EC47"/>
    <mergeCell ref="DL44:DV44"/>
    <mergeCell ref="DW44:EC44"/>
    <mergeCell ref="CD49:CQ49"/>
    <mergeCell ref="CR49:CY49"/>
    <mergeCell ref="CZ49:DC49"/>
    <mergeCell ref="DD49:DK49"/>
    <mergeCell ref="DL49:DV49"/>
    <mergeCell ref="DW49:EC49"/>
    <mergeCell ref="CF48:CQ48"/>
    <mergeCell ref="CR48:CY48"/>
    <mergeCell ref="CZ48:DC48"/>
    <mergeCell ref="DD48:DK48"/>
    <mergeCell ref="DL48:DV48"/>
    <mergeCell ref="DW48:EC48"/>
  </mergeCells>
  <phoneticPr fontId="2"/>
  <printOptions horizontalCentered="1"/>
  <pageMargins left="0" right="0" top="0.39370078740157483" bottom="0.39370078740157483" header="0.19685039370078741" footer="0.19685039370078741"/>
  <pageSetup paperSize="9" scale="70"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Normal="100" zoomScaleSheetLayoutView="70" workbookViewId="0"/>
  </sheetViews>
  <sheetFormatPr defaultColWidth="0" defaultRowHeight="13" zeroHeight="1" x14ac:dyDescent="0.2"/>
  <cols>
    <col min="1" max="130" width="2.7265625" style="231" customWidth="1"/>
    <col min="131" max="131" width="1.6328125" style="231" customWidth="1"/>
    <col min="132" max="16384" width="9" style="231" hidden="1"/>
  </cols>
  <sheetData>
    <row r="1" spans="1:131" ht="11.25" customHeight="1" thickBot="1" x14ac:dyDescent="0.25">
      <c r="A1" s="227"/>
      <c r="B1" s="227"/>
      <c r="C1" s="227"/>
      <c r="D1" s="227"/>
      <c r="E1" s="227"/>
      <c r="F1" s="227"/>
      <c r="G1" s="227"/>
      <c r="H1" s="227"/>
      <c r="I1" s="227"/>
      <c r="J1" s="227"/>
      <c r="K1" s="227"/>
      <c r="L1" s="227"/>
      <c r="M1" s="227"/>
      <c r="N1" s="228"/>
      <c r="O1" s="228"/>
      <c r="P1" s="228"/>
      <c r="Q1" s="228"/>
      <c r="R1" s="228"/>
      <c r="S1" s="228"/>
      <c r="T1" s="228"/>
      <c r="U1" s="228"/>
      <c r="V1" s="228"/>
      <c r="W1" s="228"/>
      <c r="X1" s="228"/>
      <c r="Y1" s="228"/>
      <c r="Z1" s="228"/>
      <c r="AA1" s="228"/>
      <c r="AB1" s="228"/>
      <c r="AC1" s="228"/>
      <c r="AD1" s="228"/>
      <c r="AE1" s="228"/>
      <c r="AF1" s="228"/>
      <c r="AG1" s="228"/>
      <c r="AH1" s="228"/>
      <c r="AI1" s="228"/>
      <c r="AJ1" s="228"/>
      <c r="AK1" s="228"/>
      <c r="AL1" s="228"/>
      <c r="AM1" s="228"/>
      <c r="AN1" s="228"/>
      <c r="AO1" s="228"/>
      <c r="AP1" s="228"/>
      <c r="AQ1" s="228"/>
      <c r="AR1" s="228"/>
      <c r="AS1" s="228"/>
      <c r="AT1" s="228"/>
      <c r="AU1" s="228"/>
      <c r="AV1" s="228"/>
      <c r="AW1" s="228"/>
      <c r="AX1" s="228"/>
      <c r="AY1" s="228"/>
      <c r="AZ1" s="228"/>
      <c r="BA1" s="228"/>
      <c r="BB1" s="228"/>
      <c r="BC1" s="228"/>
      <c r="BD1" s="228"/>
      <c r="BE1" s="228"/>
      <c r="BF1" s="228"/>
      <c r="BG1" s="228"/>
      <c r="BH1" s="228"/>
      <c r="BI1" s="228"/>
      <c r="BJ1" s="228"/>
      <c r="BK1" s="228"/>
      <c r="BL1" s="228"/>
      <c r="BM1" s="228"/>
      <c r="BN1" s="228"/>
      <c r="BO1" s="228"/>
      <c r="BP1" s="228"/>
      <c r="BQ1" s="228"/>
      <c r="BR1" s="228"/>
      <c r="BS1" s="228"/>
      <c r="BT1" s="228"/>
      <c r="BU1" s="228"/>
      <c r="BV1" s="228"/>
      <c r="BW1" s="228"/>
      <c r="BX1" s="228"/>
      <c r="BY1" s="228"/>
      <c r="BZ1" s="228"/>
      <c r="CA1" s="228"/>
      <c r="CB1" s="228"/>
      <c r="CC1" s="228"/>
      <c r="CD1" s="228"/>
      <c r="CE1" s="228"/>
      <c r="CF1" s="228"/>
      <c r="CG1" s="228"/>
      <c r="CH1" s="228"/>
      <c r="CI1" s="228"/>
      <c r="CJ1" s="228"/>
      <c r="CK1" s="228"/>
      <c r="CL1" s="228"/>
      <c r="CM1" s="228"/>
      <c r="CN1" s="228"/>
      <c r="CO1" s="228"/>
      <c r="CP1" s="228"/>
      <c r="CQ1" s="228"/>
      <c r="CR1" s="228"/>
      <c r="CS1" s="228"/>
      <c r="CT1" s="228"/>
      <c r="CU1" s="228"/>
      <c r="CV1" s="228"/>
      <c r="CW1" s="228"/>
      <c r="CX1" s="228"/>
      <c r="CY1" s="228"/>
      <c r="CZ1" s="228"/>
      <c r="DA1" s="228"/>
      <c r="DB1" s="228"/>
      <c r="DC1" s="228"/>
      <c r="DD1" s="228"/>
      <c r="DE1" s="228"/>
      <c r="DF1" s="228"/>
      <c r="DG1" s="228"/>
      <c r="DH1" s="228"/>
      <c r="DI1" s="228"/>
      <c r="DJ1" s="228"/>
      <c r="DK1" s="228"/>
      <c r="DL1" s="228"/>
      <c r="DM1" s="228"/>
      <c r="DN1" s="228"/>
      <c r="DO1" s="228"/>
      <c r="DP1" s="228"/>
      <c r="DQ1" s="229"/>
      <c r="DR1" s="229"/>
      <c r="DS1" s="229"/>
      <c r="DT1" s="229"/>
      <c r="DU1" s="229"/>
      <c r="DV1" s="229"/>
      <c r="DW1" s="229"/>
      <c r="DX1" s="229"/>
      <c r="DY1" s="229"/>
      <c r="DZ1" s="229"/>
      <c r="EA1" s="230"/>
    </row>
    <row r="2" spans="1:131" ht="26.25" customHeight="1" thickBot="1" x14ac:dyDescent="0.25">
      <c r="A2" s="1126" t="s">
        <v>353</v>
      </c>
      <c r="B2" s="1126"/>
      <c r="C2" s="1126"/>
      <c r="D2" s="1126"/>
      <c r="E2" s="1126"/>
      <c r="F2" s="1126"/>
      <c r="G2" s="1126"/>
      <c r="H2" s="1126"/>
      <c r="I2" s="1126"/>
      <c r="J2" s="1126"/>
      <c r="K2" s="1126"/>
      <c r="L2" s="1126"/>
      <c r="M2" s="1126"/>
      <c r="N2" s="1126"/>
      <c r="O2" s="1126"/>
      <c r="P2" s="1126"/>
      <c r="Q2" s="1126"/>
      <c r="R2" s="1126"/>
      <c r="S2" s="1126"/>
      <c r="T2" s="1126"/>
      <c r="U2" s="1126"/>
      <c r="V2" s="1126"/>
      <c r="W2" s="1126"/>
      <c r="X2" s="1126"/>
      <c r="Y2" s="1126"/>
      <c r="Z2" s="1126"/>
      <c r="AA2" s="1126"/>
      <c r="AB2" s="1126"/>
      <c r="AC2" s="1126"/>
      <c r="AD2" s="1126"/>
      <c r="AE2" s="1126"/>
      <c r="AF2" s="1126"/>
      <c r="AG2" s="1126"/>
      <c r="AH2" s="1126"/>
      <c r="AI2" s="1126"/>
      <c r="AJ2" s="1126"/>
      <c r="AK2" s="1126"/>
      <c r="AL2" s="1126"/>
      <c r="AM2" s="1126"/>
      <c r="AN2" s="1126"/>
      <c r="AO2" s="1126"/>
      <c r="AP2" s="1126"/>
      <c r="AQ2" s="1126"/>
      <c r="AR2" s="1126"/>
      <c r="AS2" s="1126"/>
      <c r="AT2" s="1126"/>
      <c r="AU2" s="1126"/>
      <c r="AV2" s="1126"/>
      <c r="AW2" s="1126"/>
      <c r="AX2" s="1126"/>
      <c r="AY2" s="1126"/>
      <c r="AZ2" s="1126"/>
      <c r="BA2" s="1126"/>
      <c r="BB2" s="1126"/>
      <c r="BC2" s="1126"/>
      <c r="BD2" s="1126"/>
      <c r="BE2" s="1126"/>
      <c r="BF2" s="1126"/>
      <c r="BG2" s="1126"/>
      <c r="BH2" s="1126"/>
      <c r="BI2" s="1126"/>
      <c r="BJ2" s="228"/>
      <c r="BK2" s="228"/>
      <c r="BL2" s="228"/>
      <c r="BM2" s="228"/>
      <c r="BN2" s="228"/>
      <c r="BO2" s="228"/>
      <c r="BP2" s="228"/>
      <c r="BQ2" s="228"/>
      <c r="BR2" s="228"/>
      <c r="BS2" s="228"/>
      <c r="BT2" s="228"/>
      <c r="BU2" s="228"/>
      <c r="BV2" s="228"/>
      <c r="BW2" s="228"/>
      <c r="BX2" s="228"/>
      <c r="BY2" s="228"/>
      <c r="BZ2" s="228"/>
      <c r="CA2" s="228"/>
      <c r="CB2" s="228"/>
      <c r="CC2" s="228"/>
      <c r="CD2" s="228"/>
      <c r="CE2" s="228"/>
      <c r="CF2" s="228"/>
      <c r="CG2" s="228"/>
      <c r="CH2" s="228"/>
      <c r="CI2" s="228"/>
      <c r="CJ2" s="228"/>
      <c r="CK2" s="228"/>
      <c r="CL2" s="228"/>
      <c r="CM2" s="228"/>
      <c r="CN2" s="228"/>
      <c r="CO2" s="228"/>
      <c r="CP2" s="228"/>
      <c r="CQ2" s="228"/>
      <c r="CR2" s="228"/>
      <c r="CS2" s="228"/>
      <c r="CT2" s="228"/>
      <c r="CU2" s="228"/>
      <c r="CV2" s="228"/>
      <c r="CW2" s="228"/>
      <c r="CX2" s="228"/>
      <c r="CY2" s="228"/>
      <c r="CZ2" s="228"/>
      <c r="DA2" s="228"/>
      <c r="DB2" s="228"/>
      <c r="DC2" s="228"/>
      <c r="DD2" s="228"/>
      <c r="DE2" s="228"/>
      <c r="DF2" s="228"/>
      <c r="DG2" s="228"/>
      <c r="DH2" s="228"/>
      <c r="DI2" s="228"/>
      <c r="DJ2" s="1127" t="s">
        <v>354</v>
      </c>
      <c r="DK2" s="1128"/>
      <c r="DL2" s="1128"/>
      <c r="DM2" s="1128"/>
      <c r="DN2" s="1128"/>
      <c r="DO2" s="1129"/>
      <c r="DP2" s="228"/>
      <c r="DQ2" s="1127" t="s">
        <v>355</v>
      </c>
      <c r="DR2" s="1128"/>
      <c r="DS2" s="1128"/>
      <c r="DT2" s="1128"/>
      <c r="DU2" s="1128"/>
      <c r="DV2" s="1128"/>
      <c r="DW2" s="1128"/>
      <c r="DX2" s="1128"/>
      <c r="DY2" s="1128"/>
      <c r="DZ2" s="1129"/>
      <c r="EA2" s="230"/>
    </row>
    <row r="3" spans="1:131" ht="11.25" customHeight="1" x14ac:dyDescent="0.2">
      <c r="A3" s="228"/>
      <c r="B3" s="228"/>
      <c r="C3" s="228"/>
      <c r="D3" s="228"/>
      <c r="E3" s="228"/>
      <c r="F3" s="228"/>
      <c r="G3" s="228"/>
      <c r="H3" s="228"/>
      <c r="I3" s="228"/>
      <c r="J3" s="228"/>
      <c r="K3" s="228"/>
      <c r="L3" s="228"/>
      <c r="M3" s="228"/>
      <c r="N3" s="228"/>
      <c r="O3" s="228"/>
      <c r="P3" s="228"/>
      <c r="Q3" s="228"/>
      <c r="R3" s="228"/>
      <c r="S3" s="228"/>
      <c r="T3" s="228"/>
      <c r="U3" s="228"/>
      <c r="V3" s="228"/>
      <c r="W3" s="228"/>
      <c r="X3" s="228"/>
      <c r="Y3" s="228"/>
      <c r="Z3" s="228"/>
      <c r="AA3" s="228"/>
      <c r="AB3" s="228"/>
      <c r="AC3" s="228"/>
      <c r="AD3" s="228"/>
      <c r="AE3" s="228"/>
      <c r="AF3" s="228"/>
      <c r="AG3" s="228"/>
      <c r="AH3" s="228"/>
      <c r="AI3" s="228"/>
      <c r="AJ3" s="228"/>
      <c r="AK3" s="228"/>
      <c r="AL3" s="228"/>
      <c r="AM3" s="228"/>
      <c r="AN3" s="228"/>
      <c r="AO3" s="228"/>
      <c r="AP3" s="228"/>
      <c r="AQ3" s="228"/>
      <c r="AR3" s="228"/>
      <c r="AS3" s="228"/>
      <c r="AT3" s="228"/>
      <c r="AU3" s="228"/>
      <c r="AV3" s="228"/>
      <c r="AW3" s="228"/>
      <c r="AX3" s="228"/>
      <c r="AY3" s="228"/>
      <c r="AZ3" s="228"/>
      <c r="BA3" s="228"/>
      <c r="BB3" s="228"/>
      <c r="BC3" s="228"/>
      <c r="BD3" s="228"/>
      <c r="BE3" s="228"/>
      <c r="BF3" s="228"/>
      <c r="BG3" s="228"/>
      <c r="BH3" s="228"/>
      <c r="BI3" s="228"/>
      <c r="BJ3" s="228"/>
      <c r="BK3" s="228"/>
      <c r="BL3" s="228"/>
      <c r="BM3" s="228"/>
      <c r="BN3" s="228"/>
      <c r="BO3" s="228"/>
      <c r="BP3" s="228"/>
      <c r="BQ3" s="228"/>
      <c r="BR3" s="228"/>
      <c r="BS3" s="228"/>
      <c r="BT3" s="228"/>
      <c r="BU3" s="228"/>
      <c r="BV3" s="228"/>
      <c r="BW3" s="228"/>
      <c r="BX3" s="228"/>
      <c r="BY3" s="228"/>
      <c r="BZ3" s="228"/>
      <c r="CA3" s="228"/>
      <c r="CB3" s="228"/>
      <c r="CC3" s="228"/>
      <c r="CD3" s="228"/>
      <c r="CE3" s="228"/>
      <c r="CF3" s="228"/>
      <c r="CG3" s="228"/>
      <c r="CH3" s="228"/>
      <c r="CI3" s="228"/>
      <c r="CJ3" s="228"/>
      <c r="CK3" s="228"/>
      <c r="CL3" s="228"/>
      <c r="CM3" s="228"/>
      <c r="CN3" s="228"/>
      <c r="CO3" s="228"/>
      <c r="CP3" s="228"/>
      <c r="CQ3" s="228"/>
      <c r="CR3" s="228"/>
      <c r="CS3" s="228"/>
      <c r="CT3" s="228"/>
      <c r="CU3" s="228"/>
      <c r="CV3" s="228"/>
      <c r="CW3" s="228"/>
      <c r="CX3" s="228"/>
      <c r="CY3" s="228"/>
      <c r="CZ3" s="228"/>
      <c r="DA3" s="228"/>
      <c r="DB3" s="228"/>
      <c r="DC3" s="228"/>
      <c r="DD3" s="228"/>
      <c r="DE3" s="228"/>
      <c r="DF3" s="228"/>
      <c r="DG3" s="228"/>
      <c r="DH3" s="228"/>
      <c r="DI3" s="228"/>
      <c r="DJ3" s="228"/>
      <c r="DK3" s="228"/>
      <c r="DL3" s="228"/>
      <c r="DM3" s="228"/>
      <c r="DN3" s="228"/>
      <c r="DO3" s="228"/>
      <c r="DP3" s="228"/>
      <c r="DQ3" s="228"/>
      <c r="DR3" s="228"/>
      <c r="DS3" s="228"/>
      <c r="DT3" s="228"/>
      <c r="DU3" s="228"/>
      <c r="DV3" s="228"/>
      <c r="DW3" s="228"/>
      <c r="DX3" s="228"/>
      <c r="DY3" s="228"/>
      <c r="DZ3" s="228"/>
      <c r="EA3" s="230"/>
    </row>
    <row r="4" spans="1:131" s="235" customFormat="1" ht="26.25" customHeight="1" thickBot="1" x14ac:dyDescent="0.25">
      <c r="A4" s="1095" t="s">
        <v>356</v>
      </c>
      <c r="B4" s="1095"/>
      <c r="C4" s="1095"/>
      <c r="D4" s="1095"/>
      <c r="E4" s="1095"/>
      <c r="F4" s="1095"/>
      <c r="G4" s="1095"/>
      <c r="H4" s="1095"/>
      <c r="I4" s="1095"/>
      <c r="J4" s="1095"/>
      <c r="K4" s="1095"/>
      <c r="L4" s="1095"/>
      <c r="M4" s="1095"/>
      <c r="N4" s="1095"/>
      <c r="O4" s="1095"/>
      <c r="P4" s="1095"/>
      <c r="Q4" s="1095"/>
      <c r="R4" s="1095"/>
      <c r="S4" s="1095"/>
      <c r="T4" s="1095"/>
      <c r="U4" s="1095"/>
      <c r="V4" s="1095"/>
      <c r="W4" s="1095"/>
      <c r="X4" s="1095"/>
      <c r="Y4" s="1095"/>
      <c r="Z4" s="1095"/>
      <c r="AA4" s="1095"/>
      <c r="AB4" s="1095"/>
      <c r="AC4" s="1095"/>
      <c r="AD4" s="1095"/>
      <c r="AE4" s="1095"/>
      <c r="AF4" s="1095"/>
      <c r="AG4" s="1095"/>
      <c r="AH4" s="1095"/>
      <c r="AI4" s="1095"/>
      <c r="AJ4" s="1095"/>
      <c r="AK4" s="1095"/>
      <c r="AL4" s="1095"/>
      <c r="AM4" s="1095"/>
      <c r="AN4" s="1095"/>
      <c r="AO4" s="1095"/>
      <c r="AP4" s="1095"/>
      <c r="AQ4" s="1095"/>
      <c r="AR4" s="1095"/>
      <c r="AS4" s="1095"/>
      <c r="AT4" s="1095"/>
      <c r="AU4" s="1095"/>
      <c r="AV4" s="1095"/>
      <c r="AW4" s="1095"/>
      <c r="AX4" s="1095"/>
      <c r="AY4" s="1095"/>
      <c r="AZ4" s="232"/>
      <c r="BA4" s="232"/>
      <c r="BB4" s="232"/>
      <c r="BC4" s="232"/>
      <c r="BD4" s="232"/>
      <c r="BE4" s="233"/>
      <c r="BF4" s="233"/>
      <c r="BG4" s="233"/>
      <c r="BH4" s="233"/>
      <c r="BI4" s="233"/>
      <c r="BJ4" s="233"/>
      <c r="BK4" s="233"/>
      <c r="BL4" s="233"/>
      <c r="BM4" s="233"/>
      <c r="BN4" s="233"/>
      <c r="BO4" s="233"/>
      <c r="BP4" s="233"/>
      <c r="BQ4" s="766" t="s">
        <v>357</v>
      </c>
      <c r="BR4" s="766"/>
      <c r="BS4" s="766"/>
      <c r="BT4" s="766"/>
      <c r="BU4" s="766"/>
      <c r="BV4" s="766"/>
      <c r="BW4" s="766"/>
      <c r="BX4" s="766"/>
      <c r="BY4" s="766"/>
      <c r="BZ4" s="766"/>
      <c r="CA4" s="766"/>
      <c r="CB4" s="766"/>
      <c r="CC4" s="766"/>
      <c r="CD4" s="766"/>
      <c r="CE4" s="766"/>
      <c r="CF4" s="766"/>
      <c r="CG4" s="766"/>
      <c r="CH4" s="766"/>
      <c r="CI4" s="766"/>
      <c r="CJ4" s="766"/>
      <c r="CK4" s="766"/>
      <c r="CL4" s="766"/>
      <c r="CM4" s="766"/>
      <c r="CN4" s="766"/>
      <c r="CO4" s="766"/>
      <c r="CP4" s="766"/>
      <c r="CQ4" s="766"/>
      <c r="CR4" s="766"/>
      <c r="CS4" s="766"/>
      <c r="CT4" s="766"/>
      <c r="CU4" s="766"/>
      <c r="CV4" s="766"/>
      <c r="CW4" s="766"/>
      <c r="CX4" s="766"/>
      <c r="CY4" s="766"/>
      <c r="CZ4" s="766"/>
      <c r="DA4" s="766"/>
      <c r="DB4" s="766"/>
      <c r="DC4" s="766"/>
      <c r="DD4" s="766"/>
      <c r="DE4" s="766"/>
      <c r="DF4" s="766"/>
      <c r="DG4" s="766"/>
      <c r="DH4" s="766"/>
      <c r="DI4" s="766"/>
      <c r="DJ4" s="766"/>
      <c r="DK4" s="766"/>
      <c r="DL4" s="766"/>
      <c r="DM4" s="766"/>
      <c r="DN4" s="766"/>
      <c r="DO4" s="766"/>
      <c r="DP4" s="766"/>
      <c r="DQ4" s="766"/>
      <c r="DR4" s="766"/>
      <c r="DS4" s="766"/>
      <c r="DT4" s="766"/>
      <c r="DU4" s="766"/>
      <c r="DV4" s="766"/>
      <c r="DW4" s="766"/>
      <c r="DX4" s="766"/>
      <c r="DY4" s="766"/>
      <c r="DZ4" s="766"/>
      <c r="EA4" s="234"/>
    </row>
    <row r="5" spans="1:131" s="235" customFormat="1" ht="26.25" customHeight="1" x14ac:dyDescent="0.2">
      <c r="A5" s="1031" t="s">
        <v>358</v>
      </c>
      <c r="B5" s="1032"/>
      <c r="C5" s="1032"/>
      <c r="D5" s="1032"/>
      <c r="E5" s="1032"/>
      <c r="F5" s="1032"/>
      <c r="G5" s="1032"/>
      <c r="H5" s="1032"/>
      <c r="I5" s="1032"/>
      <c r="J5" s="1032"/>
      <c r="K5" s="1032"/>
      <c r="L5" s="1032"/>
      <c r="M5" s="1032"/>
      <c r="N5" s="1032"/>
      <c r="O5" s="1032"/>
      <c r="P5" s="1033"/>
      <c r="Q5" s="1037" t="s">
        <v>359</v>
      </c>
      <c r="R5" s="1038"/>
      <c r="S5" s="1038"/>
      <c r="T5" s="1038"/>
      <c r="U5" s="1039"/>
      <c r="V5" s="1037" t="s">
        <v>360</v>
      </c>
      <c r="W5" s="1038"/>
      <c r="X5" s="1038"/>
      <c r="Y5" s="1038"/>
      <c r="Z5" s="1039"/>
      <c r="AA5" s="1037" t="s">
        <v>361</v>
      </c>
      <c r="AB5" s="1038"/>
      <c r="AC5" s="1038"/>
      <c r="AD5" s="1038"/>
      <c r="AE5" s="1038"/>
      <c r="AF5" s="1130" t="s">
        <v>362</v>
      </c>
      <c r="AG5" s="1038"/>
      <c r="AH5" s="1038"/>
      <c r="AI5" s="1038"/>
      <c r="AJ5" s="1051"/>
      <c r="AK5" s="1038" t="s">
        <v>363</v>
      </c>
      <c r="AL5" s="1038"/>
      <c r="AM5" s="1038"/>
      <c r="AN5" s="1038"/>
      <c r="AO5" s="1039"/>
      <c r="AP5" s="1037" t="s">
        <v>364</v>
      </c>
      <c r="AQ5" s="1038"/>
      <c r="AR5" s="1038"/>
      <c r="AS5" s="1038"/>
      <c r="AT5" s="1039"/>
      <c r="AU5" s="1037" t="s">
        <v>365</v>
      </c>
      <c r="AV5" s="1038"/>
      <c r="AW5" s="1038"/>
      <c r="AX5" s="1038"/>
      <c r="AY5" s="1051"/>
      <c r="AZ5" s="232"/>
      <c r="BA5" s="232"/>
      <c r="BB5" s="232"/>
      <c r="BC5" s="232"/>
      <c r="BD5" s="232"/>
      <c r="BE5" s="233"/>
      <c r="BF5" s="233"/>
      <c r="BG5" s="233"/>
      <c r="BH5" s="233"/>
      <c r="BI5" s="233"/>
      <c r="BJ5" s="233"/>
      <c r="BK5" s="233"/>
      <c r="BL5" s="233"/>
      <c r="BM5" s="233"/>
      <c r="BN5" s="233"/>
      <c r="BO5" s="233"/>
      <c r="BP5" s="233"/>
      <c r="BQ5" s="1031" t="s">
        <v>366</v>
      </c>
      <c r="BR5" s="1032"/>
      <c r="BS5" s="1032"/>
      <c r="BT5" s="1032"/>
      <c r="BU5" s="1032"/>
      <c r="BV5" s="1032"/>
      <c r="BW5" s="1032"/>
      <c r="BX5" s="1032"/>
      <c r="BY5" s="1032"/>
      <c r="BZ5" s="1032"/>
      <c r="CA5" s="1032"/>
      <c r="CB5" s="1032"/>
      <c r="CC5" s="1032"/>
      <c r="CD5" s="1032"/>
      <c r="CE5" s="1032"/>
      <c r="CF5" s="1032"/>
      <c r="CG5" s="1033"/>
      <c r="CH5" s="1037" t="s">
        <v>367</v>
      </c>
      <c r="CI5" s="1038"/>
      <c r="CJ5" s="1038"/>
      <c r="CK5" s="1038"/>
      <c r="CL5" s="1039"/>
      <c r="CM5" s="1037" t="s">
        <v>368</v>
      </c>
      <c r="CN5" s="1038"/>
      <c r="CO5" s="1038"/>
      <c r="CP5" s="1038"/>
      <c r="CQ5" s="1039"/>
      <c r="CR5" s="1037" t="s">
        <v>369</v>
      </c>
      <c r="CS5" s="1038"/>
      <c r="CT5" s="1038"/>
      <c r="CU5" s="1038"/>
      <c r="CV5" s="1039"/>
      <c r="CW5" s="1037" t="s">
        <v>370</v>
      </c>
      <c r="CX5" s="1038"/>
      <c r="CY5" s="1038"/>
      <c r="CZ5" s="1038"/>
      <c r="DA5" s="1039"/>
      <c r="DB5" s="1037" t="s">
        <v>371</v>
      </c>
      <c r="DC5" s="1038"/>
      <c r="DD5" s="1038"/>
      <c r="DE5" s="1038"/>
      <c r="DF5" s="1039"/>
      <c r="DG5" s="1120" t="s">
        <v>372</v>
      </c>
      <c r="DH5" s="1121"/>
      <c r="DI5" s="1121"/>
      <c r="DJ5" s="1121"/>
      <c r="DK5" s="1122"/>
      <c r="DL5" s="1120" t="s">
        <v>373</v>
      </c>
      <c r="DM5" s="1121"/>
      <c r="DN5" s="1121"/>
      <c r="DO5" s="1121"/>
      <c r="DP5" s="1122"/>
      <c r="DQ5" s="1037" t="s">
        <v>374</v>
      </c>
      <c r="DR5" s="1038"/>
      <c r="DS5" s="1038"/>
      <c r="DT5" s="1038"/>
      <c r="DU5" s="1039"/>
      <c r="DV5" s="1037" t="s">
        <v>365</v>
      </c>
      <c r="DW5" s="1038"/>
      <c r="DX5" s="1038"/>
      <c r="DY5" s="1038"/>
      <c r="DZ5" s="1051"/>
      <c r="EA5" s="234"/>
    </row>
    <row r="6" spans="1:131" s="235" customFormat="1" ht="26.25" customHeight="1" thickBot="1" x14ac:dyDescent="0.25">
      <c r="A6" s="1034"/>
      <c r="B6" s="1035"/>
      <c r="C6" s="1035"/>
      <c r="D6" s="1035"/>
      <c r="E6" s="1035"/>
      <c r="F6" s="1035"/>
      <c r="G6" s="1035"/>
      <c r="H6" s="1035"/>
      <c r="I6" s="1035"/>
      <c r="J6" s="1035"/>
      <c r="K6" s="1035"/>
      <c r="L6" s="1035"/>
      <c r="M6" s="1035"/>
      <c r="N6" s="1035"/>
      <c r="O6" s="1035"/>
      <c r="P6" s="1036"/>
      <c r="Q6" s="1040"/>
      <c r="R6" s="1041"/>
      <c r="S6" s="1041"/>
      <c r="T6" s="1041"/>
      <c r="U6" s="1042"/>
      <c r="V6" s="1040"/>
      <c r="W6" s="1041"/>
      <c r="X6" s="1041"/>
      <c r="Y6" s="1041"/>
      <c r="Z6" s="1042"/>
      <c r="AA6" s="1040"/>
      <c r="AB6" s="1041"/>
      <c r="AC6" s="1041"/>
      <c r="AD6" s="1041"/>
      <c r="AE6" s="1041"/>
      <c r="AF6" s="1131"/>
      <c r="AG6" s="1041"/>
      <c r="AH6" s="1041"/>
      <c r="AI6" s="1041"/>
      <c r="AJ6" s="1052"/>
      <c r="AK6" s="1041"/>
      <c r="AL6" s="1041"/>
      <c r="AM6" s="1041"/>
      <c r="AN6" s="1041"/>
      <c r="AO6" s="1042"/>
      <c r="AP6" s="1040"/>
      <c r="AQ6" s="1041"/>
      <c r="AR6" s="1041"/>
      <c r="AS6" s="1041"/>
      <c r="AT6" s="1042"/>
      <c r="AU6" s="1040"/>
      <c r="AV6" s="1041"/>
      <c r="AW6" s="1041"/>
      <c r="AX6" s="1041"/>
      <c r="AY6" s="1052"/>
      <c r="AZ6" s="232"/>
      <c r="BA6" s="232"/>
      <c r="BB6" s="232"/>
      <c r="BC6" s="232"/>
      <c r="BD6" s="232"/>
      <c r="BE6" s="233"/>
      <c r="BF6" s="233"/>
      <c r="BG6" s="233"/>
      <c r="BH6" s="233"/>
      <c r="BI6" s="233"/>
      <c r="BJ6" s="233"/>
      <c r="BK6" s="233"/>
      <c r="BL6" s="233"/>
      <c r="BM6" s="233"/>
      <c r="BN6" s="233"/>
      <c r="BO6" s="233"/>
      <c r="BP6" s="233"/>
      <c r="BQ6" s="1034"/>
      <c r="BR6" s="1035"/>
      <c r="BS6" s="1035"/>
      <c r="BT6" s="1035"/>
      <c r="BU6" s="1035"/>
      <c r="BV6" s="1035"/>
      <c r="BW6" s="1035"/>
      <c r="BX6" s="1035"/>
      <c r="BY6" s="1035"/>
      <c r="BZ6" s="1035"/>
      <c r="CA6" s="1035"/>
      <c r="CB6" s="1035"/>
      <c r="CC6" s="1035"/>
      <c r="CD6" s="1035"/>
      <c r="CE6" s="1035"/>
      <c r="CF6" s="1035"/>
      <c r="CG6" s="1036"/>
      <c r="CH6" s="1040"/>
      <c r="CI6" s="1041"/>
      <c r="CJ6" s="1041"/>
      <c r="CK6" s="1041"/>
      <c r="CL6" s="1042"/>
      <c r="CM6" s="1040"/>
      <c r="CN6" s="1041"/>
      <c r="CO6" s="1041"/>
      <c r="CP6" s="1041"/>
      <c r="CQ6" s="1042"/>
      <c r="CR6" s="1040"/>
      <c r="CS6" s="1041"/>
      <c r="CT6" s="1041"/>
      <c r="CU6" s="1041"/>
      <c r="CV6" s="1042"/>
      <c r="CW6" s="1040"/>
      <c r="CX6" s="1041"/>
      <c r="CY6" s="1041"/>
      <c r="CZ6" s="1041"/>
      <c r="DA6" s="1042"/>
      <c r="DB6" s="1040"/>
      <c r="DC6" s="1041"/>
      <c r="DD6" s="1041"/>
      <c r="DE6" s="1041"/>
      <c r="DF6" s="1042"/>
      <c r="DG6" s="1123"/>
      <c r="DH6" s="1124"/>
      <c r="DI6" s="1124"/>
      <c r="DJ6" s="1124"/>
      <c r="DK6" s="1125"/>
      <c r="DL6" s="1123"/>
      <c r="DM6" s="1124"/>
      <c r="DN6" s="1124"/>
      <c r="DO6" s="1124"/>
      <c r="DP6" s="1125"/>
      <c r="DQ6" s="1040"/>
      <c r="DR6" s="1041"/>
      <c r="DS6" s="1041"/>
      <c r="DT6" s="1041"/>
      <c r="DU6" s="1042"/>
      <c r="DV6" s="1040"/>
      <c r="DW6" s="1041"/>
      <c r="DX6" s="1041"/>
      <c r="DY6" s="1041"/>
      <c r="DZ6" s="1052"/>
      <c r="EA6" s="234"/>
    </row>
    <row r="7" spans="1:131" s="235" customFormat="1" ht="26.25" customHeight="1" thickTop="1" x14ac:dyDescent="0.2">
      <c r="A7" s="236">
        <v>1</v>
      </c>
      <c r="B7" s="1083" t="s">
        <v>375</v>
      </c>
      <c r="C7" s="1084"/>
      <c r="D7" s="1084"/>
      <c r="E7" s="1084"/>
      <c r="F7" s="1084"/>
      <c r="G7" s="1084"/>
      <c r="H7" s="1084"/>
      <c r="I7" s="1084"/>
      <c r="J7" s="1084"/>
      <c r="K7" s="1084"/>
      <c r="L7" s="1084"/>
      <c r="M7" s="1084"/>
      <c r="N7" s="1084"/>
      <c r="O7" s="1084"/>
      <c r="P7" s="1085"/>
      <c r="Q7" s="1138">
        <v>5044</v>
      </c>
      <c r="R7" s="1139"/>
      <c r="S7" s="1139"/>
      <c r="T7" s="1139"/>
      <c r="U7" s="1139"/>
      <c r="V7" s="1139">
        <v>4949</v>
      </c>
      <c r="W7" s="1139"/>
      <c r="X7" s="1139"/>
      <c r="Y7" s="1139"/>
      <c r="Z7" s="1139"/>
      <c r="AA7" s="1139">
        <v>95</v>
      </c>
      <c r="AB7" s="1139"/>
      <c r="AC7" s="1139"/>
      <c r="AD7" s="1139"/>
      <c r="AE7" s="1140"/>
      <c r="AF7" s="1141">
        <v>92</v>
      </c>
      <c r="AG7" s="1142"/>
      <c r="AH7" s="1142"/>
      <c r="AI7" s="1142"/>
      <c r="AJ7" s="1143"/>
      <c r="AK7" s="1144" t="s">
        <v>574</v>
      </c>
      <c r="AL7" s="1145"/>
      <c r="AM7" s="1145"/>
      <c r="AN7" s="1145"/>
      <c r="AO7" s="1145"/>
      <c r="AP7" s="1145">
        <v>4736</v>
      </c>
      <c r="AQ7" s="1145"/>
      <c r="AR7" s="1145"/>
      <c r="AS7" s="1145"/>
      <c r="AT7" s="1145"/>
      <c r="AU7" s="1146"/>
      <c r="AV7" s="1146"/>
      <c r="AW7" s="1146"/>
      <c r="AX7" s="1146"/>
      <c r="AY7" s="1147"/>
      <c r="AZ7" s="232"/>
      <c r="BA7" s="232"/>
      <c r="BB7" s="232"/>
      <c r="BC7" s="232"/>
      <c r="BD7" s="232"/>
      <c r="BE7" s="233"/>
      <c r="BF7" s="233"/>
      <c r="BG7" s="233"/>
      <c r="BH7" s="233"/>
      <c r="BI7" s="233"/>
      <c r="BJ7" s="233"/>
      <c r="BK7" s="233"/>
      <c r="BL7" s="233"/>
      <c r="BM7" s="233"/>
      <c r="BN7" s="233"/>
      <c r="BO7" s="233"/>
      <c r="BP7" s="233"/>
      <c r="BQ7" s="236">
        <v>1</v>
      </c>
      <c r="BR7" s="237"/>
      <c r="BS7" s="1135" t="s">
        <v>572</v>
      </c>
      <c r="BT7" s="1136"/>
      <c r="BU7" s="1136"/>
      <c r="BV7" s="1136"/>
      <c r="BW7" s="1136"/>
      <c r="BX7" s="1136"/>
      <c r="BY7" s="1136"/>
      <c r="BZ7" s="1136"/>
      <c r="CA7" s="1136"/>
      <c r="CB7" s="1136"/>
      <c r="CC7" s="1136"/>
      <c r="CD7" s="1136"/>
      <c r="CE7" s="1136"/>
      <c r="CF7" s="1136"/>
      <c r="CG7" s="1148"/>
      <c r="CH7" s="1132">
        <v>0</v>
      </c>
      <c r="CI7" s="1133"/>
      <c r="CJ7" s="1133"/>
      <c r="CK7" s="1133"/>
      <c r="CL7" s="1134"/>
      <c r="CM7" s="1132">
        <v>11</v>
      </c>
      <c r="CN7" s="1133"/>
      <c r="CO7" s="1133"/>
      <c r="CP7" s="1133"/>
      <c r="CQ7" s="1134"/>
      <c r="CR7" s="1132">
        <v>3</v>
      </c>
      <c r="CS7" s="1133"/>
      <c r="CT7" s="1133"/>
      <c r="CU7" s="1133"/>
      <c r="CV7" s="1134"/>
      <c r="CW7" s="1132">
        <v>23</v>
      </c>
      <c r="CX7" s="1133"/>
      <c r="CY7" s="1133"/>
      <c r="CZ7" s="1133"/>
      <c r="DA7" s="1134"/>
      <c r="DB7" s="1132" t="s">
        <v>575</v>
      </c>
      <c r="DC7" s="1133"/>
      <c r="DD7" s="1133"/>
      <c r="DE7" s="1133"/>
      <c r="DF7" s="1134"/>
      <c r="DG7" s="1132"/>
      <c r="DH7" s="1133"/>
      <c r="DI7" s="1133"/>
      <c r="DJ7" s="1133"/>
      <c r="DK7" s="1134"/>
      <c r="DL7" s="1132" t="s">
        <v>575</v>
      </c>
      <c r="DM7" s="1133"/>
      <c r="DN7" s="1133"/>
      <c r="DO7" s="1133"/>
      <c r="DP7" s="1134"/>
      <c r="DQ7" s="1132" t="s">
        <v>575</v>
      </c>
      <c r="DR7" s="1133"/>
      <c r="DS7" s="1133"/>
      <c r="DT7" s="1133"/>
      <c r="DU7" s="1134"/>
      <c r="DV7" s="1135"/>
      <c r="DW7" s="1136"/>
      <c r="DX7" s="1136"/>
      <c r="DY7" s="1136"/>
      <c r="DZ7" s="1137"/>
      <c r="EA7" s="234"/>
    </row>
    <row r="8" spans="1:131" s="235" customFormat="1" ht="26.25" customHeight="1" x14ac:dyDescent="0.2">
      <c r="A8" s="238">
        <v>2</v>
      </c>
      <c r="B8" s="1066"/>
      <c r="C8" s="1067"/>
      <c r="D8" s="1067"/>
      <c r="E8" s="1067"/>
      <c r="F8" s="1067"/>
      <c r="G8" s="1067"/>
      <c r="H8" s="1067"/>
      <c r="I8" s="1067"/>
      <c r="J8" s="1067"/>
      <c r="K8" s="1067"/>
      <c r="L8" s="1067"/>
      <c r="M8" s="1067"/>
      <c r="N8" s="1067"/>
      <c r="O8" s="1067"/>
      <c r="P8" s="1068"/>
      <c r="Q8" s="1074"/>
      <c r="R8" s="1075"/>
      <c r="S8" s="1075"/>
      <c r="T8" s="1075"/>
      <c r="U8" s="1075"/>
      <c r="V8" s="1075"/>
      <c r="W8" s="1075"/>
      <c r="X8" s="1075"/>
      <c r="Y8" s="1075"/>
      <c r="Z8" s="1075"/>
      <c r="AA8" s="1075"/>
      <c r="AB8" s="1075"/>
      <c r="AC8" s="1075"/>
      <c r="AD8" s="1075"/>
      <c r="AE8" s="1076"/>
      <c r="AF8" s="1071"/>
      <c r="AG8" s="1072"/>
      <c r="AH8" s="1072"/>
      <c r="AI8" s="1072"/>
      <c r="AJ8" s="1073"/>
      <c r="AK8" s="1116"/>
      <c r="AL8" s="1117"/>
      <c r="AM8" s="1117"/>
      <c r="AN8" s="1117"/>
      <c r="AO8" s="1117"/>
      <c r="AP8" s="1117"/>
      <c r="AQ8" s="1117"/>
      <c r="AR8" s="1117"/>
      <c r="AS8" s="1117"/>
      <c r="AT8" s="1117"/>
      <c r="AU8" s="1118"/>
      <c r="AV8" s="1118"/>
      <c r="AW8" s="1118"/>
      <c r="AX8" s="1118"/>
      <c r="AY8" s="1119"/>
      <c r="AZ8" s="232"/>
      <c r="BA8" s="232"/>
      <c r="BB8" s="232"/>
      <c r="BC8" s="232"/>
      <c r="BD8" s="232"/>
      <c r="BE8" s="233"/>
      <c r="BF8" s="233"/>
      <c r="BG8" s="233"/>
      <c r="BH8" s="233"/>
      <c r="BI8" s="233"/>
      <c r="BJ8" s="233"/>
      <c r="BK8" s="233"/>
      <c r="BL8" s="233"/>
      <c r="BM8" s="233"/>
      <c r="BN8" s="233"/>
      <c r="BO8" s="233"/>
      <c r="BP8" s="233"/>
      <c r="BQ8" s="238">
        <v>2</v>
      </c>
      <c r="BR8" s="239"/>
      <c r="BS8" s="1028" t="s">
        <v>573</v>
      </c>
      <c r="BT8" s="1029"/>
      <c r="BU8" s="1029"/>
      <c r="BV8" s="1029"/>
      <c r="BW8" s="1029"/>
      <c r="BX8" s="1029"/>
      <c r="BY8" s="1029"/>
      <c r="BZ8" s="1029"/>
      <c r="CA8" s="1029"/>
      <c r="CB8" s="1029"/>
      <c r="CC8" s="1029"/>
      <c r="CD8" s="1029"/>
      <c r="CE8" s="1029"/>
      <c r="CF8" s="1029"/>
      <c r="CG8" s="1050"/>
      <c r="CH8" s="1025">
        <v>-2</v>
      </c>
      <c r="CI8" s="1026"/>
      <c r="CJ8" s="1026"/>
      <c r="CK8" s="1026"/>
      <c r="CL8" s="1027"/>
      <c r="CM8" s="1025">
        <v>876</v>
      </c>
      <c r="CN8" s="1026"/>
      <c r="CO8" s="1026"/>
      <c r="CP8" s="1026"/>
      <c r="CQ8" s="1027"/>
      <c r="CR8" s="1025">
        <v>10</v>
      </c>
      <c r="CS8" s="1026"/>
      <c r="CT8" s="1026"/>
      <c r="CU8" s="1026"/>
      <c r="CV8" s="1027"/>
      <c r="CW8" s="1025" t="s">
        <v>575</v>
      </c>
      <c r="CX8" s="1026"/>
      <c r="CY8" s="1026"/>
      <c r="CZ8" s="1026"/>
      <c r="DA8" s="1027"/>
      <c r="DB8" s="1025" t="s">
        <v>575</v>
      </c>
      <c r="DC8" s="1026"/>
      <c r="DD8" s="1026"/>
      <c r="DE8" s="1026"/>
      <c r="DF8" s="1027"/>
      <c r="DG8" s="1025">
        <v>700</v>
      </c>
      <c r="DH8" s="1026"/>
      <c r="DI8" s="1026"/>
      <c r="DJ8" s="1026"/>
      <c r="DK8" s="1027"/>
      <c r="DL8" s="1025" t="s">
        <v>575</v>
      </c>
      <c r="DM8" s="1026"/>
      <c r="DN8" s="1026"/>
      <c r="DO8" s="1026"/>
      <c r="DP8" s="1027"/>
      <c r="DQ8" s="1025" t="s">
        <v>575</v>
      </c>
      <c r="DR8" s="1026"/>
      <c r="DS8" s="1026"/>
      <c r="DT8" s="1026"/>
      <c r="DU8" s="1027"/>
      <c r="DV8" s="1028"/>
      <c r="DW8" s="1029"/>
      <c r="DX8" s="1029"/>
      <c r="DY8" s="1029"/>
      <c r="DZ8" s="1030"/>
      <c r="EA8" s="234"/>
    </row>
    <row r="9" spans="1:131" s="235" customFormat="1" ht="26.25" customHeight="1" x14ac:dyDescent="0.2">
      <c r="A9" s="238">
        <v>3</v>
      </c>
      <c r="B9" s="1066"/>
      <c r="C9" s="1067"/>
      <c r="D9" s="1067"/>
      <c r="E9" s="1067"/>
      <c r="F9" s="1067"/>
      <c r="G9" s="1067"/>
      <c r="H9" s="1067"/>
      <c r="I9" s="1067"/>
      <c r="J9" s="1067"/>
      <c r="K9" s="1067"/>
      <c r="L9" s="1067"/>
      <c r="M9" s="1067"/>
      <c r="N9" s="1067"/>
      <c r="O9" s="1067"/>
      <c r="P9" s="1068"/>
      <c r="Q9" s="1074"/>
      <c r="R9" s="1075"/>
      <c r="S9" s="1075"/>
      <c r="T9" s="1075"/>
      <c r="U9" s="1075"/>
      <c r="V9" s="1075"/>
      <c r="W9" s="1075"/>
      <c r="X9" s="1075"/>
      <c r="Y9" s="1075"/>
      <c r="Z9" s="1075"/>
      <c r="AA9" s="1075"/>
      <c r="AB9" s="1075"/>
      <c r="AC9" s="1075"/>
      <c r="AD9" s="1075"/>
      <c r="AE9" s="1076"/>
      <c r="AF9" s="1071"/>
      <c r="AG9" s="1072"/>
      <c r="AH9" s="1072"/>
      <c r="AI9" s="1072"/>
      <c r="AJ9" s="1073"/>
      <c r="AK9" s="1116"/>
      <c r="AL9" s="1117"/>
      <c r="AM9" s="1117"/>
      <c r="AN9" s="1117"/>
      <c r="AO9" s="1117"/>
      <c r="AP9" s="1117"/>
      <c r="AQ9" s="1117"/>
      <c r="AR9" s="1117"/>
      <c r="AS9" s="1117"/>
      <c r="AT9" s="1117"/>
      <c r="AU9" s="1118"/>
      <c r="AV9" s="1118"/>
      <c r="AW9" s="1118"/>
      <c r="AX9" s="1118"/>
      <c r="AY9" s="1119"/>
      <c r="AZ9" s="232"/>
      <c r="BA9" s="232"/>
      <c r="BB9" s="232"/>
      <c r="BC9" s="232"/>
      <c r="BD9" s="232"/>
      <c r="BE9" s="233"/>
      <c r="BF9" s="233"/>
      <c r="BG9" s="233"/>
      <c r="BH9" s="233"/>
      <c r="BI9" s="233"/>
      <c r="BJ9" s="233"/>
      <c r="BK9" s="233"/>
      <c r="BL9" s="233"/>
      <c r="BM9" s="233"/>
      <c r="BN9" s="233"/>
      <c r="BO9" s="233"/>
      <c r="BP9" s="233"/>
      <c r="BQ9" s="238">
        <v>3</v>
      </c>
      <c r="BR9" s="239"/>
      <c r="BS9" s="1028"/>
      <c r="BT9" s="1029"/>
      <c r="BU9" s="1029"/>
      <c r="BV9" s="1029"/>
      <c r="BW9" s="1029"/>
      <c r="BX9" s="1029"/>
      <c r="BY9" s="1029"/>
      <c r="BZ9" s="1029"/>
      <c r="CA9" s="1029"/>
      <c r="CB9" s="1029"/>
      <c r="CC9" s="1029"/>
      <c r="CD9" s="1029"/>
      <c r="CE9" s="1029"/>
      <c r="CF9" s="1029"/>
      <c r="CG9" s="1050"/>
      <c r="CH9" s="1025"/>
      <c r="CI9" s="1026"/>
      <c r="CJ9" s="1026"/>
      <c r="CK9" s="1026"/>
      <c r="CL9" s="1027"/>
      <c r="CM9" s="1025"/>
      <c r="CN9" s="1026"/>
      <c r="CO9" s="1026"/>
      <c r="CP9" s="1026"/>
      <c r="CQ9" s="1027"/>
      <c r="CR9" s="1025"/>
      <c r="CS9" s="1026"/>
      <c r="CT9" s="1026"/>
      <c r="CU9" s="1026"/>
      <c r="CV9" s="1027"/>
      <c r="CW9" s="1025"/>
      <c r="CX9" s="1026"/>
      <c r="CY9" s="1026"/>
      <c r="CZ9" s="1026"/>
      <c r="DA9" s="1027"/>
      <c r="DB9" s="1025"/>
      <c r="DC9" s="1026"/>
      <c r="DD9" s="1026"/>
      <c r="DE9" s="1026"/>
      <c r="DF9" s="1027"/>
      <c r="DG9" s="1025"/>
      <c r="DH9" s="1026"/>
      <c r="DI9" s="1026"/>
      <c r="DJ9" s="1026"/>
      <c r="DK9" s="1027"/>
      <c r="DL9" s="1025"/>
      <c r="DM9" s="1026"/>
      <c r="DN9" s="1026"/>
      <c r="DO9" s="1026"/>
      <c r="DP9" s="1027"/>
      <c r="DQ9" s="1025"/>
      <c r="DR9" s="1026"/>
      <c r="DS9" s="1026"/>
      <c r="DT9" s="1026"/>
      <c r="DU9" s="1027"/>
      <c r="DV9" s="1028"/>
      <c r="DW9" s="1029"/>
      <c r="DX9" s="1029"/>
      <c r="DY9" s="1029"/>
      <c r="DZ9" s="1030"/>
      <c r="EA9" s="234"/>
    </row>
    <row r="10" spans="1:131" s="235" customFormat="1" ht="26.25" customHeight="1" x14ac:dyDescent="0.2">
      <c r="A10" s="238">
        <v>4</v>
      </c>
      <c r="B10" s="1066"/>
      <c r="C10" s="1067"/>
      <c r="D10" s="1067"/>
      <c r="E10" s="1067"/>
      <c r="F10" s="1067"/>
      <c r="G10" s="1067"/>
      <c r="H10" s="1067"/>
      <c r="I10" s="1067"/>
      <c r="J10" s="1067"/>
      <c r="K10" s="1067"/>
      <c r="L10" s="1067"/>
      <c r="M10" s="1067"/>
      <c r="N10" s="1067"/>
      <c r="O10" s="1067"/>
      <c r="P10" s="1068"/>
      <c r="Q10" s="1074"/>
      <c r="R10" s="1075"/>
      <c r="S10" s="1075"/>
      <c r="T10" s="1075"/>
      <c r="U10" s="1075"/>
      <c r="V10" s="1075"/>
      <c r="W10" s="1075"/>
      <c r="X10" s="1075"/>
      <c r="Y10" s="1075"/>
      <c r="Z10" s="1075"/>
      <c r="AA10" s="1075"/>
      <c r="AB10" s="1075"/>
      <c r="AC10" s="1075"/>
      <c r="AD10" s="1075"/>
      <c r="AE10" s="1076"/>
      <c r="AF10" s="1071"/>
      <c r="AG10" s="1072"/>
      <c r="AH10" s="1072"/>
      <c r="AI10" s="1072"/>
      <c r="AJ10" s="1073"/>
      <c r="AK10" s="1116"/>
      <c r="AL10" s="1117"/>
      <c r="AM10" s="1117"/>
      <c r="AN10" s="1117"/>
      <c r="AO10" s="1117"/>
      <c r="AP10" s="1117"/>
      <c r="AQ10" s="1117"/>
      <c r="AR10" s="1117"/>
      <c r="AS10" s="1117"/>
      <c r="AT10" s="1117"/>
      <c r="AU10" s="1118"/>
      <c r="AV10" s="1118"/>
      <c r="AW10" s="1118"/>
      <c r="AX10" s="1118"/>
      <c r="AY10" s="1119"/>
      <c r="AZ10" s="232"/>
      <c r="BA10" s="232"/>
      <c r="BB10" s="232"/>
      <c r="BC10" s="232"/>
      <c r="BD10" s="232"/>
      <c r="BE10" s="233"/>
      <c r="BF10" s="233"/>
      <c r="BG10" s="233"/>
      <c r="BH10" s="233"/>
      <c r="BI10" s="233"/>
      <c r="BJ10" s="233"/>
      <c r="BK10" s="233"/>
      <c r="BL10" s="233"/>
      <c r="BM10" s="233"/>
      <c r="BN10" s="233"/>
      <c r="BO10" s="233"/>
      <c r="BP10" s="233"/>
      <c r="BQ10" s="238">
        <v>4</v>
      </c>
      <c r="BR10" s="239"/>
      <c r="BS10" s="1028"/>
      <c r="BT10" s="1029"/>
      <c r="BU10" s="1029"/>
      <c r="BV10" s="1029"/>
      <c r="BW10" s="1029"/>
      <c r="BX10" s="1029"/>
      <c r="BY10" s="1029"/>
      <c r="BZ10" s="1029"/>
      <c r="CA10" s="1029"/>
      <c r="CB10" s="1029"/>
      <c r="CC10" s="1029"/>
      <c r="CD10" s="1029"/>
      <c r="CE10" s="1029"/>
      <c r="CF10" s="1029"/>
      <c r="CG10" s="1050"/>
      <c r="CH10" s="1025"/>
      <c r="CI10" s="1026"/>
      <c r="CJ10" s="1026"/>
      <c r="CK10" s="1026"/>
      <c r="CL10" s="1027"/>
      <c r="CM10" s="1025"/>
      <c r="CN10" s="1026"/>
      <c r="CO10" s="1026"/>
      <c r="CP10" s="1026"/>
      <c r="CQ10" s="1027"/>
      <c r="CR10" s="1025"/>
      <c r="CS10" s="1026"/>
      <c r="CT10" s="1026"/>
      <c r="CU10" s="1026"/>
      <c r="CV10" s="1027"/>
      <c r="CW10" s="1025"/>
      <c r="CX10" s="1026"/>
      <c r="CY10" s="1026"/>
      <c r="CZ10" s="1026"/>
      <c r="DA10" s="1027"/>
      <c r="DB10" s="1025"/>
      <c r="DC10" s="1026"/>
      <c r="DD10" s="1026"/>
      <c r="DE10" s="1026"/>
      <c r="DF10" s="1027"/>
      <c r="DG10" s="1025"/>
      <c r="DH10" s="1026"/>
      <c r="DI10" s="1026"/>
      <c r="DJ10" s="1026"/>
      <c r="DK10" s="1027"/>
      <c r="DL10" s="1025"/>
      <c r="DM10" s="1026"/>
      <c r="DN10" s="1026"/>
      <c r="DO10" s="1026"/>
      <c r="DP10" s="1027"/>
      <c r="DQ10" s="1025"/>
      <c r="DR10" s="1026"/>
      <c r="DS10" s="1026"/>
      <c r="DT10" s="1026"/>
      <c r="DU10" s="1027"/>
      <c r="DV10" s="1028"/>
      <c r="DW10" s="1029"/>
      <c r="DX10" s="1029"/>
      <c r="DY10" s="1029"/>
      <c r="DZ10" s="1030"/>
      <c r="EA10" s="234"/>
    </row>
    <row r="11" spans="1:131" s="235" customFormat="1" ht="26.25" customHeight="1" x14ac:dyDescent="0.2">
      <c r="A11" s="238">
        <v>5</v>
      </c>
      <c r="B11" s="1066"/>
      <c r="C11" s="1067"/>
      <c r="D11" s="1067"/>
      <c r="E11" s="1067"/>
      <c r="F11" s="1067"/>
      <c r="G11" s="1067"/>
      <c r="H11" s="1067"/>
      <c r="I11" s="1067"/>
      <c r="J11" s="1067"/>
      <c r="K11" s="1067"/>
      <c r="L11" s="1067"/>
      <c r="M11" s="1067"/>
      <c r="N11" s="1067"/>
      <c r="O11" s="1067"/>
      <c r="P11" s="1068"/>
      <c r="Q11" s="1074"/>
      <c r="R11" s="1075"/>
      <c r="S11" s="1075"/>
      <c r="T11" s="1075"/>
      <c r="U11" s="1075"/>
      <c r="V11" s="1075"/>
      <c r="W11" s="1075"/>
      <c r="X11" s="1075"/>
      <c r="Y11" s="1075"/>
      <c r="Z11" s="1075"/>
      <c r="AA11" s="1075"/>
      <c r="AB11" s="1075"/>
      <c r="AC11" s="1075"/>
      <c r="AD11" s="1075"/>
      <c r="AE11" s="1076"/>
      <c r="AF11" s="1071"/>
      <c r="AG11" s="1072"/>
      <c r="AH11" s="1072"/>
      <c r="AI11" s="1072"/>
      <c r="AJ11" s="1073"/>
      <c r="AK11" s="1116"/>
      <c r="AL11" s="1117"/>
      <c r="AM11" s="1117"/>
      <c r="AN11" s="1117"/>
      <c r="AO11" s="1117"/>
      <c r="AP11" s="1117"/>
      <c r="AQ11" s="1117"/>
      <c r="AR11" s="1117"/>
      <c r="AS11" s="1117"/>
      <c r="AT11" s="1117"/>
      <c r="AU11" s="1118"/>
      <c r="AV11" s="1118"/>
      <c r="AW11" s="1118"/>
      <c r="AX11" s="1118"/>
      <c r="AY11" s="1119"/>
      <c r="AZ11" s="232"/>
      <c r="BA11" s="232"/>
      <c r="BB11" s="232"/>
      <c r="BC11" s="232"/>
      <c r="BD11" s="232"/>
      <c r="BE11" s="233"/>
      <c r="BF11" s="233"/>
      <c r="BG11" s="233"/>
      <c r="BH11" s="233"/>
      <c r="BI11" s="233"/>
      <c r="BJ11" s="233"/>
      <c r="BK11" s="233"/>
      <c r="BL11" s="233"/>
      <c r="BM11" s="233"/>
      <c r="BN11" s="233"/>
      <c r="BO11" s="233"/>
      <c r="BP11" s="233"/>
      <c r="BQ11" s="238">
        <v>5</v>
      </c>
      <c r="BR11" s="239"/>
      <c r="BS11" s="1028"/>
      <c r="BT11" s="1029"/>
      <c r="BU11" s="1029"/>
      <c r="BV11" s="1029"/>
      <c r="BW11" s="1029"/>
      <c r="BX11" s="1029"/>
      <c r="BY11" s="1029"/>
      <c r="BZ11" s="1029"/>
      <c r="CA11" s="1029"/>
      <c r="CB11" s="1029"/>
      <c r="CC11" s="1029"/>
      <c r="CD11" s="1029"/>
      <c r="CE11" s="1029"/>
      <c r="CF11" s="1029"/>
      <c r="CG11" s="1050"/>
      <c r="CH11" s="1025"/>
      <c r="CI11" s="1026"/>
      <c r="CJ11" s="1026"/>
      <c r="CK11" s="1026"/>
      <c r="CL11" s="1027"/>
      <c r="CM11" s="1025"/>
      <c r="CN11" s="1026"/>
      <c r="CO11" s="1026"/>
      <c r="CP11" s="1026"/>
      <c r="CQ11" s="1027"/>
      <c r="CR11" s="1025"/>
      <c r="CS11" s="1026"/>
      <c r="CT11" s="1026"/>
      <c r="CU11" s="1026"/>
      <c r="CV11" s="1027"/>
      <c r="CW11" s="1025"/>
      <c r="CX11" s="1026"/>
      <c r="CY11" s="1026"/>
      <c r="CZ11" s="1026"/>
      <c r="DA11" s="1027"/>
      <c r="DB11" s="1025"/>
      <c r="DC11" s="1026"/>
      <c r="DD11" s="1026"/>
      <c r="DE11" s="1026"/>
      <c r="DF11" s="1027"/>
      <c r="DG11" s="1025"/>
      <c r="DH11" s="1026"/>
      <c r="DI11" s="1026"/>
      <c r="DJ11" s="1026"/>
      <c r="DK11" s="1027"/>
      <c r="DL11" s="1025"/>
      <c r="DM11" s="1026"/>
      <c r="DN11" s="1026"/>
      <c r="DO11" s="1026"/>
      <c r="DP11" s="1027"/>
      <c r="DQ11" s="1025"/>
      <c r="DR11" s="1026"/>
      <c r="DS11" s="1026"/>
      <c r="DT11" s="1026"/>
      <c r="DU11" s="1027"/>
      <c r="DV11" s="1028"/>
      <c r="DW11" s="1029"/>
      <c r="DX11" s="1029"/>
      <c r="DY11" s="1029"/>
      <c r="DZ11" s="1030"/>
      <c r="EA11" s="234"/>
    </row>
    <row r="12" spans="1:131" s="235" customFormat="1" ht="26.25" customHeight="1" x14ac:dyDescent="0.2">
      <c r="A12" s="238">
        <v>6</v>
      </c>
      <c r="B12" s="1066"/>
      <c r="C12" s="1067"/>
      <c r="D12" s="1067"/>
      <c r="E12" s="1067"/>
      <c r="F12" s="1067"/>
      <c r="G12" s="1067"/>
      <c r="H12" s="1067"/>
      <c r="I12" s="1067"/>
      <c r="J12" s="1067"/>
      <c r="K12" s="1067"/>
      <c r="L12" s="1067"/>
      <c r="M12" s="1067"/>
      <c r="N12" s="1067"/>
      <c r="O12" s="1067"/>
      <c r="P12" s="1068"/>
      <c r="Q12" s="1074"/>
      <c r="R12" s="1075"/>
      <c r="S12" s="1075"/>
      <c r="T12" s="1075"/>
      <c r="U12" s="1075"/>
      <c r="V12" s="1075"/>
      <c r="W12" s="1075"/>
      <c r="X12" s="1075"/>
      <c r="Y12" s="1075"/>
      <c r="Z12" s="1075"/>
      <c r="AA12" s="1075"/>
      <c r="AB12" s="1075"/>
      <c r="AC12" s="1075"/>
      <c r="AD12" s="1075"/>
      <c r="AE12" s="1076"/>
      <c r="AF12" s="1071"/>
      <c r="AG12" s="1072"/>
      <c r="AH12" s="1072"/>
      <c r="AI12" s="1072"/>
      <c r="AJ12" s="1073"/>
      <c r="AK12" s="1116"/>
      <c r="AL12" s="1117"/>
      <c r="AM12" s="1117"/>
      <c r="AN12" s="1117"/>
      <c r="AO12" s="1117"/>
      <c r="AP12" s="1117"/>
      <c r="AQ12" s="1117"/>
      <c r="AR12" s="1117"/>
      <c r="AS12" s="1117"/>
      <c r="AT12" s="1117"/>
      <c r="AU12" s="1118"/>
      <c r="AV12" s="1118"/>
      <c r="AW12" s="1118"/>
      <c r="AX12" s="1118"/>
      <c r="AY12" s="1119"/>
      <c r="AZ12" s="232"/>
      <c r="BA12" s="232"/>
      <c r="BB12" s="232"/>
      <c r="BC12" s="232"/>
      <c r="BD12" s="232"/>
      <c r="BE12" s="233"/>
      <c r="BF12" s="233"/>
      <c r="BG12" s="233"/>
      <c r="BH12" s="233"/>
      <c r="BI12" s="233"/>
      <c r="BJ12" s="233"/>
      <c r="BK12" s="233"/>
      <c r="BL12" s="233"/>
      <c r="BM12" s="233"/>
      <c r="BN12" s="233"/>
      <c r="BO12" s="233"/>
      <c r="BP12" s="233"/>
      <c r="BQ12" s="238">
        <v>6</v>
      </c>
      <c r="BR12" s="239"/>
      <c r="BS12" s="1028"/>
      <c r="BT12" s="1029"/>
      <c r="BU12" s="1029"/>
      <c r="BV12" s="1029"/>
      <c r="BW12" s="1029"/>
      <c r="BX12" s="1029"/>
      <c r="BY12" s="1029"/>
      <c r="BZ12" s="1029"/>
      <c r="CA12" s="1029"/>
      <c r="CB12" s="1029"/>
      <c r="CC12" s="1029"/>
      <c r="CD12" s="1029"/>
      <c r="CE12" s="1029"/>
      <c r="CF12" s="1029"/>
      <c r="CG12" s="1050"/>
      <c r="CH12" s="1025"/>
      <c r="CI12" s="1026"/>
      <c r="CJ12" s="1026"/>
      <c r="CK12" s="1026"/>
      <c r="CL12" s="1027"/>
      <c r="CM12" s="1025"/>
      <c r="CN12" s="1026"/>
      <c r="CO12" s="1026"/>
      <c r="CP12" s="1026"/>
      <c r="CQ12" s="1027"/>
      <c r="CR12" s="1025"/>
      <c r="CS12" s="1026"/>
      <c r="CT12" s="1026"/>
      <c r="CU12" s="1026"/>
      <c r="CV12" s="1027"/>
      <c r="CW12" s="1025"/>
      <c r="CX12" s="1026"/>
      <c r="CY12" s="1026"/>
      <c r="CZ12" s="1026"/>
      <c r="DA12" s="1027"/>
      <c r="DB12" s="1025"/>
      <c r="DC12" s="1026"/>
      <c r="DD12" s="1026"/>
      <c r="DE12" s="1026"/>
      <c r="DF12" s="1027"/>
      <c r="DG12" s="1025"/>
      <c r="DH12" s="1026"/>
      <c r="DI12" s="1026"/>
      <c r="DJ12" s="1026"/>
      <c r="DK12" s="1027"/>
      <c r="DL12" s="1025"/>
      <c r="DM12" s="1026"/>
      <c r="DN12" s="1026"/>
      <c r="DO12" s="1026"/>
      <c r="DP12" s="1027"/>
      <c r="DQ12" s="1025"/>
      <c r="DR12" s="1026"/>
      <c r="DS12" s="1026"/>
      <c r="DT12" s="1026"/>
      <c r="DU12" s="1027"/>
      <c r="DV12" s="1028"/>
      <c r="DW12" s="1029"/>
      <c r="DX12" s="1029"/>
      <c r="DY12" s="1029"/>
      <c r="DZ12" s="1030"/>
      <c r="EA12" s="234"/>
    </row>
    <row r="13" spans="1:131" s="235" customFormat="1" ht="26.25" customHeight="1" x14ac:dyDescent="0.2">
      <c r="A13" s="238">
        <v>7</v>
      </c>
      <c r="B13" s="1066"/>
      <c r="C13" s="1067"/>
      <c r="D13" s="1067"/>
      <c r="E13" s="1067"/>
      <c r="F13" s="1067"/>
      <c r="G13" s="1067"/>
      <c r="H13" s="1067"/>
      <c r="I13" s="1067"/>
      <c r="J13" s="1067"/>
      <c r="K13" s="1067"/>
      <c r="L13" s="1067"/>
      <c r="M13" s="1067"/>
      <c r="N13" s="1067"/>
      <c r="O13" s="1067"/>
      <c r="P13" s="1068"/>
      <c r="Q13" s="1074"/>
      <c r="R13" s="1075"/>
      <c r="S13" s="1075"/>
      <c r="T13" s="1075"/>
      <c r="U13" s="1075"/>
      <c r="V13" s="1075"/>
      <c r="W13" s="1075"/>
      <c r="X13" s="1075"/>
      <c r="Y13" s="1075"/>
      <c r="Z13" s="1075"/>
      <c r="AA13" s="1075"/>
      <c r="AB13" s="1075"/>
      <c r="AC13" s="1075"/>
      <c r="AD13" s="1075"/>
      <c r="AE13" s="1076"/>
      <c r="AF13" s="1071"/>
      <c r="AG13" s="1072"/>
      <c r="AH13" s="1072"/>
      <c r="AI13" s="1072"/>
      <c r="AJ13" s="1073"/>
      <c r="AK13" s="1116"/>
      <c r="AL13" s="1117"/>
      <c r="AM13" s="1117"/>
      <c r="AN13" s="1117"/>
      <c r="AO13" s="1117"/>
      <c r="AP13" s="1117"/>
      <c r="AQ13" s="1117"/>
      <c r="AR13" s="1117"/>
      <c r="AS13" s="1117"/>
      <c r="AT13" s="1117"/>
      <c r="AU13" s="1118"/>
      <c r="AV13" s="1118"/>
      <c r="AW13" s="1118"/>
      <c r="AX13" s="1118"/>
      <c r="AY13" s="1119"/>
      <c r="AZ13" s="232"/>
      <c r="BA13" s="232"/>
      <c r="BB13" s="232"/>
      <c r="BC13" s="232"/>
      <c r="BD13" s="232"/>
      <c r="BE13" s="233"/>
      <c r="BF13" s="233"/>
      <c r="BG13" s="233"/>
      <c r="BH13" s="233"/>
      <c r="BI13" s="233"/>
      <c r="BJ13" s="233"/>
      <c r="BK13" s="233"/>
      <c r="BL13" s="233"/>
      <c r="BM13" s="233"/>
      <c r="BN13" s="233"/>
      <c r="BO13" s="233"/>
      <c r="BP13" s="233"/>
      <c r="BQ13" s="238">
        <v>7</v>
      </c>
      <c r="BR13" s="239"/>
      <c r="BS13" s="1028"/>
      <c r="BT13" s="1029"/>
      <c r="BU13" s="1029"/>
      <c r="BV13" s="1029"/>
      <c r="BW13" s="1029"/>
      <c r="BX13" s="1029"/>
      <c r="BY13" s="1029"/>
      <c r="BZ13" s="1029"/>
      <c r="CA13" s="1029"/>
      <c r="CB13" s="1029"/>
      <c r="CC13" s="1029"/>
      <c r="CD13" s="1029"/>
      <c r="CE13" s="1029"/>
      <c r="CF13" s="1029"/>
      <c r="CG13" s="1050"/>
      <c r="CH13" s="1025"/>
      <c r="CI13" s="1026"/>
      <c r="CJ13" s="1026"/>
      <c r="CK13" s="1026"/>
      <c r="CL13" s="1027"/>
      <c r="CM13" s="1025"/>
      <c r="CN13" s="1026"/>
      <c r="CO13" s="1026"/>
      <c r="CP13" s="1026"/>
      <c r="CQ13" s="1027"/>
      <c r="CR13" s="1025"/>
      <c r="CS13" s="1026"/>
      <c r="CT13" s="1026"/>
      <c r="CU13" s="1026"/>
      <c r="CV13" s="1027"/>
      <c r="CW13" s="1025"/>
      <c r="CX13" s="1026"/>
      <c r="CY13" s="1026"/>
      <c r="CZ13" s="1026"/>
      <c r="DA13" s="1027"/>
      <c r="DB13" s="1025"/>
      <c r="DC13" s="1026"/>
      <c r="DD13" s="1026"/>
      <c r="DE13" s="1026"/>
      <c r="DF13" s="1027"/>
      <c r="DG13" s="1025"/>
      <c r="DH13" s="1026"/>
      <c r="DI13" s="1026"/>
      <c r="DJ13" s="1026"/>
      <c r="DK13" s="1027"/>
      <c r="DL13" s="1025"/>
      <c r="DM13" s="1026"/>
      <c r="DN13" s="1026"/>
      <c r="DO13" s="1026"/>
      <c r="DP13" s="1027"/>
      <c r="DQ13" s="1025"/>
      <c r="DR13" s="1026"/>
      <c r="DS13" s="1026"/>
      <c r="DT13" s="1026"/>
      <c r="DU13" s="1027"/>
      <c r="DV13" s="1028"/>
      <c r="DW13" s="1029"/>
      <c r="DX13" s="1029"/>
      <c r="DY13" s="1029"/>
      <c r="DZ13" s="1030"/>
      <c r="EA13" s="234"/>
    </row>
    <row r="14" spans="1:131" s="235" customFormat="1" ht="26.25" customHeight="1" x14ac:dyDescent="0.2">
      <c r="A14" s="238">
        <v>8</v>
      </c>
      <c r="B14" s="1066"/>
      <c r="C14" s="1067"/>
      <c r="D14" s="1067"/>
      <c r="E14" s="1067"/>
      <c r="F14" s="1067"/>
      <c r="G14" s="1067"/>
      <c r="H14" s="1067"/>
      <c r="I14" s="1067"/>
      <c r="J14" s="1067"/>
      <c r="K14" s="1067"/>
      <c r="L14" s="1067"/>
      <c r="M14" s="1067"/>
      <c r="N14" s="1067"/>
      <c r="O14" s="1067"/>
      <c r="P14" s="1068"/>
      <c r="Q14" s="1074"/>
      <c r="R14" s="1075"/>
      <c r="S14" s="1075"/>
      <c r="T14" s="1075"/>
      <c r="U14" s="1075"/>
      <c r="V14" s="1075"/>
      <c r="W14" s="1075"/>
      <c r="X14" s="1075"/>
      <c r="Y14" s="1075"/>
      <c r="Z14" s="1075"/>
      <c r="AA14" s="1075"/>
      <c r="AB14" s="1075"/>
      <c r="AC14" s="1075"/>
      <c r="AD14" s="1075"/>
      <c r="AE14" s="1076"/>
      <c r="AF14" s="1071"/>
      <c r="AG14" s="1072"/>
      <c r="AH14" s="1072"/>
      <c r="AI14" s="1072"/>
      <c r="AJ14" s="1073"/>
      <c r="AK14" s="1116"/>
      <c r="AL14" s="1117"/>
      <c r="AM14" s="1117"/>
      <c r="AN14" s="1117"/>
      <c r="AO14" s="1117"/>
      <c r="AP14" s="1117"/>
      <c r="AQ14" s="1117"/>
      <c r="AR14" s="1117"/>
      <c r="AS14" s="1117"/>
      <c r="AT14" s="1117"/>
      <c r="AU14" s="1118"/>
      <c r="AV14" s="1118"/>
      <c r="AW14" s="1118"/>
      <c r="AX14" s="1118"/>
      <c r="AY14" s="1119"/>
      <c r="AZ14" s="232"/>
      <c r="BA14" s="232"/>
      <c r="BB14" s="232"/>
      <c r="BC14" s="232"/>
      <c r="BD14" s="232"/>
      <c r="BE14" s="233"/>
      <c r="BF14" s="233"/>
      <c r="BG14" s="233"/>
      <c r="BH14" s="233"/>
      <c r="BI14" s="233"/>
      <c r="BJ14" s="233"/>
      <c r="BK14" s="233"/>
      <c r="BL14" s="233"/>
      <c r="BM14" s="233"/>
      <c r="BN14" s="233"/>
      <c r="BO14" s="233"/>
      <c r="BP14" s="233"/>
      <c r="BQ14" s="238">
        <v>8</v>
      </c>
      <c r="BR14" s="239"/>
      <c r="BS14" s="1028"/>
      <c r="BT14" s="1029"/>
      <c r="BU14" s="1029"/>
      <c r="BV14" s="1029"/>
      <c r="BW14" s="1029"/>
      <c r="BX14" s="1029"/>
      <c r="BY14" s="1029"/>
      <c r="BZ14" s="1029"/>
      <c r="CA14" s="1029"/>
      <c r="CB14" s="1029"/>
      <c r="CC14" s="1029"/>
      <c r="CD14" s="1029"/>
      <c r="CE14" s="1029"/>
      <c r="CF14" s="1029"/>
      <c r="CG14" s="1050"/>
      <c r="CH14" s="1025"/>
      <c r="CI14" s="1026"/>
      <c r="CJ14" s="1026"/>
      <c r="CK14" s="1026"/>
      <c r="CL14" s="1027"/>
      <c r="CM14" s="1025"/>
      <c r="CN14" s="1026"/>
      <c r="CO14" s="1026"/>
      <c r="CP14" s="1026"/>
      <c r="CQ14" s="1027"/>
      <c r="CR14" s="1025"/>
      <c r="CS14" s="1026"/>
      <c r="CT14" s="1026"/>
      <c r="CU14" s="1026"/>
      <c r="CV14" s="1027"/>
      <c r="CW14" s="1025"/>
      <c r="CX14" s="1026"/>
      <c r="CY14" s="1026"/>
      <c r="CZ14" s="1026"/>
      <c r="DA14" s="1027"/>
      <c r="DB14" s="1025"/>
      <c r="DC14" s="1026"/>
      <c r="DD14" s="1026"/>
      <c r="DE14" s="1026"/>
      <c r="DF14" s="1027"/>
      <c r="DG14" s="1025"/>
      <c r="DH14" s="1026"/>
      <c r="DI14" s="1026"/>
      <c r="DJ14" s="1026"/>
      <c r="DK14" s="1027"/>
      <c r="DL14" s="1025"/>
      <c r="DM14" s="1026"/>
      <c r="DN14" s="1026"/>
      <c r="DO14" s="1026"/>
      <c r="DP14" s="1027"/>
      <c r="DQ14" s="1025"/>
      <c r="DR14" s="1026"/>
      <c r="DS14" s="1026"/>
      <c r="DT14" s="1026"/>
      <c r="DU14" s="1027"/>
      <c r="DV14" s="1028"/>
      <c r="DW14" s="1029"/>
      <c r="DX14" s="1029"/>
      <c r="DY14" s="1029"/>
      <c r="DZ14" s="1030"/>
      <c r="EA14" s="234"/>
    </row>
    <row r="15" spans="1:131" s="235" customFormat="1" ht="26.25" customHeight="1" x14ac:dyDescent="0.2">
      <c r="A15" s="238">
        <v>9</v>
      </c>
      <c r="B15" s="1066"/>
      <c r="C15" s="1067"/>
      <c r="D15" s="1067"/>
      <c r="E15" s="1067"/>
      <c r="F15" s="1067"/>
      <c r="G15" s="1067"/>
      <c r="H15" s="1067"/>
      <c r="I15" s="1067"/>
      <c r="J15" s="1067"/>
      <c r="K15" s="1067"/>
      <c r="L15" s="1067"/>
      <c r="M15" s="1067"/>
      <c r="N15" s="1067"/>
      <c r="O15" s="1067"/>
      <c r="P15" s="1068"/>
      <c r="Q15" s="1074"/>
      <c r="R15" s="1075"/>
      <c r="S15" s="1075"/>
      <c r="T15" s="1075"/>
      <c r="U15" s="1075"/>
      <c r="V15" s="1075"/>
      <c r="W15" s="1075"/>
      <c r="X15" s="1075"/>
      <c r="Y15" s="1075"/>
      <c r="Z15" s="1075"/>
      <c r="AA15" s="1075"/>
      <c r="AB15" s="1075"/>
      <c r="AC15" s="1075"/>
      <c r="AD15" s="1075"/>
      <c r="AE15" s="1076"/>
      <c r="AF15" s="1071"/>
      <c r="AG15" s="1072"/>
      <c r="AH15" s="1072"/>
      <c r="AI15" s="1072"/>
      <c r="AJ15" s="1073"/>
      <c r="AK15" s="1116"/>
      <c r="AL15" s="1117"/>
      <c r="AM15" s="1117"/>
      <c r="AN15" s="1117"/>
      <c r="AO15" s="1117"/>
      <c r="AP15" s="1117"/>
      <c r="AQ15" s="1117"/>
      <c r="AR15" s="1117"/>
      <c r="AS15" s="1117"/>
      <c r="AT15" s="1117"/>
      <c r="AU15" s="1118"/>
      <c r="AV15" s="1118"/>
      <c r="AW15" s="1118"/>
      <c r="AX15" s="1118"/>
      <c r="AY15" s="1119"/>
      <c r="AZ15" s="232"/>
      <c r="BA15" s="232"/>
      <c r="BB15" s="232"/>
      <c r="BC15" s="232"/>
      <c r="BD15" s="232"/>
      <c r="BE15" s="233"/>
      <c r="BF15" s="233"/>
      <c r="BG15" s="233"/>
      <c r="BH15" s="233"/>
      <c r="BI15" s="233"/>
      <c r="BJ15" s="233"/>
      <c r="BK15" s="233"/>
      <c r="BL15" s="233"/>
      <c r="BM15" s="233"/>
      <c r="BN15" s="233"/>
      <c r="BO15" s="233"/>
      <c r="BP15" s="233"/>
      <c r="BQ15" s="238">
        <v>9</v>
      </c>
      <c r="BR15" s="239"/>
      <c r="BS15" s="1028"/>
      <c r="BT15" s="1029"/>
      <c r="BU15" s="1029"/>
      <c r="BV15" s="1029"/>
      <c r="BW15" s="1029"/>
      <c r="BX15" s="1029"/>
      <c r="BY15" s="1029"/>
      <c r="BZ15" s="1029"/>
      <c r="CA15" s="1029"/>
      <c r="CB15" s="1029"/>
      <c r="CC15" s="1029"/>
      <c r="CD15" s="1029"/>
      <c r="CE15" s="1029"/>
      <c r="CF15" s="1029"/>
      <c r="CG15" s="1050"/>
      <c r="CH15" s="1025"/>
      <c r="CI15" s="1026"/>
      <c r="CJ15" s="1026"/>
      <c r="CK15" s="1026"/>
      <c r="CL15" s="1027"/>
      <c r="CM15" s="1025"/>
      <c r="CN15" s="1026"/>
      <c r="CO15" s="1026"/>
      <c r="CP15" s="1026"/>
      <c r="CQ15" s="1027"/>
      <c r="CR15" s="1025"/>
      <c r="CS15" s="1026"/>
      <c r="CT15" s="1026"/>
      <c r="CU15" s="1026"/>
      <c r="CV15" s="1027"/>
      <c r="CW15" s="1025"/>
      <c r="CX15" s="1026"/>
      <c r="CY15" s="1026"/>
      <c r="CZ15" s="1026"/>
      <c r="DA15" s="1027"/>
      <c r="DB15" s="1025"/>
      <c r="DC15" s="1026"/>
      <c r="DD15" s="1026"/>
      <c r="DE15" s="1026"/>
      <c r="DF15" s="1027"/>
      <c r="DG15" s="1025"/>
      <c r="DH15" s="1026"/>
      <c r="DI15" s="1026"/>
      <c r="DJ15" s="1026"/>
      <c r="DK15" s="1027"/>
      <c r="DL15" s="1025"/>
      <c r="DM15" s="1026"/>
      <c r="DN15" s="1026"/>
      <c r="DO15" s="1026"/>
      <c r="DP15" s="1027"/>
      <c r="DQ15" s="1025"/>
      <c r="DR15" s="1026"/>
      <c r="DS15" s="1026"/>
      <c r="DT15" s="1026"/>
      <c r="DU15" s="1027"/>
      <c r="DV15" s="1028"/>
      <c r="DW15" s="1029"/>
      <c r="DX15" s="1029"/>
      <c r="DY15" s="1029"/>
      <c r="DZ15" s="1030"/>
      <c r="EA15" s="234"/>
    </row>
    <row r="16" spans="1:131" s="235" customFormat="1" ht="26.25" customHeight="1" x14ac:dyDescent="0.2">
      <c r="A16" s="238">
        <v>10</v>
      </c>
      <c r="B16" s="1066"/>
      <c r="C16" s="1067"/>
      <c r="D16" s="1067"/>
      <c r="E16" s="1067"/>
      <c r="F16" s="1067"/>
      <c r="G16" s="1067"/>
      <c r="H16" s="1067"/>
      <c r="I16" s="1067"/>
      <c r="J16" s="1067"/>
      <c r="K16" s="1067"/>
      <c r="L16" s="1067"/>
      <c r="M16" s="1067"/>
      <c r="N16" s="1067"/>
      <c r="O16" s="1067"/>
      <c r="P16" s="1068"/>
      <c r="Q16" s="1074"/>
      <c r="R16" s="1075"/>
      <c r="S16" s="1075"/>
      <c r="T16" s="1075"/>
      <c r="U16" s="1075"/>
      <c r="V16" s="1075"/>
      <c r="W16" s="1075"/>
      <c r="X16" s="1075"/>
      <c r="Y16" s="1075"/>
      <c r="Z16" s="1075"/>
      <c r="AA16" s="1075"/>
      <c r="AB16" s="1075"/>
      <c r="AC16" s="1075"/>
      <c r="AD16" s="1075"/>
      <c r="AE16" s="1076"/>
      <c r="AF16" s="1071"/>
      <c r="AG16" s="1072"/>
      <c r="AH16" s="1072"/>
      <c r="AI16" s="1072"/>
      <c r="AJ16" s="1073"/>
      <c r="AK16" s="1116"/>
      <c r="AL16" s="1117"/>
      <c r="AM16" s="1117"/>
      <c r="AN16" s="1117"/>
      <c r="AO16" s="1117"/>
      <c r="AP16" s="1117"/>
      <c r="AQ16" s="1117"/>
      <c r="AR16" s="1117"/>
      <c r="AS16" s="1117"/>
      <c r="AT16" s="1117"/>
      <c r="AU16" s="1118"/>
      <c r="AV16" s="1118"/>
      <c r="AW16" s="1118"/>
      <c r="AX16" s="1118"/>
      <c r="AY16" s="1119"/>
      <c r="AZ16" s="232"/>
      <c r="BA16" s="232"/>
      <c r="BB16" s="232"/>
      <c r="BC16" s="232"/>
      <c r="BD16" s="232"/>
      <c r="BE16" s="233"/>
      <c r="BF16" s="233"/>
      <c r="BG16" s="233"/>
      <c r="BH16" s="233"/>
      <c r="BI16" s="233"/>
      <c r="BJ16" s="233"/>
      <c r="BK16" s="233"/>
      <c r="BL16" s="233"/>
      <c r="BM16" s="233"/>
      <c r="BN16" s="233"/>
      <c r="BO16" s="233"/>
      <c r="BP16" s="233"/>
      <c r="BQ16" s="238">
        <v>10</v>
      </c>
      <c r="BR16" s="239"/>
      <c r="BS16" s="1028"/>
      <c r="BT16" s="1029"/>
      <c r="BU16" s="1029"/>
      <c r="BV16" s="1029"/>
      <c r="BW16" s="1029"/>
      <c r="BX16" s="1029"/>
      <c r="BY16" s="1029"/>
      <c r="BZ16" s="1029"/>
      <c r="CA16" s="1029"/>
      <c r="CB16" s="1029"/>
      <c r="CC16" s="1029"/>
      <c r="CD16" s="1029"/>
      <c r="CE16" s="1029"/>
      <c r="CF16" s="1029"/>
      <c r="CG16" s="1050"/>
      <c r="CH16" s="1025"/>
      <c r="CI16" s="1026"/>
      <c r="CJ16" s="1026"/>
      <c r="CK16" s="1026"/>
      <c r="CL16" s="1027"/>
      <c r="CM16" s="1025"/>
      <c r="CN16" s="1026"/>
      <c r="CO16" s="1026"/>
      <c r="CP16" s="1026"/>
      <c r="CQ16" s="1027"/>
      <c r="CR16" s="1025"/>
      <c r="CS16" s="1026"/>
      <c r="CT16" s="1026"/>
      <c r="CU16" s="1026"/>
      <c r="CV16" s="1027"/>
      <c r="CW16" s="1025"/>
      <c r="CX16" s="1026"/>
      <c r="CY16" s="1026"/>
      <c r="CZ16" s="1026"/>
      <c r="DA16" s="1027"/>
      <c r="DB16" s="1025"/>
      <c r="DC16" s="1026"/>
      <c r="DD16" s="1026"/>
      <c r="DE16" s="1026"/>
      <c r="DF16" s="1027"/>
      <c r="DG16" s="1025"/>
      <c r="DH16" s="1026"/>
      <c r="DI16" s="1026"/>
      <c r="DJ16" s="1026"/>
      <c r="DK16" s="1027"/>
      <c r="DL16" s="1025"/>
      <c r="DM16" s="1026"/>
      <c r="DN16" s="1026"/>
      <c r="DO16" s="1026"/>
      <c r="DP16" s="1027"/>
      <c r="DQ16" s="1025"/>
      <c r="DR16" s="1026"/>
      <c r="DS16" s="1026"/>
      <c r="DT16" s="1026"/>
      <c r="DU16" s="1027"/>
      <c r="DV16" s="1028"/>
      <c r="DW16" s="1029"/>
      <c r="DX16" s="1029"/>
      <c r="DY16" s="1029"/>
      <c r="DZ16" s="1030"/>
      <c r="EA16" s="234"/>
    </row>
    <row r="17" spans="1:131" s="235" customFormat="1" ht="26.25" customHeight="1" x14ac:dyDescent="0.2">
      <c r="A17" s="238">
        <v>11</v>
      </c>
      <c r="B17" s="1066"/>
      <c r="C17" s="1067"/>
      <c r="D17" s="1067"/>
      <c r="E17" s="1067"/>
      <c r="F17" s="1067"/>
      <c r="G17" s="1067"/>
      <c r="H17" s="1067"/>
      <c r="I17" s="1067"/>
      <c r="J17" s="1067"/>
      <c r="K17" s="1067"/>
      <c r="L17" s="1067"/>
      <c r="M17" s="1067"/>
      <c r="N17" s="1067"/>
      <c r="O17" s="1067"/>
      <c r="P17" s="1068"/>
      <c r="Q17" s="1074"/>
      <c r="R17" s="1075"/>
      <c r="S17" s="1075"/>
      <c r="T17" s="1075"/>
      <c r="U17" s="1075"/>
      <c r="V17" s="1075"/>
      <c r="W17" s="1075"/>
      <c r="X17" s="1075"/>
      <c r="Y17" s="1075"/>
      <c r="Z17" s="1075"/>
      <c r="AA17" s="1075"/>
      <c r="AB17" s="1075"/>
      <c r="AC17" s="1075"/>
      <c r="AD17" s="1075"/>
      <c r="AE17" s="1076"/>
      <c r="AF17" s="1071"/>
      <c r="AG17" s="1072"/>
      <c r="AH17" s="1072"/>
      <c r="AI17" s="1072"/>
      <c r="AJ17" s="1073"/>
      <c r="AK17" s="1116"/>
      <c r="AL17" s="1117"/>
      <c r="AM17" s="1117"/>
      <c r="AN17" s="1117"/>
      <c r="AO17" s="1117"/>
      <c r="AP17" s="1117"/>
      <c r="AQ17" s="1117"/>
      <c r="AR17" s="1117"/>
      <c r="AS17" s="1117"/>
      <c r="AT17" s="1117"/>
      <c r="AU17" s="1118"/>
      <c r="AV17" s="1118"/>
      <c r="AW17" s="1118"/>
      <c r="AX17" s="1118"/>
      <c r="AY17" s="1119"/>
      <c r="AZ17" s="232"/>
      <c r="BA17" s="232"/>
      <c r="BB17" s="232"/>
      <c r="BC17" s="232"/>
      <c r="BD17" s="232"/>
      <c r="BE17" s="233"/>
      <c r="BF17" s="233"/>
      <c r="BG17" s="233"/>
      <c r="BH17" s="233"/>
      <c r="BI17" s="233"/>
      <c r="BJ17" s="233"/>
      <c r="BK17" s="233"/>
      <c r="BL17" s="233"/>
      <c r="BM17" s="233"/>
      <c r="BN17" s="233"/>
      <c r="BO17" s="233"/>
      <c r="BP17" s="233"/>
      <c r="BQ17" s="238">
        <v>11</v>
      </c>
      <c r="BR17" s="239"/>
      <c r="BS17" s="1028"/>
      <c r="BT17" s="1029"/>
      <c r="BU17" s="1029"/>
      <c r="BV17" s="1029"/>
      <c r="BW17" s="1029"/>
      <c r="BX17" s="1029"/>
      <c r="BY17" s="1029"/>
      <c r="BZ17" s="1029"/>
      <c r="CA17" s="1029"/>
      <c r="CB17" s="1029"/>
      <c r="CC17" s="1029"/>
      <c r="CD17" s="1029"/>
      <c r="CE17" s="1029"/>
      <c r="CF17" s="1029"/>
      <c r="CG17" s="1050"/>
      <c r="CH17" s="1025"/>
      <c r="CI17" s="1026"/>
      <c r="CJ17" s="1026"/>
      <c r="CK17" s="1026"/>
      <c r="CL17" s="1027"/>
      <c r="CM17" s="1025"/>
      <c r="CN17" s="1026"/>
      <c r="CO17" s="1026"/>
      <c r="CP17" s="1026"/>
      <c r="CQ17" s="1027"/>
      <c r="CR17" s="1025"/>
      <c r="CS17" s="1026"/>
      <c r="CT17" s="1026"/>
      <c r="CU17" s="1026"/>
      <c r="CV17" s="1027"/>
      <c r="CW17" s="1025"/>
      <c r="CX17" s="1026"/>
      <c r="CY17" s="1026"/>
      <c r="CZ17" s="1026"/>
      <c r="DA17" s="1027"/>
      <c r="DB17" s="1025"/>
      <c r="DC17" s="1026"/>
      <c r="DD17" s="1026"/>
      <c r="DE17" s="1026"/>
      <c r="DF17" s="1027"/>
      <c r="DG17" s="1025"/>
      <c r="DH17" s="1026"/>
      <c r="DI17" s="1026"/>
      <c r="DJ17" s="1026"/>
      <c r="DK17" s="1027"/>
      <c r="DL17" s="1025"/>
      <c r="DM17" s="1026"/>
      <c r="DN17" s="1026"/>
      <c r="DO17" s="1026"/>
      <c r="DP17" s="1027"/>
      <c r="DQ17" s="1025"/>
      <c r="DR17" s="1026"/>
      <c r="DS17" s="1026"/>
      <c r="DT17" s="1026"/>
      <c r="DU17" s="1027"/>
      <c r="DV17" s="1028"/>
      <c r="DW17" s="1029"/>
      <c r="DX17" s="1029"/>
      <c r="DY17" s="1029"/>
      <c r="DZ17" s="1030"/>
      <c r="EA17" s="234"/>
    </row>
    <row r="18" spans="1:131" s="235" customFormat="1" ht="26.25" customHeight="1" x14ac:dyDescent="0.2">
      <c r="A18" s="238">
        <v>12</v>
      </c>
      <c r="B18" s="1066"/>
      <c r="C18" s="1067"/>
      <c r="D18" s="1067"/>
      <c r="E18" s="1067"/>
      <c r="F18" s="1067"/>
      <c r="G18" s="1067"/>
      <c r="H18" s="1067"/>
      <c r="I18" s="1067"/>
      <c r="J18" s="1067"/>
      <c r="K18" s="1067"/>
      <c r="L18" s="1067"/>
      <c r="M18" s="1067"/>
      <c r="N18" s="1067"/>
      <c r="O18" s="1067"/>
      <c r="P18" s="1068"/>
      <c r="Q18" s="1074"/>
      <c r="R18" s="1075"/>
      <c r="S18" s="1075"/>
      <c r="T18" s="1075"/>
      <c r="U18" s="1075"/>
      <c r="V18" s="1075"/>
      <c r="W18" s="1075"/>
      <c r="X18" s="1075"/>
      <c r="Y18" s="1075"/>
      <c r="Z18" s="1075"/>
      <c r="AA18" s="1075"/>
      <c r="AB18" s="1075"/>
      <c r="AC18" s="1075"/>
      <c r="AD18" s="1075"/>
      <c r="AE18" s="1076"/>
      <c r="AF18" s="1071"/>
      <c r="AG18" s="1072"/>
      <c r="AH18" s="1072"/>
      <c r="AI18" s="1072"/>
      <c r="AJ18" s="1073"/>
      <c r="AK18" s="1116"/>
      <c r="AL18" s="1117"/>
      <c r="AM18" s="1117"/>
      <c r="AN18" s="1117"/>
      <c r="AO18" s="1117"/>
      <c r="AP18" s="1117"/>
      <c r="AQ18" s="1117"/>
      <c r="AR18" s="1117"/>
      <c r="AS18" s="1117"/>
      <c r="AT18" s="1117"/>
      <c r="AU18" s="1118"/>
      <c r="AV18" s="1118"/>
      <c r="AW18" s="1118"/>
      <c r="AX18" s="1118"/>
      <c r="AY18" s="1119"/>
      <c r="AZ18" s="232"/>
      <c r="BA18" s="232"/>
      <c r="BB18" s="232"/>
      <c r="BC18" s="232"/>
      <c r="BD18" s="232"/>
      <c r="BE18" s="233"/>
      <c r="BF18" s="233"/>
      <c r="BG18" s="233"/>
      <c r="BH18" s="233"/>
      <c r="BI18" s="233"/>
      <c r="BJ18" s="233"/>
      <c r="BK18" s="233"/>
      <c r="BL18" s="233"/>
      <c r="BM18" s="233"/>
      <c r="BN18" s="233"/>
      <c r="BO18" s="233"/>
      <c r="BP18" s="233"/>
      <c r="BQ18" s="238">
        <v>12</v>
      </c>
      <c r="BR18" s="239"/>
      <c r="BS18" s="1028"/>
      <c r="BT18" s="1029"/>
      <c r="BU18" s="1029"/>
      <c r="BV18" s="1029"/>
      <c r="BW18" s="1029"/>
      <c r="BX18" s="1029"/>
      <c r="BY18" s="1029"/>
      <c r="BZ18" s="1029"/>
      <c r="CA18" s="1029"/>
      <c r="CB18" s="1029"/>
      <c r="CC18" s="1029"/>
      <c r="CD18" s="1029"/>
      <c r="CE18" s="1029"/>
      <c r="CF18" s="1029"/>
      <c r="CG18" s="1050"/>
      <c r="CH18" s="1025"/>
      <c r="CI18" s="1026"/>
      <c r="CJ18" s="1026"/>
      <c r="CK18" s="1026"/>
      <c r="CL18" s="1027"/>
      <c r="CM18" s="1025"/>
      <c r="CN18" s="1026"/>
      <c r="CO18" s="1026"/>
      <c r="CP18" s="1026"/>
      <c r="CQ18" s="1027"/>
      <c r="CR18" s="1025"/>
      <c r="CS18" s="1026"/>
      <c r="CT18" s="1026"/>
      <c r="CU18" s="1026"/>
      <c r="CV18" s="1027"/>
      <c r="CW18" s="1025"/>
      <c r="CX18" s="1026"/>
      <c r="CY18" s="1026"/>
      <c r="CZ18" s="1026"/>
      <c r="DA18" s="1027"/>
      <c r="DB18" s="1025"/>
      <c r="DC18" s="1026"/>
      <c r="DD18" s="1026"/>
      <c r="DE18" s="1026"/>
      <c r="DF18" s="1027"/>
      <c r="DG18" s="1025"/>
      <c r="DH18" s="1026"/>
      <c r="DI18" s="1026"/>
      <c r="DJ18" s="1026"/>
      <c r="DK18" s="1027"/>
      <c r="DL18" s="1025"/>
      <c r="DM18" s="1026"/>
      <c r="DN18" s="1026"/>
      <c r="DO18" s="1026"/>
      <c r="DP18" s="1027"/>
      <c r="DQ18" s="1025"/>
      <c r="DR18" s="1026"/>
      <c r="DS18" s="1026"/>
      <c r="DT18" s="1026"/>
      <c r="DU18" s="1027"/>
      <c r="DV18" s="1028"/>
      <c r="DW18" s="1029"/>
      <c r="DX18" s="1029"/>
      <c r="DY18" s="1029"/>
      <c r="DZ18" s="1030"/>
      <c r="EA18" s="234"/>
    </row>
    <row r="19" spans="1:131" s="235" customFormat="1" ht="26.25" customHeight="1" x14ac:dyDescent="0.2">
      <c r="A19" s="238">
        <v>13</v>
      </c>
      <c r="B19" s="1066"/>
      <c r="C19" s="1067"/>
      <c r="D19" s="1067"/>
      <c r="E19" s="1067"/>
      <c r="F19" s="1067"/>
      <c r="G19" s="1067"/>
      <c r="H19" s="1067"/>
      <c r="I19" s="1067"/>
      <c r="J19" s="1067"/>
      <c r="K19" s="1067"/>
      <c r="L19" s="1067"/>
      <c r="M19" s="1067"/>
      <c r="N19" s="1067"/>
      <c r="O19" s="1067"/>
      <c r="P19" s="1068"/>
      <c r="Q19" s="1074"/>
      <c r="R19" s="1075"/>
      <c r="S19" s="1075"/>
      <c r="T19" s="1075"/>
      <c r="U19" s="1075"/>
      <c r="V19" s="1075"/>
      <c r="W19" s="1075"/>
      <c r="X19" s="1075"/>
      <c r="Y19" s="1075"/>
      <c r="Z19" s="1075"/>
      <c r="AA19" s="1075"/>
      <c r="AB19" s="1075"/>
      <c r="AC19" s="1075"/>
      <c r="AD19" s="1075"/>
      <c r="AE19" s="1076"/>
      <c r="AF19" s="1071"/>
      <c r="AG19" s="1072"/>
      <c r="AH19" s="1072"/>
      <c r="AI19" s="1072"/>
      <c r="AJ19" s="1073"/>
      <c r="AK19" s="1116"/>
      <c r="AL19" s="1117"/>
      <c r="AM19" s="1117"/>
      <c r="AN19" s="1117"/>
      <c r="AO19" s="1117"/>
      <c r="AP19" s="1117"/>
      <c r="AQ19" s="1117"/>
      <c r="AR19" s="1117"/>
      <c r="AS19" s="1117"/>
      <c r="AT19" s="1117"/>
      <c r="AU19" s="1118"/>
      <c r="AV19" s="1118"/>
      <c r="AW19" s="1118"/>
      <c r="AX19" s="1118"/>
      <c r="AY19" s="1119"/>
      <c r="AZ19" s="232"/>
      <c r="BA19" s="232"/>
      <c r="BB19" s="232"/>
      <c r="BC19" s="232"/>
      <c r="BD19" s="232"/>
      <c r="BE19" s="233"/>
      <c r="BF19" s="233"/>
      <c r="BG19" s="233"/>
      <c r="BH19" s="233"/>
      <c r="BI19" s="233"/>
      <c r="BJ19" s="233"/>
      <c r="BK19" s="233"/>
      <c r="BL19" s="233"/>
      <c r="BM19" s="233"/>
      <c r="BN19" s="233"/>
      <c r="BO19" s="233"/>
      <c r="BP19" s="233"/>
      <c r="BQ19" s="238">
        <v>13</v>
      </c>
      <c r="BR19" s="239"/>
      <c r="BS19" s="1028"/>
      <c r="BT19" s="1029"/>
      <c r="BU19" s="1029"/>
      <c r="BV19" s="1029"/>
      <c r="BW19" s="1029"/>
      <c r="BX19" s="1029"/>
      <c r="BY19" s="1029"/>
      <c r="BZ19" s="1029"/>
      <c r="CA19" s="1029"/>
      <c r="CB19" s="1029"/>
      <c r="CC19" s="1029"/>
      <c r="CD19" s="1029"/>
      <c r="CE19" s="1029"/>
      <c r="CF19" s="1029"/>
      <c r="CG19" s="1050"/>
      <c r="CH19" s="1025"/>
      <c r="CI19" s="1026"/>
      <c r="CJ19" s="1026"/>
      <c r="CK19" s="1026"/>
      <c r="CL19" s="1027"/>
      <c r="CM19" s="1025"/>
      <c r="CN19" s="1026"/>
      <c r="CO19" s="1026"/>
      <c r="CP19" s="1026"/>
      <c r="CQ19" s="1027"/>
      <c r="CR19" s="1025"/>
      <c r="CS19" s="1026"/>
      <c r="CT19" s="1026"/>
      <c r="CU19" s="1026"/>
      <c r="CV19" s="1027"/>
      <c r="CW19" s="1025"/>
      <c r="CX19" s="1026"/>
      <c r="CY19" s="1026"/>
      <c r="CZ19" s="1026"/>
      <c r="DA19" s="1027"/>
      <c r="DB19" s="1025"/>
      <c r="DC19" s="1026"/>
      <c r="DD19" s="1026"/>
      <c r="DE19" s="1026"/>
      <c r="DF19" s="1027"/>
      <c r="DG19" s="1025"/>
      <c r="DH19" s="1026"/>
      <c r="DI19" s="1026"/>
      <c r="DJ19" s="1026"/>
      <c r="DK19" s="1027"/>
      <c r="DL19" s="1025"/>
      <c r="DM19" s="1026"/>
      <c r="DN19" s="1026"/>
      <c r="DO19" s="1026"/>
      <c r="DP19" s="1027"/>
      <c r="DQ19" s="1025"/>
      <c r="DR19" s="1026"/>
      <c r="DS19" s="1026"/>
      <c r="DT19" s="1026"/>
      <c r="DU19" s="1027"/>
      <c r="DV19" s="1028"/>
      <c r="DW19" s="1029"/>
      <c r="DX19" s="1029"/>
      <c r="DY19" s="1029"/>
      <c r="DZ19" s="1030"/>
      <c r="EA19" s="234"/>
    </row>
    <row r="20" spans="1:131" s="235" customFormat="1" ht="26.25" customHeight="1" x14ac:dyDescent="0.2">
      <c r="A20" s="238">
        <v>14</v>
      </c>
      <c r="B20" s="1066"/>
      <c r="C20" s="1067"/>
      <c r="D20" s="1067"/>
      <c r="E20" s="1067"/>
      <c r="F20" s="1067"/>
      <c r="G20" s="1067"/>
      <c r="H20" s="1067"/>
      <c r="I20" s="1067"/>
      <c r="J20" s="1067"/>
      <c r="K20" s="1067"/>
      <c r="L20" s="1067"/>
      <c r="M20" s="1067"/>
      <c r="N20" s="1067"/>
      <c r="O20" s="1067"/>
      <c r="P20" s="1068"/>
      <c r="Q20" s="1074"/>
      <c r="R20" s="1075"/>
      <c r="S20" s="1075"/>
      <c r="T20" s="1075"/>
      <c r="U20" s="1075"/>
      <c r="V20" s="1075"/>
      <c r="W20" s="1075"/>
      <c r="X20" s="1075"/>
      <c r="Y20" s="1075"/>
      <c r="Z20" s="1075"/>
      <c r="AA20" s="1075"/>
      <c r="AB20" s="1075"/>
      <c r="AC20" s="1075"/>
      <c r="AD20" s="1075"/>
      <c r="AE20" s="1076"/>
      <c r="AF20" s="1071"/>
      <c r="AG20" s="1072"/>
      <c r="AH20" s="1072"/>
      <c r="AI20" s="1072"/>
      <c r="AJ20" s="1073"/>
      <c r="AK20" s="1116"/>
      <c r="AL20" s="1117"/>
      <c r="AM20" s="1117"/>
      <c r="AN20" s="1117"/>
      <c r="AO20" s="1117"/>
      <c r="AP20" s="1117"/>
      <c r="AQ20" s="1117"/>
      <c r="AR20" s="1117"/>
      <c r="AS20" s="1117"/>
      <c r="AT20" s="1117"/>
      <c r="AU20" s="1118"/>
      <c r="AV20" s="1118"/>
      <c r="AW20" s="1118"/>
      <c r="AX20" s="1118"/>
      <c r="AY20" s="1119"/>
      <c r="AZ20" s="232"/>
      <c r="BA20" s="232"/>
      <c r="BB20" s="232"/>
      <c r="BC20" s="232"/>
      <c r="BD20" s="232"/>
      <c r="BE20" s="233"/>
      <c r="BF20" s="233"/>
      <c r="BG20" s="233"/>
      <c r="BH20" s="233"/>
      <c r="BI20" s="233"/>
      <c r="BJ20" s="233"/>
      <c r="BK20" s="233"/>
      <c r="BL20" s="233"/>
      <c r="BM20" s="233"/>
      <c r="BN20" s="233"/>
      <c r="BO20" s="233"/>
      <c r="BP20" s="233"/>
      <c r="BQ20" s="238">
        <v>14</v>
      </c>
      <c r="BR20" s="239"/>
      <c r="BS20" s="1028"/>
      <c r="BT20" s="1029"/>
      <c r="BU20" s="1029"/>
      <c r="BV20" s="1029"/>
      <c r="BW20" s="1029"/>
      <c r="BX20" s="1029"/>
      <c r="BY20" s="1029"/>
      <c r="BZ20" s="1029"/>
      <c r="CA20" s="1029"/>
      <c r="CB20" s="1029"/>
      <c r="CC20" s="1029"/>
      <c r="CD20" s="1029"/>
      <c r="CE20" s="1029"/>
      <c r="CF20" s="1029"/>
      <c r="CG20" s="1050"/>
      <c r="CH20" s="1025"/>
      <c r="CI20" s="1026"/>
      <c r="CJ20" s="1026"/>
      <c r="CK20" s="1026"/>
      <c r="CL20" s="1027"/>
      <c r="CM20" s="1025"/>
      <c r="CN20" s="1026"/>
      <c r="CO20" s="1026"/>
      <c r="CP20" s="1026"/>
      <c r="CQ20" s="1027"/>
      <c r="CR20" s="1025"/>
      <c r="CS20" s="1026"/>
      <c r="CT20" s="1026"/>
      <c r="CU20" s="1026"/>
      <c r="CV20" s="1027"/>
      <c r="CW20" s="1025"/>
      <c r="CX20" s="1026"/>
      <c r="CY20" s="1026"/>
      <c r="CZ20" s="1026"/>
      <c r="DA20" s="1027"/>
      <c r="DB20" s="1025"/>
      <c r="DC20" s="1026"/>
      <c r="DD20" s="1026"/>
      <c r="DE20" s="1026"/>
      <c r="DF20" s="1027"/>
      <c r="DG20" s="1025"/>
      <c r="DH20" s="1026"/>
      <c r="DI20" s="1026"/>
      <c r="DJ20" s="1026"/>
      <c r="DK20" s="1027"/>
      <c r="DL20" s="1025"/>
      <c r="DM20" s="1026"/>
      <c r="DN20" s="1026"/>
      <c r="DO20" s="1026"/>
      <c r="DP20" s="1027"/>
      <c r="DQ20" s="1025"/>
      <c r="DR20" s="1026"/>
      <c r="DS20" s="1026"/>
      <c r="DT20" s="1026"/>
      <c r="DU20" s="1027"/>
      <c r="DV20" s="1028"/>
      <c r="DW20" s="1029"/>
      <c r="DX20" s="1029"/>
      <c r="DY20" s="1029"/>
      <c r="DZ20" s="1030"/>
      <c r="EA20" s="234"/>
    </row>
    <row r="21" spans="1:131" s="235" customFormat="1" ht="26.25" customHeight="1" thickBot="1" x14ac:dyDescent="0.25">
      <c r="A21" s="238">
        <v>15</v>
      </c>
      <c r="B21" s="1066"/>
      <c r="C21" s="1067"/>
      <c r="D21" s="1067"/>
      <c r="E21" s="1067"/>
      <c r="F21" s="1067"/>
      <c r="G21" s="1067"/>
      <c r="H21" s="1067"/>
      <c r="I21" s="1067"/>
      <c r="J21" s="1067"/>
      <c r="K21" s="1067"/>
      <c r="L21" s="1067"/>
      <c r="M21" s="1067"/>
      <c r="N21" s="1067"/>
      <c r="O21" s="1067"/>
      <c r="P21" s="1068"/>
      <c r="Q21" s="1074"/>
      <c r="R21" s="1075"/>
      <c r="S21" s="1075"/>
      <c r="T21" s="1075"/>
      <c r="U21" s="1075"/>
      <c r="V21" s="1075"/>
      <c r="W21" s="1075"/>
      <c r="X21" s="1075"/>
      <c r="Y21" s="1075"/>
      <c r="Z21" s="1075"/>
      <c r="AA21" s="1075"/>
      <c r="AB21" s="1075"/>
      <c r="AC21" s="1075"/>
      <c r="AD21" s="1075"/>
      <c r="AE21" s="1076"/>
      <c r="AF21" s="1071"/>
      <c r="AG21" s="1072"/>
      <c r="AH21" s="1072"/>
      <c r="AI21" s="1072"/>
      <c r="AJ21" s="1073"/>
      <c r="AK21" s="1116"/>
      <c r="AL21" s="1117"/>
      <c r="AM21" s="1117"/>
      <c r="AN21" s="1117"/>
      <c r="AO21" s="1117"/>
      <c r="AP21" s="1117"/>
      <c r="AQ21" s="1117"/>
      <c r="AR21" s="1117"/>
      <c r="AS21" s="1117"/>
      <c r="AT21" s="1117"/>
      <c r="AU21" s="1118"/>
      <c r="AV21" s="1118"/>
      <c r="AW21" s="1118"/>
      <c r="AX21" s="1118"/>
      <c r="AY21" s="1119"/>
      <c r="AZ21" s="232"/>
      <c r="BA21" s="232"/>
      <c r="BB21" s="232"/>
      <c r="BC21" s="232"/>
      <c r="BD21" s="232"/>
      <c r="BE21" s="233"/>
      <c r="BF21" s="233"/>
      <c r="BG21" s="233"/>
      <c r="BH21" s="233"/>
      <c r="BI21" s="233"/>
      <c r="BJ21" s="233"/>
      <c r="BK21" s="233"/>
      <c r="BL21" s="233"/>
      <c r="BM21" s="233"/>
      <c r="BN21" s="233"/>
      <c r="BO21" s="233"/>
      <c r="BP21" s="233"/>
      <c r="BQ21" s="238">
        <v>15</v>
      </c>
      <c r="BR21" s="239"/>
      <c r="BS21" s="1028"/>
      <c r="BT21" s="1029"/>
      <c r="BU21" s="1029"/>
      <c r="BV21" s="1029"/>
      <c r="BW21" s="1029"/>
      <c r="BX21" s="1029"/>
      <c r="BY21" s="1029"/>
      <c r="BZ21" s="1029"/>
      <c r="CA21" s="1029"/>
      <c r="CB21" s="1029"/>
      <c r="CC21" s="1029"/>
      <c r="CD21" s="1029"/>
      <c r="CE21" s="1029"/>
      <c r="CF21" s="1029"/>
      <c r="CG21" s="1050"/>
      <c r="CH21" s="1025"/>
      <c r="CI21" s="1026"/>
      <c r="CJ21" s="1026"/>
      <c r="CK21" s="1026"/>
      <c r="CL21" s="1027"/>
      <c r="CM21" s="1025"/>
      <c r="CN21" s="1026"/>
      <c r="CO21" s="1026"/>
      <c r="CP21" s="1026"/>
      <c r="CQ21" s="1027"/>
      <c r="CR21" s="1025"/>
      <c r="CS21" s="1026"/>
      <c r="CT21" s="1026"/>
      <c r="CU21" s="1026"/>
      <c r="CV21" s="1027"/>
      <c r="CW21" s="1025"/>
      <c r="CX21" s="1026"/>
      <c r="CY21" s="1026"/>
      <c r="CZ21" s="1026"/>
      <c r="DA21" s="1027"/>
      <c r="DB21" s="1025"/>
      <c r="DC21" s="1026"/>
      <c r="DD21" s="1026"/>
      <c r="DE21" s="1026"/>
      <c r="DF21" s="1027"/>
      <c r="DG21" s="1025"/>
      <c r="DH21" s="1026"/>
      <c r="DI21" s="1026"/>
      <c r="DJ21" s="1026"/>
      <c r="DK21" s="1027"/>
      <c r="DL21" s="1025"/>
      <c r="DM21" s="1026"/>
      <c r="DN21" s="1026"/>
      <c r="DO21" s="1026"/>
      <c r="DP21" s="1027"/>
      <c r="DQ21" s="1025"/>
      <c r="DR21" s="1026"/>
      <c r="DS21" s="1026"/>
      <c r="DT21" s="1026"/>
      <c r="DU21" s="1027"/>
      <c r="DV21" s="1028"/>
      <c r="DW21" s="1029"/>
      <c r="DX21" s="1029"/>
      <c r="DY21" s="1029"/>
      <c r="DZ21" s="1030"/>
      <c r="EA21" s="234"/>
    </row>
    <row r="22" spans="1:131" s="235" customFormat="1" ht="26.25" customHeight="1" x14ac:dyDescent="0.2">
      <c r="A22" s="238">
        <v>16</v>
      </c>
      <c r="B22" s="1066"/>
      <c r="C22" s="1067"/>
      <c r="D22" s="1067"/>
      <c r="E22" s="1067"/>
      <c r="F22" s="1067"/>
      <c r="G22" s="1067"/>
      <c r="H22" s="1067"/>
      <c r="I22" s="1067"/>
      <c r="J22" s="1067"/>
      <c r="K22" s="1067"/>
      <c r="L22" s="1067"/>
      <c r="M22" s="1067"/>
      <c r="N22" s="1067"/>
      <c r="O22" s="1067"/>
      <c r="P22" s="1068"/>
      <c r="Q22" s="1109"/>
      <c r="R22" s="1110"/>
      <c r="S22" s="1110"/>
      <c r="T22" s="1110"/>
      <c r="U22" s="1110"/>
      <c r="V22" s="1110"/>
      <c r="W22" s="1110"/>
      <c r="X22" s="1110"/>
      <c r="Y22" s="1110"/>
      <c r="Z22" s="1110"/>
      <c r="AA22" s="1110"/>
      <c r="AB22" s="1110"/>
      <c r="AC22" s="1110"/>
      <c r="AD22" s="1110"/>
      <c r="AE22" s="1111"/>
      <c r="AF22" s="1071"/>
      <c r="AG22" s="1072"/>
      <c r="AH22" s="1072"/>
      <c r="AI22" s="1072"/>
      <c r="AJ22" s="1073"/>
      <c r="AK22" s="1112"/>
      <c r="AL22" s="1113"/>
      <c r="AM22" s="1113"/>
      <c r="AN22" s="1113"/>
      <c r="AO22" s="1113"/>
      <c r="AP22" s="1113"/>
      <c r="AQ22" s="1113"/>
      <c r="AR22" s="1113"/>
      <c r="AS22" s="1113"/>
      <c r="AT22" s="1113"/>
      <c r="AU22" s="1114"/>
      <c r="AV22" s="1114"/>
      <c r="AW22" s="1114"/>
      <c r="AX22" s="1114"/>
      <c r="AY22" s="1115"/>
      <c r="AZ22" s="1064" t="s">
        <v>376</v>
      </c>
      <c r="BA22" s="1064"/>
      <c r="BB22" s="1064"/>
      <c r="BC22" s="1064"/>
      <c r="BD22" s="1065"/>
      <c r="BE22" s="233"/>
      <c r="BF22" s="233"/>
      <c r="BG22" s="233"/>
      <c r="BH22" s="233"/>
      <c r="BI22" s="233"/>
      <c r="BJ22" s="233"/>
      <c r="BK22" s="233"/>
      <c r="BL22" s="233"/>
      <c r="BM22" s="233"/>
      <c r="BN22" s="233"/>
      <c r="BO22" s="233"/>
      <c r="BP22" s="233"/>
      <c r="BQ22" s="238">
        <v>16</v>
      </c>
      <c r="BR22" s="239"/>
      <c r="BS22" s="1028"/>
      <c r="BT22" s="1029"/>
      <c r="BU22" s="1029"/>
      <c r="BV22" s="1029"/>
      <c r="BW22" s="1029"/>
      <c r="BX22" s="1029"/>
      <c r="BY22" s="1029"/>
      <c r="BZ22" s="1029"/>
      <c r="CA22" s="1029"/>
      <c r="CB22" s="1029"/>
      <c r="CC22" s="1029"/>
      <c r="CD22" s="1029"/>
      <c r="CE22" s="1029"/>
      <c r="CF22" s="1029"/>
      <c r="CG22" s="1050"/>
      <c r="CH22" s="1025"/>
      <c r="CI22" s="1026"/>
      <c r="CJ22" s="1026"/>
      <c r="CK22" s="1026"/>
      <c r="CL22" s="1027"/>
      <c r="CM22" s="1025"/>
      <c r="CN22" s="1026"/>
      <c r="CO22" s="1026"/>
      <c r="CP22" s="1026"/>
      <c r="CQ22" s="1027"/>
      <c r="CR22" s="1025"/>
      <c r="CS22" s="1026"/>
      <c r="CT22" s="1026"/>
      <c r="CU22" s="1026"/>
      <c r="CV22" s="1027"/>
      <c r="CW22" s="1025"/>
      <c r="CX22" s="1026"/>
      <c r="CY22" s="1026"/>
      <c r="CZ22" s="1026"/>
      <c r="DA22" s="1027"/>
      <c r="DB22" s="1025"/>
      <c r="DC22" s="1026"/>
      <c r="DD22" s="1026"/>
      <c r="DE22" s="1026"/>
      <c r="DF22" s="1027"/>
      <c r="DG22" s="1025"/>
      <c r="DH22" s="1026"/>
      <c r="DI22" s="1026"/>
      <c r="DJ22" s="1026"/>
      <c r="DK22" s="1027"/>
      <c r="DL22" s="1025"/>
      <c r="DM22" s="1026"/>
      <c r="DN22" s="1026"/>
      <c r="DO22" s="1026"/>
      <c r="DP22" s="1027"/>
      <c r="DQ22" s="1025"/>
      <c r="DR22" s="1026"/>
      <c r="DS22" s="1026"/>
      <c r="DT22" s="1026"/>
      <c r="DU22" s="1027"/>
      <c r="DV22" s="1028"/>
      <c r="DW22" s="1029"/>
      <c r="DX22" s="1029"/>
      <c r="DY22" s="1029"/>
      <c r="DZ22" s="1030"/>
      <c r="EA22" s="234"/>
    </row>
    <row r="23" spans="1:131" s="235" customFormat="1" ht="26.25" customHeight="1" thickBot="1" x14ac:dyDescent="0.25">
      <c r="A23" s="240" t="s">
        <v>377</v>
      </c>
      <c r="B23" s="973" t="s">
        <v>378</v>
      </c>
      <c r="C23" s="974"/>
      <c r="D23" s="974"/>
      <c r="E23" s="974"/>
      <c r="F23" s="974"/>
      <c r="G23" s="974"/>
      <c r="H23" s="974"/>
      <c r="I23" s="974"/>
      <c r="J23" s="974"/>
      <c r="K23" s="974"/>
      <c r="L23" s="974"/>
      <c r="M23" s="974"/>
      <c r="N23" s="974"/>
      <c r="O23" s="974"/>
      <c r="P23" s="984"/>
      <c r="Q23" s="1103"/>
      <c r="R23" s="1097"/>
      <c r="S23" s="1097"/>
      <c r="T23" s="1097"/>
      <c r="U23" s="1097"/>
      <c r="V23" s="1097"/>
      <c r="W23" s="1097"/>
      <c r="X23" s="1097"/>
      <c r="Y23" s="1097"/>
      <c r="Z23" s="1097"/>
      <c r="AA23" s="1097"/>
      <c r="AB23" s="1097"/>
      <c r="AC23" s="1097"/>
      <c r="AD23" s="1097"/>
      <c r="AE23" s="1104"/>
      <c r="AF23" s="1105">
        <v>92</v>
      </c>
      <c r="AG23" s="1097"/>
      <c r="AH23" s="1097"/>
      <c r="AI23" s="1097"/>
      <c r="AJ23" s="1106"/>
      <c r="AK23" s="1107"/>
      <c r="AL23" s="1108"/>
      <c r="AM23" s="1108"/>
      <c r="AN23" s="1108"/>
      <c r="AO23" s="1108"/>
      <c r="AP23" s="1097"/>
      <c r="AQ23" s="1097"/>
      <c r="AR23" s="1097"/>
      <c r="AS23" s="1097"/>
      <c r="AT23" s="1097"/>
      <c r="AU23" s="1098"/>
      <c r="AV23" s="1098"/>
      <c r="AW23" s="1098"/>
      <c r="AX23" s="1098"/>
      <c r="AY23" s="1099"/>
      <c r="AZ23" s="1100" t="s">
        <v>122</v>
      </c>
      <c r="BA23" s="1101"/>
      <c r="BB23" s="1101"/>
      <c r="BC23" s="1101"/>
      <c r="BD23" s="1102"/>
      <c r="BE23" s="233"/>
      <c r="BF23" s="233"/>
      <c r="BG23" s="233"/>
      <c r="BH23" s="233"/>
      <c r="BI23" s="233"/>
      <c r="BJ23" s="233"/>
      <c r="BK23" s="233"/>
      <c r="BL23" s="233"/>
      <c r="BM23" s="233"/>
      <c r="BN23" s="233"/>
      <c r="BO23" s="233"/>
      <c r="BP23" s="233"/>
      <c r="BQ23" s="238">
        <v>17</v>
      </c>
      <c r="BR23" s="239"/>
      <c r="BS23" s="1028"/>
      <c r="BT23" s="1029"/>
      <c r="BU23" s="1029"/>
      <c r="BV23" s="1029"/>
      <c r="BW23" s="1029"/>
      <c r="BX23" s="1029"/>
      <c r="BY23" s="1029"/>
      <c r="BZ23" s="1029"/>
      <c r="CA23" s="1029"/>
      <c r="CB23" s="1029"/>
      <c r="CC23" s="1029"/>
      <c r="CD23" s="1029"/>
      <c r="CE23" s="1029"/>
      <c r="CF23" s="1029"/>
      <c r="CG23" s="1050"/>
      <c r="CH23" s="1025"/>
      <c r="CI23" s="1026"/>
      <c r="CJ23" s="1026"/>
      <c r="CK23" s="1026"/>
      <c r="CL23" s="1027"/>
      <c r="CM23" s="1025"/>
      <c r="CN23" s="1026"/>
      <c r="CO23" s="1026"/>
      <c r="CP23" s="1026"/>
      <c r="CQ23" s="1027"/>
      <c r="CR23" s="1025"/>
      <c r="CS23" s="1026"/>
      <c r="CT23" s="1026"/>
      <c r="CU23" s="1026"/>
      <c r="CV23" s="1027"/>
      <c r="CW23" s="1025"/>
      <c r="CX23" s="1026"/>
      <c r="CY23" s="1026"/>
      <c r="CZ23" s="1026"/>
      <c r="DA23" s="1027"/>
      <c r="DB23" s="1025"/>
      <c r="DC23" s="1026"/>
      <c r="DD23" s="1026"/>
      <c r="DE23" s="1026"/>
      <c r="DF23" s="1027"/>
      <c r="DG23" s="1025"/>
      <c r="DH23" s="1026"/>
      <c r="DI23" s="1026"/>
      <c r="DJ23" s="1026"/>
      <c r="DK23" s="1027"/>
      <c r="DL23" s="1025"/>
      <c r="DM23" s="1026"/>
      <c r="DN23" s="1026"/>
      <c r="DO23" s="1026"/>
      <c r="DP23" s="1027"/>
      <c r="DQ23" s="1025"/>
      <c r="DR23" s="1026"/>
      <c r="DS23" s="1026"/>
      <c r="DT23" s="1026"/>
      <c r="DU23" s="1027"/>
      <c r="DV23" s="1028"/>
      <c r="DW23" s="1029"/>
      <c r="DX23" s="1029"/>
      <c r="DY23" s="1029"/>
      <c r="DZ23" s="1030"/>
      <c r="EA23" s="234"/>
    </row>
    <row r="24" spans="1:131" s="235" customFormat="1" ht="26.25" customHeight="1" x14ac:dyDescent="0.2">
      <c r="A24" s="1096" t="s">
        <v>379</v>
      </c>
      <c r="B24" s="1096"/>
      <c r="C24" s="1096"/>
      <c r="D24" s="1096"/>
      <c r="E24" s="1096"/>
      <c r="F24" s="1096"/>
      <c r="G24" s="1096"/>
      <c r="H24" s="1096"/>
      <c r="I24" s="1096"/>
      <c r="J24" s="1096"/>
      <c r="K24" s="1096"/>
      <c r="L24" s="1096"/>
      <c r="M24" s="1096"/>
      <c r="N24" s="1096"/>
      <c r="O24" s="1096"/>
      <c r="P24" s="1096"/>
      <c r="Q24" s="1096"/>
      <c r="R24" s="1096"/>
      <c r="S24" s="1096"/>
      <c r="T24" s="1096"/>
      <c r="U24" s="1096"/>
      <c r="V24" s="1096"/>
      <c r="W24" s="1096"/>
      <c r="X24" s="1096"/>
      <c r="Y24" s="1096"/>
      <c r="Z24" s="1096"/>
      <c r="AA24" s="1096"/>
      <c r="AB24" s="1096"/>
      <c r="AC24" s="1096"/>
      <c r="AD24" s="1096"/>
      <c r="AE24" s="1096"/>
      <c r="AF24" s="1096"/>
      <c r="AG24" s="1096"/>
      <c r="AH24" s="1096"/>
      <c r="AI24" s="1096"/>
      <c r="AJ24" s="1096"/>
      <c r="AK24" s="1096"/>
      <c r="AL24" s="1096"/>
      <c r="AM24" s="1096"/>
      <c r="AN24" s="1096"/>
      <c r="AO24" s="1096"/>
      <c r="AP24" s="1096"/>
      <c r="AQ24" s="1096"/>
      <c r="AR24" s="1096"/>
      <c r="AS24" s="1096"/>
      <c r="AT24" s="1096"/>
      <c r="AU24" s="1096"/>
      <c r="AV24" s="1096"/>
      <c r="AW24" s="1096"/>
      <c r="AX24" s="1096"/>
      <c r="AY24" s="1096"/>
      <c r="AZ24" s="232"/>
      <c r="BA24" s="232"/>
      <c r="BB24" s="232"/>
      <c r="BC24" s="232"/>
      <c r="BD24" s="232"/>
      <c r="BE24" s="233"/>
      <c r="BF24" s="233"/>
      <c r="BG24" s="233"/>
      <c r="BH24" s="233"/>
      <c r="BI24" s="233"/>
      <c r="BJ24" s="233"/>
      <c r="BK24" s="233"/>
      <c r="BL24" s="233"/>
      <c r="BM24" s="233"/>
      <c r="BN24" s="233"/>
      <c r="BO24" s="233"/>
      <c r="BP24" s="233"/>
      <c r="BQ24" s="238">
        <v>18</v>
      </c>
      <c r="BR24" s="239"/>
      <c r="BS24" s="1028"/>
      <c r="BT24" s="1029"/>
      <c r="BU24" s="1029"/>
      <c r="BV24" s="1029"/>
      <c r="BW24" s="1029"/>
      <c r="BX24" s="1029"/>
      <c r="BY24" s="1029"/>
      <c r="BZ24" s="1029"/>
      <c r="CA24" s="1029"/>
      <c r="CB24" s="1029"/>
      <c r="CC24" s="1029"/>
      <c r="CD24" s="1029"/>
      <c r="CE24" s="1029"/>
      <c r="CF24" s="1029"/>
      <c r="CG24" s="1050"/>
      <c r="CH24" s="1025"/>
      <c r="CI24" s="1026"/>
      <c r="CJ24" s="1026"/>
      <c r="CK24" s="1026"/>
      <c r="CL24" s="1027"/>
      <c r="CM24" s="1025"/>
      <c r="CN24" s="1026"/>
      <c r="CO24" s="1026"/>
      <c r="CP24" s="1026"/>
      <c r="CQ24" s="1027"/>
      <c r="CR24" s="1025"/>
      <c r="CS24" s="1026"/>
      <c r="CT24" s="1026"/>
      <c r="CU24" s="1026"/>
      <c r="CV24" s="1027"/>
      <c r="CW24" s="1025"/>
      <c r="CX24" s="1026"/>
      <c r="CY24" s="1026"/>
      <c r="CZ24" s="1026"/>
      <c r="DA24" s="1027"/>
      <c r="DB24" s="1025"/>
      <c r="DC24" s="1026"/>
      <c r="DD24" s="1026"/>
      <c r="DE24" s="1026"/>
      <c r="DF24" s="1027"/>
      <c r="DG24" s="1025"/>
      <c r="DH24" s="1026"/>
      <c r="DI24" s="1026"/>
      <c r="DJ24" s="1026"/>
      <c r="DK24" s="1027"/>
      <c r="DL24" s="1025"/>
      <c r="DM24" s="1026"/>
      <c r="DN24" s="1026"/>
      <c r="DO24" s="1026"/>
      <c r="DP24" s="1027"/>
      <c r="DQ24" s="1025"/>
      <c r="DR24" s="1026"/>
      <c r="DS24" s="1026"/>
      <c r="DT24" s="1026"/>
      <c r="DU24" s="1027"/>
      <c r="DV24" s="1028"/>
      <c r="DW24" s="1029"/>
      <c r="DX24" s="1029"/>
      <c r="DY24" s="1029"/>
      <c r="DZ24" s="1030"/>
      <c r="EA24" s="234"/>
    </row>
    <row r="25" spans="1:131" ht="26.25" customHeight="1" thickBot="1" x14ac:dyDescent="0.25">
      <c r="A25" s="1095" t="s">
        <v>380</v>
      </c>
      <c r="B25" s="1095"/>
      <c r="C25" s="1095"/>
      <c r="D25" s="1095"/>
      <c r="E25" s="1095"/>
      <c r="F25" s="1095"/>
      <c r="G25" s="1095"/>
      <c r="H25" s="1095"/>
      <c r="I25" s="1095"/>
      <c r="J25" s="1095"/>
      <c r="K25" s="1095"/>
      <c r="L25" s="1095"/>
      <c r="M25" s="1095"/>
      <c r="N25" s="1095"/>
      <c r="O25" s="1095"/>
      <c r="P25" s="1095"/>
      <c r="Q25" s="1095"/>
      <c r="R25" s="1095"/>
      <c r="S25" s="1095"/>
      <c r="T25" s="1095"/>
      <c r="U25" s="1095"/>
      <c r="V25" s="1095"/>
      <c r="W25" s="1095"/>
      <c r="X25" s="1095"/>
      <c r="Y25" s="1095"/>
      <c r="Z25" s="1095"/>
      <c r="AA25" s="1095"/>
      <c r="AB25" s="1095"/>
      <c r="AC25" s="1095"/>
      <c r="AD25" s="1095"/>
      <c r="AE25" s="1095"/>
      <c r="AF25" s="1095"/>
      <c r="AG25" s="1095"/>
      <c r="AH25" s="1095"/>
      <c r="AI25" s="1095"/>
      <c r="AJ25" s="1095"/>
      <c r="AK25" s="1095"/>
      <c r="AL25" s="1095"/>
      <c r="AM25" s="1095"/>
      <c r="AN25" s="1095"/>
      <c r="AO25" s="1095"/>
      <c r="AP25" s="1095"/>
      <c r="AQ25" s="1095"/>
      <c r="AR25" s="1095"/>
      <c r="AS25" s="1095"/>
      <c r="AT25" s="1095"/>
      <c r="AU25" s="1095"/>
      <c r="AV25" s="1095"/>
      <c r="AW25" s="1095"/>
      <c r="AX25" s="1095"/>
      <c r="AY25" s="1095"/>
      <c r="AZ25" s="1095"/>
      <c r="BA25" s="1095"/>
      <c r="BB25" s="1095"/>
      <c r="BC25" s="1095"/>
      <c r="BD25" s="1095"/>
      <c r="BE25" s="1095"/>
      <c r="BF25" s="1095"/>
      <c r="BG25" s="1095"/>
      <c r="BH25" s="1095"/>
      <c r="BI25" s="1095"/>
      <c r="BJ25" s="232"/>
      <c r="BK25" s="232"/>
      <c r="BL25" s="232"/>
      <c r="BM25" s="232"/>
      <c r="BN25" s="232"/>
      <c r="BO25" s="241"/>
      <c r="BP25" s="241"/>
      <c r="BQ25" s="238">
        <v>19</v>
      </c>
      <c r="BR25" s="239"/>
      <c r="BS25" s="1028"/>
      <c r="BT25" s="1029"/>
      <c r="BU25" s="1029"/>
      <c r="BV25" s="1029"/>
      <c r="BW25" s="1029"/>
      <c r="BX25" s="1029"/>
      <c r="BY25" s="1029"/>
      <c r="BZ25" s="1029"/>
      <c r="CA25" s="1029"/>
      <c r="CB25" s="1029"/>
      <c r="CC25" s="1029"/>
      <c r="CD25" s="1029"/>
      <c r="CE25" s="1029"/>
      <c r="CF25" s="1029"/>
      <c r="CG25" s="1050"/>
      <c r="CH25" s="1025"/>
      <c r="CI25" s="1026"/>
      <c r="CJ25" s="1026"/>
      <c r="CK25" s="1026"/>
      <c r="CL25" s="1027"/>
      <c r="CM25" s="1025"/>
      <c r="CN25" s="1026"/>
      <c r="CO25" s="1026"/>
      <c r="CP25" s="1026"/>
      <c r="CQ25" s="1027"/>
      <c r="CR25" s="1025"/>
      <c r="CS25" s="1026"/>
      <c r="CT25" s="1026"/>
      <c r="CU25" s="1026"/>
      <c r="CV25" s="1027"/>
      <c r="CW25" s="1025"/>
      <c r="CX25" s="1026"/>
      <c r="CY25" s="1026"/>
      <c r="CZ25" s="1026"/>
      <c r="DA25" s="1027"/>
      <c r="DB25" s="1025"/>
      <c r="DC25" s="1026"/>
      <c r="DD25" s="1026"/>
      <c r="DE25" s="1026"/>
      <c r="DF25" s="1027"/>
      <c r="DG25" s="1025"/>
      <c r="DH25" s="1026"/>
      <c r="DI25" s="1026"/>
      <c r="DJ25" s="1026"/>
      <c r="DK25" s="1027"/>
      <c r="DL25" s="1025"/>
      <c r="DM25" s="1026"/>
      <c r="DN25" s="1026"/>
      <c r="DO25" s="1026"/>
      <c r="DP25" s="1027"/>
      <c r="DQ25" s="1025"/>
      <c r="DR25" s="1026"/>
      <c r="DS25" s="1026"/>
      <c r="DT25" s="1026"/>
      <c r="DU25" s="1027"/>
      <c r="DV25" s="1028"/>
      <c r="DW25" s="1029"/>
      <c r="DX25" s="1029"/>
      <c r="DY25" s="1029"/>
      <c r="DZ25" s="1030"/>
      <c r="EA25" s="230"/>
    </row>
    <row r="26" spans="1:131" ht="26.25" customHeight="1" x14ac:dyDescent="0.2">
      <c r="A26" s="1031" t="s">
        <v>358</v>
      </c>
      <c r="B26" s="1032"/>
      <c r="C26" s="1032"/>
      <c r="D26" s="1032"/>
      <c r="E26" s="1032"/>
      <c r="F26" s="1032"/>
      <c r="G26" s="1032"/>
      <c r="H26" s="1032"/>
      <c r="I26" s="1032"/>
      <c r="J26" s="1032"/>
      <c r="K26" s="1032"/>
      <c r="L26" s="1032"/>
      <c r="M26" s="1032"/>
      <c r="N26" s="1032"/>
      <c r="O26" s="1032"/>
      <c r="P26" s="1033"/>
      <c r="Q26" s="1037" t="s">
        <v>381</v>
      </c>
      <c r="R26" s="1038"/>
      <c r="S26" s="1038"/>
      <c r="T26" s="1038"/>
      <c r="U26" s="1039"/>
      <c r="V26" s="1037" t="s">
        <v>382</v>
      </c>
      <c r="W26" s="1038"/>
      <c r="X26" s="1038"/>
      <c r="Y26" s="1038"/>
      <c r="Z26" s="1039"/>
      <c r="AA26" s="1037" t="s">
        <v>383</v>
      </c>
      <c r="AB26" s="1038"/>
      <c r="AC26" s="1038"/>
      <c r="AD26" s="1038"/>
      <c r="AE26" s="1038"/>
      <c r="AF26" s="1091" t="s">
        <v>384</v>
      </c>
      <c r="AG26" s="1044"/>
      <c r="AH26" s="1044"/>
      <c r="AI26" s="1044"/>
      <c r="AJ26" s="1092"/>
      <c r="AK26" s="1038" t="s">
        <v>385</v>
      </c>
      <c r="AL26" s="1038"/>
      <c r="AM26" s="1038"/>
      <c r="AN26" s="1038"/>
      <c r="AO26" s="1039"/>
      <c r="AP26" s="1037" t="s">
        <v>386</v>
      </c>
      <c r="AQ26" s="1038"/>
      <c r="AR26" s="1038"/>
      <c r="AS26" s="1038"/>
      <c r="AT26" s="1039"/>
      <c r="AU26" s="1037" t="s">
        <v>387</v>
      </c>
      <c r="AV26" s="1038"/>
      <c r="AW26" s="1038"/>
      <c r="AX26" s="1038"/>
      <c r="AY26" s="1039"/>
      <c r="AZ26" s="1037" t="s">
        <v>388</v>
      </c>
      <c r="BA26" s="1038"/>
      <c r="BB26" s="1038"/>
      <c r="BC26" s="1038"/>
      <c r="BD26" s="1039"/>
      <c r="BE26" s="1037" t="s">
        <v>365</v>
      </c>
      <c r="BF26" s="1038"/>
      <c r="BG26" s="1038"/>
      <c r="BH26" s="1038"/>
      <c r="BI26" s="1051"/>
      <c r="BJ26" s="232"/>
      <c r="BK26" s="232"/>
      <c r="BL26" s="232"/>
      <c r="BM26" s="232"/>
      <c r="BN26" s="232"/>
      <c r="BO26" s="241"/>
      <c r="BP26" s="241"/>
      <c r="BQ26" s="238">
        <v>20</v>
      </c>
      <c r="BR26" s="239"/>
      <c r="BS26" s="1028"/>
      <c r="BT26" s="1029"/>
      <c r="BU26" s="1029"/>
      <c r="BV26" s="1029"/>
      <c r="BW26" s="1029"/>
      <c r="BX26" s="1029"/>
      <c r="BY26" s="1029"/>
      <c r="BZ26" s="1029"/>
      <c r="CA26" s="1029"/>
      <c r="CB26" s="1029"/>
      <c r="CC26" s="1029"/>
      <c r="CD26" s="1029"/>
      <c r="CE26" s="1029"/>
      <c r="CF26" s="1029"/>
      <c r="CG26" s="1050"/>
      <c r="CH26" s="1025"/>
      <c r="CI26" s="1026"/>
      <c r="CJ26" s="1026"/>
      <c r="CK26" s="1026"/>
      <c r="CL26" s="1027"/>
      <c r="CM26" s="1025"/>
      <c r="CN26" s="1026"/>
      <c r="CO26" s="1026"/>
      <c r="CP26" s="1026"/>
      <c r="CQ26" s="1027"/>
      <c r="CR26" s="1025"/>
      <c r="CS26" s="1026"/>
      <c r="CT26" s="1026"/>
      <c r="CU26" s="1026"/>
      <c r="CV26" s="1027"/>
      <c r="CW26" s="1025"/>
      <c r="CX26" s="1026"/>
      <c r="CY26" s="1026"/>
      <c r="CZ26" s="1026"/>
      <c r="DA26" s="1027"/>
      <c r="DB26" s="1025"/>
      <c r="DC26" s="1026"/>
      <c r="DD26" s="1026"/>
      <c r="DE26" s="1026"/>
      <c r="DF26" s="1027"/>
      <c r="DG26" s="1025"/>
      <c r="DH26" s="1026"/>
      <c r="DI26" s="1026"/>
      <c r="DJ26" s="1026"/>
      <c r="DK26" s="1027"/>
      <c r="DL26" s="1025"/>
      <c r="DM26" s="1026"/>
      <c r="DN26" s="1026"/>
      <c r="DO26" s="1026"/>
      <c r="DP26" s="1027"/>
      <c r="DQ26" s="1025"/>
      <c r="DR26" s="1026"/>
      <c r="DS26" s="1026"/>
      <c r="DT26" s="1026"/>
      <c r="DU26" s="1027"/>
      <c r="DV26" s="1028"/>
      <c r="DW26" s="1029"/>
      <c r="DX26" s="1029"/>
      <c r="DY26" s="1029"/>
      <c r="DZ26" s="1030"/>
      <c r="EA26" s="230"/>
    </row>
    <row r="27" spans="1:131" ht="26.25" customHeight="1" thickBot="1" x14ac:dyDescent="0.25">
      <c r="A27" s="1034"/>
      <c r="B27" s="1035"/>
      <c r="C27" s="1035"/>
      <c r="D27" s="1035"/>
      <c r="E27" s="1035"/>
      <c r="F27" s="1035"/>
      <c r="G27" s="1035"/>
      <c r="H27" s="1035"/>
      <c r="I27" s="1035"/>
      <c r="J27" s="1035"/>
      <c r="K27" s="1035"/>
      <c r="L27" s="1035"/>
      <c r="M27" s="1035"/>
      <c r="N27" s="1035"/>
      <c r="O27" s="1035"/>
      <c r="P27" s="1036"/>
      <c r="Q27" s="1040"/>
      <c r="R27" s="1041"/>
      <c r="S27" s="1041"/>
      <c r="T27" s="1041"/>
      <c r="U27" s="1042"/>
      <c r="V27" s="1040"/>
      <c r="W27" s="1041"/>
      <c r="X27" s="1041"/>
      <c r="Y27" s="1041"/>
      <c r="Z27" s="1042"/>
      <c r="AA27" s="1040"/>
      <c r="AB27" s="1041"/>
      <c r="AC27" s="1041"/>
      <c r="AD27" s="1041"/>
      <c r="AE27" s="1041"/>
      <c r="AF27" s="1093"/>
      <c r="AG27" s="1047"/>
      <c r="AH27" s="1047"/>
      <c r="AI27" s="1047"/>
      <c r="AJ27" s="1094"/>
      <c r="AK27" s="1041"/>
      <c r="AL27" s="1041"/>
      <c r="AM27" s="1041"/>
      <c r="AN27" s="1041"/>
      <c r="AO27" s="1042"/>
      <c r="AP27" s="1040"/>
      <c r="AQ27" s="1041"/>
      <c r="AR27" s="1041"/>
      <c r="AS27" s="1041"/>
      <c r="AT27" s="1042"/>
      <c r="AU27" s="1040"/>
      <c r="AV27" s="1041"/>
      <c r="AW27" s="1041"/>
      <c r="AX27" s="1041"/>
      <c r="AY27" s="1042"/>
      <c r="AZ27" s="1040"/>
      <c r="BA27" s="1041"/>
      <c r="BB27" s="1041"/>
      <c r="BC27" s="1041"/>
      <c r="BD27" s="1042"/>
      <c r="BE27" s="1040"/>
      <c r="BF27" s="1041"/>
      <c r="BG27" s="1041"/>
      <c r="BH27" s="1041"/>
      <c r="BI27" s="1052"/>
      <c r="BJ27" s="232"/>
      <c r="BK27" s="232"/>
      <c r="BL27" s="232"/>
      <c r="BM27" s="232"/>
      <c r="BN27" s="232"/>
      <c r="BO27" s="241"/>
      <c r="BP27" s="241"/>
      <c r="BQ27" s="238">
        <v>21</v>
      </c>
      <c r="BR27" s="239"/>
      <c r="BS27" s="1028"/>
      <c r="BT27" s="1029"/>
      <c r="BU27" s="1029"/>
      <c r="BV27" s="1029"/>
      <c r="BW27" s="1029"/>
      <c r="BX27" s="1029"/>
      <c r="BY27" s="1029"/>
      <c r="BZ27" s="1029"/>
      <c r="CA27" s="1029"/>
      <c r="CB27" s="1029"/>
      <c r="CC27" s="1029"/>
      <c r="CD27" s="1029"/>
      <c r="CE27" s="1029"/>
      <c r="CF27" s="1029"/>
      <c r="CG27" s="1050"/>
      <c r="CH27" s="1025"/>
      <c r="CI27" s="1026"/>
      <c r="CJ27" s="1026"/>
      <c r="CK27" s="1026"/>
      <c r="CL27" s="1027"/>
      <c r="CM27" s="1025"/>
      <c r="CN27" s="1026"/>
      <c r="CO27" s="1026"/>
      <c r="CP27" s="1026"/>
      <c r="CQ27" s="1027"/>
      <c r="CR27" s="1025"/>
      <c r="CS27" s="1026"/>
      <c r="CT27" s="1026"/>
      <c r="CU27" s="1026"/>
      <c r="CV27" s="1027"/>
      <c r="CW27" s="1025"/>
      <c r="CX27" s="1026"/>
      <c r="CY27" s="1026"/>
      <c r="CZ27" s="1026"/>
      <c r="DA27" s="1027"/>
      <c r="DB27" s="1025"/>
      <c r="DC27" s="1026"/>
      <c r="DD27" s="1026"/>
      <c r="DE27" s="1026"/>
      <c r="DF27" s="1027"/>
      <c r="DG27" s="1025"/>
      <c r="DH27" s="1026"/>
      <c r="DI27" s="1026"/>
      <c r="DJ27" s="1026"/>
      <c r="DK27" s="1027"/>
      <c r="DL27" s="1025"/>
      <c r="DM27" s="1026"/>
      <c r="DN27" s="1026"/>
      <c r="DO27" s="1026"/>
      <c r="DP27" s="1027"/>
      <c r="DQ27" s="1025"/>
      <c r="DR27" s="1026"/>
      <c r="DS27" s="1026"/>
      <c r="DT27" s="1026"/>
      <c r="DU27" s="1027"/>
      <c r="DV27" s="1028"/>
      <c r="DW27" s="1029"/>
      <c r="DX27" s="1029"/>
      <c r="DY27" s="1029"/>
      <c r="DZ27" s="1030"/>
      <c r="EA27" s="230"/>
    </row>
    <row r="28" spans="1:131" ht="26.25" customHeight="1" thickTop="1" x14ac:dyDescent="0.2">
      <c r="A28" s="242">
        <v>1</v>
      </c>
      <c r="B28" s="1083" t="s">
        <v>389</v>
      </c>
      <c r="C28" s="1084"/>
      <c r="D28" s="1084"/>
      <c r="E28" s="1084"/>
      <c r="F28" s="1084"/>
      <c r="G28" s="1084"/>
      <c r="H28" s="1084"/>
      <c r="I28" s="1084"/>
      <c r="J28" s="1084"/>
      <c r="K28" s="1084"/>
      <c r="L28" s="1084"/>
      <c r="M28" s="1084"/>
      <c r="N28" s="1084"/>
      <c r="O28" s="1084"/>
      <c r="P28" s="1085"/>
      <c r="Q28" s="1086">
        <v>501</v>
      </c>
      <c r="R28" s="1087"/>
      <c r="S28" s="1087"/>
      <c r="T28" s="1087"/>
      <c r="U28" s="1087"/>
      <c r="V28" s="1087">
        <v>490</v>
      </c>
      <c r="W28" s="1087"/>
      <c r="X28" s="1087"/>
      <c r="Y28" s="1087"/>
      <c r="Z28" s="1087"/>
      <c r="AA28" s="1087">
        <v>11</v>
      </c>
      <c r="AB28" s="1087"/>
      <c r="AC28" s="1087"/>
      <c r="AD28" s="1087"/>
      <c r="AE28" s="1088"/>
      <c r="AF28" s="1089">
        <v>11</v>
      </c>
      <c r="AG28" s="1087"/>
      <c r="AH28" s="1087"/>
      <c r="AI28" s="1087"/>
      <c r="AJ28" s="1090"/>
      <c r="AK28" s="1078">
        <v>22</v>
      </c>
      <c r="AL28" s="1079"/>
      <c r="AM28" s="1079"/>
      <c r="AN28" s="1079"/>
      <c r="AO28" s="1079"/>
      <c r="AP28" s="1079" t="s">
        <v>574</v>
      </c>
      <c r="AQ28" s="1079"/>
      <c r="AR28" s="1079"/>
      <c r="AS28" s="1079"/>
      <c r="AT28" s="1079"/>
      <c r="AU28" s="1079" t="s">
        <v>574</v>
      </c>
      <c r="AV28" s="1079"/>
      <c r="AW28" s="1079"/>
      <c r="AX28" s="1079"/>
      <c r="AY28" s="1079"/>
      <c r="AZ28" s="1080" t="s">
        <v>574</v>
      </c>
      <c r="BA28" s="1080"/>
      <c r="BB28" s="1080"/>
      <c r="BC28" s="1080"/>
      <c r="BD28" s="1080"/>
      <c r="BE28" s="1081"/>
      <c r="BF28" s="1081"/>
      <c r="BG28" s="1081"/>
      <c r="BH28" s="1081"/>
      <c r="BI28" s="1082"/>
      <c r="BJ28" s="232"/>
      <c r="BK28" s="232"/>
      <c r="BL28" s="232"/>
      <c r="BM28" s="232"/>
      <c r="BN28" s="232"/>
      <c r="BO28" s="241"/>
      <c r="BP28" s="241"/>
      <c r="BQ28" s="238">
        <v>22</v>
      </c>
      <c r="BR28" s="239"/>
      <c r="BS28" s="1028"/>
      <c r="BT28" s="1029"/>
      <c r="BU28" s="1029"/>
      <c r="BV28" s="1029"/>
      <c r="BW28" s="1029"/>
      <c r="BX28" s="1029"/>
      <c r="BY28" s="1029"/>
      <c r="BZ28" s="1029"/>
      <c r="CA28" s="1029"/>
      <c r="CB28" s="1029"/>
      <c r="CC28" s="1029"/>
      <c r="CD28" s="1029"/>
      <c r="CE28" s="1029"/>
      <c r="CF28" s="1029"/>
      <c r="CG28" s="1050"/>
      <c r="CH28" s="1025"/>
      <c r="CI28" s="1026"/>
      <c r="CJ28" s="1026"/>
      <c r="CK28" s="1026"/>
      <c r="CL28" s="1027"/>
      <c r="CM28" s="1025"/>
      <c r="CN28" s="1026"/>
      <c r="CO28" s="1026"/>
      <c r="CP28" s="1026"/>
      <c r="CQ28" s="1027"/>
      <c r="CR28" s="1025"/>
      <c r="CS28" s="1026"/>
      <c r="CT28" s="1026"/>
      <c r="CU28" s="1026"/>
      <c r="CV28" s="1027"/>
      <c r="CW28" s="1025"/>
      <c r="CX28" s="1026"/>
      <c r="CY28" s="1026"/>
      <c r="CZ28" s="1026"/>
      <c r="DA28" s="1027"/>
      <c r="DB28" s="1025"/>
      <c r="DC28" s="1026"/>
      <c r="DD28" s="1026"/>
      <c r="DE28" s="1026"/>
      <c r="DF28" s="1027"/>
      <c r="DG28" s="1025"/>
      <c r="DH28" s="1026"/>
      <c r="DI28" s="1026"/>
      <c r="DJ28" s="1026"/>
      <c r="DK28" s="1027"/>
      <c r="DL28" s="1025"/>
      <c r="DM28" s="1026"/>
      <c r="DN28" s="1026"/>
      <c r="DO28" s="1026"/>
      <c r="DP28" s="1027"/>
      <c r="DQ28" s="1025"/>
      <c r="DR28" s="1026"/>
      <c r="DS28" s="1026"/>
      <c r="DT28" s="1026"/>
      <c r="DU28" s="1027"/>
      <c r="DV28" s="1028"/>
      <c r="DW28" s="1029"/>
      <c r="DX28" s="1029"/>
      <c r="DY28" s="1029"/>
      <c r="DZ28" s="1030"/>
      <c r="EA28" s="230"/>
    </row>
    <row r="29" spans="1:131" ht="26.25" customHeight="1" x14ac:dyDescent="0.2">
      <c r="A29" s="242">
        <v>2</v>
      </c>
      <c r="B29" s="1066" t="s">
        <v>390</v>
      </c>
      <c r="C29" s="1067"/>
      <c r="D29" s="1067"/>
      <c r="E29" s="1067"/>
      <c r="F29" s="1067"/>
      <c r="G29" s="1067"/>
      <c r="H29" s="1067"/>
      <c r="I29" s="1067"/>
      <c r="J29" s="1067"/>
      <c r="K29" s="1067"/>
      <c r="L29" s="1067"/>
      <c r="M29" s="1067"/>
      <c r="N29" s="1067"/>
      <c r="O29" s="1067"/>
      <c r="P29" s="1068"/>
      <c r="Q29" s="1074">
        <v>501</v>
      </c>
      <c r="R29" s="1075"/>
      <c r="S29" s="1075"/>
      <c r="T29" s="1075"/>
      <c r="U29" s="1075"/>
      <c r="V29" s="1075">
        <v>490</v>
      </c>
      <c r="W29" s="1075"/>
      <c r="X29" s="1075"/>
      <c r="Y29" s="1075"/>
      <c r="Z29" s="1075"/>
      <c r="AA29" s="1075">
        <v>11</v>
      </c>
      <c r="AB29" s="1075"/>
      <c r="AC29" s="1075"/>
      <c r="AD29" s="1075"/>
      <c r="AE29" s="1076"/>
      <c r="AF29" s="1071">
        <v>11</v>
      </c>
      <c r="AG29" s="1072"/>
      <c r="AH29" s="1072"/>
      <c r="AI29" s="1072"/>
      <c r="AJ29" s="1073"/>
      <c r="AK29" s="1016">
        <v>77</v>
      </c>
      <c r="AL29" s="1007"/>
      <c r="AM29" s="1007"/>
      <c r="AN29" s="1007"/>
      <c r="AO29" s="1007"/>
      <c r="AP29" s="1007" t="s">
        <v>574</v>
      </c>
      <c r="AQ29" s="1007"/>
      <c r="AR29" s="1007"/>
      <c r="AS29" s="1007"/>
      <c r="AT29" s="1007"/>
      <c r="AU29" s="1007" t="s">
        <v>574</v>
      </c>
      <c r="AV29" s="1007"/>
      <c r="AW29" s="1007"/>
      <c r="AX29" s="1007"/>
      <c r="AY29" s="1007"/>
      <c r="AZ29" s="1077" t="s">
        <v>574</v>
      </c>
      <c r="BA29" s="1077"/>
      <c r="BB29" s="1077"/>
      <c r="BC29" s="1077"/>
      <c r="BD29" s="1077"/>
      <c r="BE29" s="1008"/>
      <c r="BF29" s="1008"/>
      <c r="BG29" s="1008"/>
      <c r="BH29" s="1008"/>
      <c r="BI29" s="1009"/>
      <c r="BJ29" s="232"/>
      <c r="BK29" s="232"/>
      <c r="BL29" s="232"/>
      <c r="BM29" s="232"/>
      <c r="BN29" s="232"/>
      <c r="BO29" s="241"/>
      <c r="BP29" s="241"/>
      <c r="BQ29" s="238">
        <v>23</v>
      </c>
      <c r="BR29" s="239"/>
      <c r="BS29" s="1028"/>
      <c r="BT29" s="1029"/>
      <c r="BU29" s="1029"/>
      <c r="BV29" s="1029"/>
      <c r="BW29" s="1029"/>
      <c r="BX29" s="1029"/>
      <c r="BY29" s="1029"/>
      <c r="BZ29" s="1029"/>
      <c r="CA29" s="1029"/>
      <c r="CB29" s="1029"/>
      <c r="CC29" s="1029"/>
      <c r="CD29" s="1029"/>
      <c r="CE29" s="1029"/>
      <c r="CF29" s="1029"/>
      <c r="CG29" s="1050"/>
      <c r="CH29" s="1025"/>
      <c r="CI29" s="1026"/>
      <c r="CJ29" s="1026"/>
      <c r="CK29" s="1026"/>
      <c r="CL29" s="1027"/>
      <c r="CM29" s="1025"/>
      <c r="CN29" s="1026"/>
      <c r="CO29" s="1026"/>
      <c r="CP29" s="1026"/>
      <c r="CQ29" s="1027"/>
      <c r="CR29" s="1025"/>
      <c r="CS29" s="1026"/>
      <c r="CT29" s="1026"/>
      <c r="CU29" s="1026"/>
      <c r="CV29" s="1027"/>
      <c r="CW29" s="1025"/>
      <c r="CX29" s="1026"/>
      <c r="CY29" s="1026"/>
      <c r="CZ29" s="1026"/>
      <c r="DA29" s="1027"/>
      <c r="DB29" s="1025"/>
      <c r="DC29" s="1026"/>
      <c r="DD29" s="1026"/>
      <c r="DE29" s="1026"/>
      <c r="DF29" s="1027"/>
      <c r="DG29" s="1025"/>
      <c r="DH29" s="1026"/>
      <c r="DI29" s="1026"/>
      <c r="DJ29" s="1026"/>
      <c r="DK29" s="1027"/>
      <c r="DL29" s="1025"/>
      <c r="DM29" s="1026"/>
      <c r="DN29" s="1026"/>
      <c r="DO29" s="1026"/>
      <c r="DP29" s="1027"/>
      <c r="DQ29" s="1025"/>
      <c r="DR29" s="1026"/>
      <c r="DS29" s="1026"/>
      <c r="DT29" s="1026"/>
      <c r="DU29" s="1027"/>
      <c r="DV29" s="1028"/>
      <c r="DW29" s="1029"/>
      <c r="DX29" s="1029"/>
      <c r="DY29" s="1029"/>
      <c r="DZ29" s="1030"/>
      <c r="EA29" s="230"/>
    </row>
    <row r="30" spans="1:131" ht="26.25" customHeight="1" x14ac:dyDescent="0.2">
      <c r="A30" s="242">
        <v>3</v>
      </c>
      <c r="B30" s="1066" t="s">
        <v>391</v>
      </c>
      <c r="C30" s="1067"/>
      <c r="D30" s="1067"/>
      <c r="E30" s="1067"/>
      <c r="F30" s="1067"/>
      <c r="G30" s="1067"/>
      <c r="H30" s="1067"/>
      <c r="I30" s="1067"/>
      <c r="J30" s="1067"/>
      <c r="K30" s="1067"/>
      <c r="L30" s="1067"/>
      <c r="M30" s="1067"/>
      <c r="N30" s="1067"/>
      <c r="O30" s="1067"/>
      <c r="P30" s="1068"/>
      <c r="Q30" s="1074">
        <v>78</v>
      </c>
      <c r="R30" s="1075"/>
      <c r="S30" s="1075"/>
      <c r="T30" s="1075"/>
      <c r="U30" s="1075"/>
      <c r="V30" s="1075">
        <v>76</v>
      </c>
      <c r="W30" s="1075"/>
      <c r="X30" s="1075"/>
      <c r="Y30" s="1075"/>
      <c r="Z30" s="1075"/>
      <c r="AA30" s="1075">
        <v>2</v>
      </c>
      <c r="AB30" s="1075"/>
      <c r="AC30" s="1075"/>
      <c r="AD30" s="1075"/>
      <c r="AE30" s="1076"/>
      <c r="AF30" s="1071">
        <v>2</v>
      </c>
      <c r="AG30" s="1072"/>
      <c r="AH30" s="1072"/>
      <c r="AI30" s="1072"/>
      <c r="AJ30" s="1073"/>
      <c r="AK30" s="1016">
        <v>15</v>
      </c>
      <c r="AL30" s="1007"/>
      <c r="AM30" s="1007"/>
      <c r="AN30" s="1007"/>
      <c r="AO30" s="1007"/>
      <c r="AP30" s="1007" t="s">
        <v>574</v>
      </c>
      <c r="AQ30" s="1007"/>
      <c r="AR30" s="1007"/>
      <c r="AS30" s="1007"/>
      <c r="AT30" s="1007"/>
      <c r="AU30" s="1007" t="s">
        <v>574</v>
      </c>
      <c r="AV30" s="1007"/>
      <c r="AW30" s="1007"/>
      <c r="AX30" s="1007"/>
      <c r="AY30" s="1007"/>
      <c r="AZ30" s="1077" t="s">
        <v>574</v>
      </c>
      <c r="BA30" s="1077"/>
      <c r="BB30" s="1077"/>
      <c r="BC30" s="1077"/>
      <c r="BD30" s="1077"/>
      <c r="BE30" s="1008"/>
      <c r="BF30" s="1008"/>
      <c r="BG30" s="1008"/>
      <c r="BH30" s="1008"/>
      <c r="BI30" s="1009"/>
      <c r="BJ30" s="232"/>
      <c r="BK30" s="232"/>
      <c r="BL30" s="232"/>
      <c r="BM30" s="232"/>
      <c r="BN30" s="232"/>
      <c r="BO30" s="241"/>
      <c r="BP30" s="241"/>
      <c r="BQ30" s="238">
        <v>24</v>
      </c>
      <c r="BR30" s="239"/>
      <c r="BS30" s="1028"/>
      <c r="BT30" s="1029"/>
      <c r="BU30" s="1029"/>
      <c r="BV30" s="1029"/>
      <c r="BW30" s="1029"/>
      <c r="BX30" s="1029"/>
      <c r="BY30" s="1029"/>
      <c r="BZ30" s="1029"/>
      <c r="CA30" s="1029"/>
      <c r="CB30" s="1029"/>
      <c r="CC30" s="1029"/>
      <c r="CD30" s="1029"/>
      <c r="CE30" s="1029"/>
      <c r="CF30" s="1029"/>
      <c r="CG30" s="1050"/>
      <c r="CH30" s="1025"/>
      <c r="CI30" s="1026"/>
      <c r="CJ30" s="1026"/>
      <c r="CK30" s="1026"/>
      <c r="CL30" s="1027"/>
      <c r="CM30" s="1025"/>
      <c r="CN30" s="1026"/>
      <c r="CO30" s="1026"/>
      <c r="CP30" s="1026"/>
      <c r="CQ30" s="1027"/>
      <c r="CR30" s="1025"/>
      <c r="CS30" s="1026"/>
      <c r="CT30" s="1026"/>
      <c r="CU30" s="1026"/>
      <c r="CV30" s="1027"/>
      <c r="CW30" s="1025"/>
      <c r="CX30" s="1026"/>
      <c r="CY30" s="1026"/>
      <c r="CZ30" s="1026"/>
      <c r="DA30" s="1027"/>
      <c r="DB30" s="1025"/>
      <c r="DC30" s="1026"/>
      <c r="DD30" s="1026"/>
      <c r="DE30" s="1026"/>
      <c r="DF30" s="1027"/>
      <c r="DG30" s="1025"/>
      <c r="DH30" s="1026"/>
      <c r="DI30" s="1026"/>
      <c r="DJ30" s="1026"/>
      <c r="DK30" s="1027"/>
      <c r="DL30" s="1025"/>
      <c r="DM30" s="1026"/>
      <c r="DN30" s="1026"/>
      <c r="DO30" s="1026"/>
      <c r="DP30" s="1027"/>
      <c r="DQ30" s="1025"/>
      <c r="DR30" s="1026"/>
      <c r="DS30" s="1026"/>
      <c r="DT30" s="1026"/>
      <c r="DU30" s="1027"/>
      <c r="DV30" s="1028"/>
      <c r="DW30" s="1029"/>
      <c r="DX30" s="1029"/>
      <c r="DY30" s="1029"/>
      <c r="DZ30" s="1030"/>
      <c r="EA30" s="230"/>
    </row>
    <row r="31" spans="1:131" ht="26.25" customHeight="1" x14ac:dyDescent="0.2">
      <c r="A31" s="242">
        <v>4</v>
      </c>
      <c r="B31" s="1066" t="s">
        <v>392</v>
      </c>
      <c r="C31" s="1067"/>
      <c r="D31" s="1067"/>
      <c r="E31" s="1067"/>
      <c r="F31" s="1067"/>
      <c r="G31" s="1067"/>
      <c r="H31" s="1067"/>
      <c r="I31" s="1067"/>
      <c r="J31" s="1067"/>
      <c r="K31" s="1067"/>
      <c r="L31" s="1067"/>
      <c r="M31" s="1067"/>
      <c r="N31" s="1067"/>
      <c r="O31" s="1067"/>
      <c r="P31" s="1068"/>
      <c r="Q31" s="1074">
        <v>58</v>
      </c>
      <c r="R31" s="1075"/>
      <c r="S31" s="1075"/>
      <c r="T31" s="1075"/>
      <c r="U31" s="1075"/>
      <c r="V31" s="1075">
        <v>57</v>
      </c>
      <c r="W31" s="1075"/>
      <c r="X31" s="1075"/>
      <c r="Y31" s="1075"/>
      <c r="Z31" s="1075"/>
      <c r="AA31" s="1075">
        <v>1</v>
      </c>
      <c r="AB31" s="1075"/>
      <c r="AC31" s="1075"/>
      <c r="AD31" s="1075"/>
      <c r="AE31" s="1076"/>
      <c r="AF31" s="1071">
        <v>1</v>
      </c>
      <c r="AG31" s="1072"/>
      <c r="AH31" s="1072"/>
      <c r="AI31" s="1072"/>
      <c r="AJ31" s="1073"/>
      <c r="AK31" s="1016">
        <v>30</v>
      </c>
      <c r="AL31" s="1007"/>
      <c r="AM31" s="1007"/>
      <c r="AN31" s="1007"/>
      <c r="AO31" s="1007"/>
      <c r="AP31" s="1007" t="s">
        <v>574</v>
      </c>
      <c r="AQ31" s="1007"/>
      <c r="AR31" s="1007"/>
      <c r="AS31" s="1007"/>
      <c r="AT31" s="1007"/>
      <c r="AU31" s="1007" t="s">
        <v>574</v>
      </c>
      <c r="AV31" s="1007"/>
      <c r="AW31" s="1007"/>
      <c r="AX31" s="1007"/>
      <c r="AY31" s="1007"/>
      <c r="AZ31" s="1077" t="s">
        <v>574</v>
      </c>
      <c r="BA31" s="1077"/>
      <c r="BB31" s="1077"/>
      <c r="BC31" s="1077"/>
      <c r="BD31" s="1077"/>
      <c r="BE31" s="1008"/>
      <c r="BF31" s="1008"/>
      <c r="BG31" s="1008"/>
      <c r="BH31" s="1008"/>
      <c r="BI31" s="1009"/>
      <c r="BJ31" s="232"/>
      <c r="BK31" s="232"/>
      <c r="BL31" s="232"/>
      <c r="BM31" s="232"/>
      <c r="BN31" s="232"/>
      <c r="BO31" s="241"/>
      <c r="BP31" s="241"/>
      <c r="BQ31" s="238">
        <v>25</v>
      </c>
      <c r="BR31" s="239"/>
      <c r="BS31" s="1028"/>
      <c r="BT31" s="1029"/>
      <c r="BU31" s="1029"/>
      <c r="BV31" s="1029"/>
      <c r="BW31" s="1029"/>
      <c r="BX31" s="1029"/>
      <c r="BY31" s="1029"/>
      <c r="BZ31" s="1029"/>
      <c r="CA31" s="1029"/>
      <c r="CB31" s="1029"/>
      <c r="CC31" s="1029"/>
      <c r="CD31" s="1029"/>
      <c r="CE31" s="1029"/>
      <c r="CF31" s="1029"/>
      <c r="CG31" s="1050"/>
      <c r="CH31" s="1025"/>
      <c r="CI31" s="1026"/>
      <c r="CJ31" s="1026"/>
      <c r="CK31" s="1026"/>
      <c r="CL31" s="1027"/>
      <c r="CM31" s="1025"/>
      <c r="CN31" s="1026"/>
      <c r="CO31" s="1026"/>
      <c r="CP31" s="1026"/>
      <c r="CQ31" s="1027"/>
      <c r="CR31" s="1025"/>
      <c r="CS31" s="1026"/>
      <c r="CT31" s="1026"/>
      <c r="CU31" s="1026"/>
      <c r="CV31" s="1027"/>
      <c r="CW31" s="1025"/>
      <c r="CX31" s="1026"/>
      <c r="CY31" s="1026"/>
      <c r="CZ31" s="1026"/>
      <c r="DA31" s="1027"/>
      <c r="DB31" s="1025"/>
      <c r="DC31" s="1026"/>
      <c r="DD31" s="1026"/>
      <c r="DE31" s="1026"/>
      <c r="DF31" s="1027"/>
      <c r="DG31" s="1025"/>
      <c r="DH31" s="1026"/>
      <c r="DI31" s="1026"/>
      <c r="DJ31" s="1026"/>
      <c r="DK31" s="1027"/>
      <c r="DL31" s="1025"/>
      <c r="DM31" s="1026"/>
      <c r="DN31" s="1026"/>
      <c r="DO31" s="1026"/>
      <c r="DP31" s="1027"/>
      <c r="DQ31" s="1025"/>
      <c r="DR31" s="1026"/>
      <c r="DS31" s="1026"/>
      <c r="DT31" s="1026"/>
      <c r="DU31" s="1027"/>
      <c r="DV31" s="1028"/>
      <c r="DW31" s="1029"/>
      <c r="DX31" s="1029"/>
      <c r="DY31" s="1029"/>
      <c r="DZ31" s="1030"/>
      <c r="EA31" s="230"/>
    </row>
    <row r="32" spans="1:131" ht="26.25" customHeight="1" x14ac:dyDescent="0.2">
      <c r="A32" s="242">
        <v>5</v>
      </c>
      <c r="B32" s="1066" t="s">
        <v>393</v>
      </c>
      <c r="C32" s="1067"/>
      <c r="D32" s="1067"/>
      <c r="E32" s="1067"/>
      <c r="F32" s="1067"/>
      <c r="G32" s="1067"/>
      <c r="H32" s="1067"/>
      <c r="I32" s="1067"/>
      <c r="J32" s="1067"/>
      <c r="K32" s="1067"/>
      <c r="L32" s="1067"/>
      <c r="M32" s="1067"/>
      <c r="N32" s="1067"/>
      <c r="O32" s="1067"/>
      <c r="P32" s="1068"/>
      <c r="Q32" s="1074">
        <v>46</v>
      </c>
      <c r="R32" s="1075"/>
      <c r="S32" s="1075"/>
      <c r="T32" s="1075"/>
      <c r="U32" s="1075"/>
      <c r="V32" s="1075">
        <v>18</v>
      </c>
      <c r="W32" s="1075"/>
      <c r="X32" s="1075"/>
      <c r="Y32" s="1075"/>
      <c r="Z32" s="1075"/>
      <c r="AA32" s="1075">
        <v>28</v>
      </c>
      <c r="AB32" s="1075"/>
      <c r="AC32" s="1075"/>
      <c r="AD32" s="1075"/>
      <c r="AE32" s="1076"/>
      <c r="AF32" s="1071">
        <v>28</v>
      </c>
      <c r="AG32" s="1072"/>
      <c r="AH32" s="1072"/>
      <c r="AI32" s="1072"/>
      <c r="AJ32" s="1073"/>
      <c r="AK32" s="1016" t="s">
        <v>574</v>
      </c>
      <c r="AL32" s="1007"/>
      <c r="AM32" s="1007"/>
      <c r="AN32" s="1007"/>
      <c r="AO32" s="1007"/>
      <c r="AP32" s="1007">
        <v>331</v>
      </c>
      <c r="AQ32" s="1007"/>
      <c r="AR32" s="1007"/>
      <c r="AS32" s="1007"/>
      <c r="AT32" s="1007"/>
      <c r="AU32" s="1007" t="s">
        <v>574</v>
      </c>
      <c r="AV32" s="1007"/>
      <c r="AW32" s="1007"/>
      <c r="AX32" s="1007"/>
      <c r="AY32" s="1007"/>
      <c r="AZ32" s="1077" t="s">
        <v>574</v>
      </c>
      <c r="BA32" s="1077"/>
      <c r="BB32" s="1077"/>
      <c r="BC32" s="1077"/>
      <c r="BD32" s="1077"/>
      <c r="BE32" s="1008" t="s">
        <v>394</v>
      </c>
      <c r="BF32" s="1008"/>
      <c r="BG32" s="1008"/>
      <c r="BH32" s="1008"/>
      <c r="BI32" s="1009"/>
      <c r="BJ32" s="232"/>
      <c r="BK32" s="232"/>
      <c r="BL32" s="232"/>
      <c r="BM32" s="232"/>
      <c r="BN32" s="232"/>
      <c r="BO32" s="241"/>
      <c r="BP32" s="241"/>
      <c r="BQ32" s="238">
        <v>26</v>
      </c>
      <c r="BR32" s="239"/>
      <c r="BS32" s="1028"/>
      <c r="BT32" s="1029"/>
      <c r="BU32" s="1029"/>
      <c r="BV32" s="1029"/>
      <c r="BW32" s="1029"/>
      <c r="BX32" s="1029"/>
      <c r="BY32" s="1029"/>
      <c r="BZ32" s="1029"/>
      <c r="CA32" s="1029"/>
      <c r="CB32" s="1029"/>
      <c r="CC32" s="1029"/>
      <c r="CD32" s="1029"/>
      <c r="CE32" s="1029"/>
      <c r="CF32" s="1029"/>
      <c r="CG32" s="1050"/>
      <c r="CH32" s="1025"/>
      <c r="CI32" s="1026"/>
      <c r="CJ32" s="1026"/>
      <c r="CK32" s="1026"/>
      <c r="CL32" s="1027"/>
      <c r="CM32" s="1025"/>
      <c r="CN32" s="1026"/>
      <c r="CO32" s="1026"/>
      <c r="CP32" s="1026"/>
      <c r="CQ32" s="1027"/>
      <c r="CR32" s="1025"/>
      <c r="CS32" s="1026"/>
      <c r="CT32" s="1026"/>
      <c r="CU32" s="1026"/>
      <c r="CV32" s="1027"/>
      <c r="CW32" s="1025"/>
      <c r="CX32" s="1026"/>
      <c r="CY32" s="1026"/>
      <c r="CZ32" s="1026"/>
      <c r="DA32" s="1027"/>
      <c r="DB32" s="1025"/>
      <c r="DC32" s="1026"/>
      <c r="DD32" s="1026"/>
      <c r="DE32" s="1026"/>
      <c r="DF32" s="1027"/>
      <c r="DG32" s="1025"/>
      <c r="DH32" s="1026"/>
      <c r="DI32" s="1026"/>
      <c r="DJ32" s="1026"/>
      <c r="DK32" s="1027"/>
      <c r="DL32" s="1025"/>
      <c r="DM32" s="1026"/>
      <c r="DN32" s="1026"/>
      <c r="DO32" s="1026"/>
      <c r="DP32" s="1027"/>
      <c r="DQ32" s="1025"/>
      <c r="DR32" s="1026"/>
      <c r="DS32" s="1026"/>
      <c r="DT32" s="1026"/>
      <c r="DU32" s="1027"/>
      <c r="DV32" s="1028"/>
      <c r="DW32" s="1029"/>
      <c r="DX32" s="1029"/>
      <c r="DY32" s="1029"/>
      <c r="DZ32" s="1030"/>
      <c r="EA32" s="230"/>
    </row>
    <row r="33" spans="1:131" ht="26.25" customHeight="1" x14ac:dyDescent="0.2">
      <c r="A33" s="242">
        <v>6</v>
      </c>
      <c r="B33" s="1066" t="s">
        <v>395</v>
      </c>
      <c r="C33" s="1067"/>
      <c r="D33" s="1067"/>
      <c r="E33" s="1067"/>
      <c r="F33" s="1067"/>
      <c r="G33" s="1067"/>
      <c r="H33" s="1067"/>
      <c r="I33" s="1067"/>
      <c r="J33" s="1067"/>
      <c r="K33" s="1067"/>
      <c r="L33" s="1067"/>
      <c r="M33" s="1067"/>
      <c r="N33" s="1067"/>
      <c r="O33" s="1067"/>
      <c r="P33" s="1068"/>
      <c r="Q33" s="1074">
        <v>253</v>
      </c>
      <c r="R33" s="1075"/>
      <c r="S33" s="1075"/>
      <c r="T33" s="1075"/>
      <c r="U33" s="1075"/>
      <c r="V33" s="1075">
        <v>221</v>
      </c>
      <c r="W33" s="1075"/>
      <c r="X33" s="1075"/>
      <c r="Y33" s="1075"/>
      <c r="Z33" s="1075"/>
      <c r="AA33" s="1075">
        <v>32</v>
      </c>
      <c r="AB33" s="1075"/>
      <c r="AC33" s="1075"/>
      <c r="AD33" s="1075"/>
      <c r="AE33" s="1076"/>
      <c r="AF33" s="1071">
        <v>32</v>
      </c>
      <c r="AG33" s="1072"/>
      <c r="AH33" s="1072"/>
      <c r="AI33" s="1072"/>
      <c r="AJ33" s="1073"/>
      <c r="AK33" s="1016">
        <v>1</v>
      </c>
      <c r="AL33" s="1007"/>
      <c r="AM33" s="1007"/>
      <c r="AN33" s="1007"/>
      <c r="AO33" s="1007"/>
      <c r="AP33" s="1007">
        <v>453</v>
      </c>
      <c r="AQ33" s="1007"/>
      <c r="AR33" s="1007"/>
      <c r="AS33" s="1007"/>
      <c r="AT33" s="1007"/>
      <c r="AU33" s="1007">
        <v>248</v>
      </c>
      <c r="AV33" s="1007"/>
      <c r="AW33" s="1007"/>
      <c r="AX33" s="1007"/>
      <c r="AY33" s="1007"/>
      <c r="AZ33" s="1077" t="s">
        <v>574</v>
      </c>
      <c r="BA33" s="1077"/>
      <c r="BB33" s="1077"/>
      <c r="BC33" s="1077"/>
      <c r="BD33" s="1077"/>
      <c r="BE33" s="1008" t="s">
        <v>396</v>
      </c>
      <c r="BF33" s="1008"/>
      <c r="BG33" s="1008"/>
      <c r="BH33" s="1008"/>
      <c r="BI33" s="1009"/>
      <c r="BJ33" s="232"/>
      <c r="BK33" s="232"/>
      <c r="BL33" s="232"/>
      <c r="BM33" s="232"/>
      <c r="BN33" s="232"/>
      <c r="BO33" s="241"/>
      <c r="BP33" s="241"/>
      <c r="BQ33" s="238">
        <v>27</v>
      </c>
      <c r="BR33" s="239"/>
      <c r="BS33" s="1028"/>
      <c r="BT33" s="1029"/>
      <c r="BU33" s="1029"/>
      <c r="BV33" s="1029"/>
      <c r="BW33" s="1029"/>
      <c r="BX33" s="1029"/>
      <c r="BY33" s="1029"/>
      <c r="BZ33" s="1029"/>
      <c r="CA33" s="1029"/>
      <c r="CB33" s="1029"/>
      <c r="CC33" s="1029"/>
      <c r="CD33" s="1029"/>
      <c r="CE33" s="1029"/>
      <c r="CF33" s="1029"/>
      <c r="CG33" s="1050"/>
      <c r="CH33" s="1025"/>
      <c r="CI33" s="1026"/>
      <c r="CJ33" s="1026"/>
      <c r="CK33" s="1026"/>
      <c r="CL33" s="1027"/>
      <c r="CM33" s="1025"/>
      <c r="CN33" s="1026"/>
      <c r="CO33" s="1026"/>
      <c r="CP33" s="1026"/>
      <c r="CQ33" s="1027"/>
      <c r="CR33" s="1025"/>
      <c r="CS33" s="1026"/>
      <c r="CT33" s="1026"/>
      <c r="CU33" s="1026"/>
      <c r="CV33" s="1027"/>
      <c r="CW33" s="1025"/>
      <c r="CX33" s="1026"/>
      <c r="CY33" s="1026"/>
      <c r="CZ33" s="1026"/>
      <c r="DA33" s="1027"/>
      <c r="DB33" s="1025"/>
      <c r="DC33" s="1026"/>
      <c r="DD33" s="1026"/>
      <c r="DE33" s="1026"/>
      <c r="DF33" s="1027"/>
      <c r="DG33" s="1025"/>
      <c r="DH33" s="1026"/>
      <c r="DI33" s="1026"/>
      <c r="DJ33" s="1026"/>
      <c r="DK33" s="1027"/>
      <c r="DL33" s="1025"/>
      <c r="DM33" s="1026"/>
      <c r="DN33" s="1026"/>
      <c r="DO33" s="1026"/>
      <c r="DP33" s="1027"/>
      <c r="DQ33" s="1025"/>
      <c r="DR33" s="1026"/>
      <c r="DS33" s="1026"/>
      <c r="DT33" s="1026"/>
      <c r="DU33" s="1027"/>
      <c r="DV33" s="1028"/>
      <c r="DW33" s="1029"/>
      <c r="DX33" s="1029"/>
      <c r="DY33" s="1029"/>
      <c r="DZ33" s="1030"/>
      <c r="EA33" s="230"/>
    </row>
    <row r="34" spans="1:131" ht="26.25" customHeight="1" x14ac:dyDescent="0.2">
      <c r="A34" s="242">
        <v>7</v>
      </c>
      <c r="B34" s="1066" t="s">
        <v>397</v>
      </c>
      <c r="C34" s="1067"/>
      <c r="D34" s="1067"/>
      <c r="E34" s="1067"/>
      <c r="F34" s="1067"/>
      <c r="G34" s="1067"/>
      <c r="H34" s="1067"/>
      <c r="I34" s="1067"/>
      <c r="J34" s="1067"/>
      <c r="K34" s="1067"/>
      <c r="L34" s="1067"/>
      <c r="M34" s="1067"/>
      <c r="N34" s="1067"/>
      <c r="O34" s="1067"/>
      <c r="P34" s="1068"/>
      <c r="Q34" s="1074">
        <v>117</v>
      </c>
      <c r="R34" s="1075"/>
      <c r="S34" s="1075"/>
      <c r="T34" s="1075"/>
      <c r="U34" s="1075"/>
      <c r="V34" s="1075">
        <v>96</v>
      </c>
      <c r="W34" s="1075"/>
      <c r="X34" s="1075"/>
      <c r="Y34" s="1075"/>
      <c r="Z34" s="1075"/>
      <c r="AA34" s="1075">
        <v>21</v>
      </c>
      <c r="AB34" s="1075"/>
      <c r="AC34" s="1075"/>
      <c r="AD34" s="1075"/>
      <c r="AE34" s="1076"/>
      <c r="AF34" s="1071">
        <v>21</v>
      </c>
      <c r="AG34" s="1072"/>
      <c r="AH34" s="1072"/>
      <c r="AI34" s="1072"/>
      <c r="AJ34" s="1073"/>
      <c r="AK34" s="1016">
        <v>3</v>
      </c>
      <c r="AL34" s="1007"/>
      <c r="AM34" s="1007"/>
      <c r="AN34" s="1007"/>
      <c r="AO34" s="1007"/>
      <c r="AP34" s="1007">
        <v>270</v>
      </c>
      <c r="AQ34" s="1007"/>
      <c r="AR34" s="1007"/>
      <c r="AS34" s="1007"/>
      <c r="AT34" s="1007"/>
      <c r="AU34" s="1007">
        <v>49</v>
      </c>
      <c r="AV34" s="1007"/>
      <c r="AW34" s="1007"/>
      <c r="AX34" s="1007"/>
      <c r="AY34" s="1007"/>
      <c r="AZ34" s="1077" t="s">
        <v>574</v>
      </c>
      <c r="BA34" s="1077"/>
      <c r="BB34" s="1077"/>
      <c r="BC34" s="1077"/>
      <c r="BD34" s="1077"/>
      <c r="BE34" s="1008" t="s">
        <v>396</v>
      </c>
      <c r="BF34" s="1008"/>
      <c r="BG34" s="1008"/>
      <c r="BH34" s="1008"/>
      <c r="BI34" s="1009"/>
      <c r="BJ34" s="232"/>
      <c r="BK34" s="232"/>
      <c r="BL34" s="232"/>
      <c r="BM34" s="232"/>
      <c r="BN34" s="232"/>
      <c r="BO34" s="241"/>
      <c r="BP34" s="241"/>
      <c r="BQ34" s="238">
        <v>28</v>
      </c>
      <c r="BR34" s="239"/>
      <c r="BS34" s="1028"/>
      <c r="BT34" s="1029"/>
      <c r="BU34" s="1029"/>
      <c r="BV34" s="1029"/>
      <c r="BW34" s="1029"/>
      <c r="BX34" s="1029"/>
      <c r="BY34" s="1029"/>
      <c r="BZ34" s="1029"/>
      <c r="CA34" s="1029"/>
      <c r="CB34" s="1029"/>
      <c r="CC34" s="1029"/>
      <c r="CD34" s="1029"/>
      <c r="CE34" s="1029"/>
      <c r="CF34" s="1029"/>
      <c r="CG34" s="1050"/>
      <c r="CH34" s="1025"/>
      <c r="CI34" s="1026"/>
      <c r="CJ34" s="1026"/>
      <c r="CK34" s="1026"/>
      <c r="CL34" s="1027"/>
      <c r="CM34" s="1025"/>
      <c r="CN34" s="1026"/>
      <c r="CO34" s="1026"/>
      <c r="CP34" s="1026"/>
      <c r="CQ34" s="1027"/>
      <c r="CR34" s="1025"/>
      <c r="CS34" s="1026"/>
      <c r="CT34" s="1026"/>
      <c r="CU34" s="1026"/>
      <c r="CV34" s="1027"/>
      <c r="CW34" s="1025"/>
      <c r="CX34" s="1026"/>
      <c r="CY34" s="1026"/>
      <c r="CZ34" s="1026"/>
      <c r="DA34" s="1027"/>
      <c r="DB34" s="1025"/>
      <c r="DC34" s="1026"/>
      <c r="DD34" s="1026"/>
      <c r="DE34" s="1026"/>
      <c r="DF34" s="1027"/>
      <c r="DG34" s="1025"/>
      <c r="DH34" s="1026"/>
      <c r="DI34" s="1026"/>
      <c r="DJ34" s="1026"/>
      <c r="DK34" s="1027"/>
      <c r="DL34" s="1025"/>
      <c r="DM34" s="1026"/>
      <c r="DN34" s="1026"/>
      <c r="DO34" s="1026"/>
      <c r="DP34" s="1027"/>
      <c r="DQ34" s="1025"/>
      <c r="DR34" s="1026"/>
      <c r="DS34" s="1026"/>
      <c r="DT34" s="1026"/>
      <c r="DU34" s="1027"/>
      <c r="DV34" s="1028"/>
      <c r="DW34" s="1029"/>
      <c r="DX34" s="1029"/>
      <c r="DY34" s="1029"/>
      <c r="DZ34" s="1030"/>
      <c r="EA34" s="230"/>
    </row>
    <row r="35" spans="1:131" ht="26.25" customHeight="1" x14ac:dyDescent="0.2">
      <c r="A35" s="242">
        <v>8</v>
      </c>
      <c r="B35" s="1066"/>
      <c r="C35" s="1067"/>
      <c r="D35" s="1067"/>
      <c r="E35" s="1067"/>
      <c r="F35" s="1067"/>
      <c r="G35" s="1067"/>
      <c r="H35" s="1067"/>
      <c r="I35" s="1067"/>
      <c r="J35" s="1067"/>
      <c r="K35" s="1067"/>
      <c r="L35" s="1067"/>
      <c r="M35" s="1067"/>
      <c r="N35" s="1067"/>
      <c r="O35" s="1067"/>
      <c r="P35" s="1068"/>
      <c r="Q35" s="1074"/>
      <c r="R35" s="1075"/>
      <c r="S35" s="1075"/>
      <c r="T35" s="1075"/>
      <c r="U35" s="1075"/>
      <c r="V35" s="1075"/>
      <c r="W35" s="1075"/>
      <c r="X35" s="1075"/>
      <c r="Y35" s="1075"/>
      <c r="Z35" s="1075"/>
      <c r="AA35" s="1075"/>
      <c r="AB35" s="1075"/>
      <c r="AC35" s="1075"/>
      <c r="AD35" s="1075"/>
      <c r="AE35" s="1076"/>
      <c r="AF35" s="1071"/>
      <c r="AG35" s="1072"/>
      <c r="AH35" s="1072"/>
      <c r="AI35" s="1072"/>
      <c r="AJ35" s="1073"/>
      <c r="AK35" s="1016"/>
      <c r="AL35" s="1007"/>
      <c r="AM35" s="1007"/>
      <c r="AN35" s="1007"/>
      <c r="AO35" s="1007"/>
      <c r="AP35" s="1007"/>
      <c r="AQ35" s="1007"/>
      <c r="AR35" s="1007"/>
      <c r="AS35" s="1007"/>
      <c r="AT35" s="1007"/>
      <c r="AU35" s="1007"/>
      <c r="AV35" s="1007"/>
      <c r="AW35" s="1007"/>
      <c r="AX35" s="1007"/>
      <c r="AY35" s="1007"/>
      <c r="AZ35" s="1077"/>
      <c r="BA35" s="1077"/>
      <c r="BB35" s="1077"/>
      <c r="BC35" s="1077"/>
      <c r="BD35" s="1077"/>
      <c r="BE35" s="1008"/>
      <c r="BF35" s="1008"/>
      <c r="BG35" s="1008"/>
      <c r="BH35" s="1008"/>
      <c r="BI35" s="1009"/>
      <c r="BJ35" s="232"/>
      <c r="BK35" s="232"/>
      <c r="BL35" s="232"/>
      <c r="BM35" s="232"/>
      <c r="BN35" s="232"/>
      <c r="BO35" s="241"/>
      <c r="BP35" s="241"/>
      <c r="BQ35" s="238">
        <v>29</v>
      </c>
      <c r="BR35" s="239"/>
      <c r="BS35" s="1028"/>
      <c r="BT35" s="1029"/>
      <c r="BU35" s="1029"/>
      <c r="BV35" s="1029"/>
      <c r="BW35" s="1029"/>
      <c r="BX35" s="1029"/>
      <c r="BY35" s="1029"/>
      <c r="BZ35" s="1029"/>
      <c r="CA35" s="1029"/>
      <c r="CB35" s="1029"/>
      <c r="CC35" s="1029"/>
      <c r="CD35" s="1029"/>
      <c r="CE35" s="1029"/>
      <c r="CF35" s="1029"/>
      <c r="CG35" s="1050"/>
      <c r="CH35" s="1025"/>
      <c r="CI35" s="1026"/>
      <c r="CJ35" s="1026"/>
      <c r="CK35" s="1026"/>
      <c r="CL35" s="1027"/>
      <c r="CM35" s="1025"/>
      <c r="CN35" s="1026"/>
      <c r="CO35" s="1026"/>
      <c r="CP35" s="1026"/>
      <c r="CQ35" s="1027"/>
      <c r="CR35" s="1025"/>
      <c r="CS35" s="1026"/>
      <c r="CT35" s="1026"/>
      <c r="CU35" s="1026"/>
      <c r="CV35" s="1027"/>
      <c r="CW35" s="1025"/>
      <c r="CX35" s="1026"/>
      <c r="CY35" s="1026"/>
      <c r="CZ35" s="1026"/>
      <c r="DA35" s="1027"/>
      <c r="DB35" s="1025"/>
      <c r="DC35" s="1026"/>
      <c r="DD35" s="1026"/>
      <c r="DE35" s="1026"/>
      <c r="DF35" s="1027"/>
      <c r="DG35" s="1025"/>
      <c r="DH35" s="1026"/>
      <c r="DI35" s="1026"/>
      <c r="DJ35" s="1026"/>
      <c r="DK35" s="1027"/>
      <c r="DL35" s="1025"/>
      <c r="DM35" s="1026"/>
      <c r="DN35" s="1026"/>
      <c r="DO35" s="1026"/>
      <c r="DP35" s="1027"/>
      <c r="DQ35" s="1025"/>
      <c r="DR35" s="1026"/>
      <c r="DS35" s="1026"/>
      <c r="DT35" s="1026"/>
      <c r="DU35" s="1027"/>
      <c r="DV35" s="1028"/>
      <c r="DW35" s="1029"/>
      <c r="DX35" s="1029"/>
      <c r="DY35" s="1029"/>
      <c r="DZ35" s="1030"/>
      <c r="EA35" s="230"/>
    </row>
    <row r="36" spans="1:131" ht="26.25" customHeight="1" x14ac:dyDescent="0.2">
      <c r="A36" s="242">
        <v>9</v>
      </c>
      <c r="B36" s="1066"/>
      <c r="C36" s="1067"/>
      <c r="D36" s="1067"/>
      <c r="E36" s="1067"/>
      <c r="F36" s="1067"/>
      <c r="G36" s="1067"/>
      <c r="H36" s="1067"/>
      <c r="I36" s="1067"/>
      <c r="J36" s="1067"/>
      <c r="K36" s="1067"/>
      <c r="L36" s="1067"/>
      <c r="M36" s="1067"/>
      <c r="N36" s="1067"/>
      <c r="O36" s="1067"/>
      <c r="P36" s="1068"/>
      <c r="Q36" s="1074"/>
      <c r="R36" s="1075"/>
      <c r="S36" s="1075"/>
      <c r="T36" s="1075"/>
      <c r="U36" s="1075"/>
      <c r="V36" s="1075"/>
      <c r="W36" s="1075"/>
      <c r="X36" s="1075"/>
      <c r="Y36" s="1075"/>
      <c r="Z36" s="1075"/>
      <c r="AA36" s="1075"/>
      <c r="AB36" s="1075"/>
      <c r="AC36" s="1075"/>
      <c r="AD36" s="1075"/>
      <c r="AE36" s="1076"/>
      <c r="AF36" s="1071"/>
      <c r="AG36" s="1072"/>
      <c r="AH36" s="1072"/>
      <c r="AI36" s="1072"/>
      <c r="AJ36" s="1073"/>
      <c r="AK36" s="1016"/>
      <c r="AL36" s="1007"/>
      <c r="AM36" s="1007"/>
      <c r="AN36" s="1007"/>
      <c r="AO36" s="1007"/>
      <c r="AP36" s="1007"/>
      <c r="AQ36" s="1007"/>
      <c r="AR36" s="1007"/>
      <c r="AS36" s="1007"/>
      <c r="AT36" s="1007"/>
      <c r="AU36" s="1007"/>
      <c r="AV36" s="1007"/>
      <c r="AW36" s="1007"/>
      <c r="AX36" s="1007"/>
      <c r="AY36" s="1007"/>
      <c r="AZ36" s="1077"/>
      <c r="BA36" s="1077"/>
      <c r="BB36" s="1077"/>
      <c r="BC36" s="1077"/>
      <c r="BD36" s="1077"/>
      <c r="BE36" s="1008"/>
      <c r="BF36" s="1008"/>
      <c r="BG36" s="1008"/>
      <c r="BH36" s="1008"/>
      <c r="BI36" s="1009"/>
      <c r="BJ36" s="232"/>
      <c r="BK36" s="232"/>
      <c r="BL36" s="232"/>
      <c r="BM36" s="232"/>
      <c r="BN36" s="232"/>
      <c r="BO36" s="241"/>
      <c r="BP36" s="241"/>
      <c r="BQ36" s="238">
        <v>30</v>
      </c>
      <c r="BR36" s="239"/>
      <c r="BS36" s="1028"/>
      <c r="BT36" s="1029"/>
      <c r="BU36" s="1029"/>
      <c r="BV36" s="1029"/>
      <c r="BW36" s="1029"/>
      <c r="BX36" s="1029"/>
      <c r="BY36" s="1029"/>
      <c r="BZ36" s="1029"/>
      <c r="CA36" s="1029"/>
      <c r="CB36" s="1029"/>
      <c r="CC36" s="1029"/>
      <c r="CD36" s="1029"/>
      <c r="CE36" s="1029"/>
      <c r="CF36" s="1029"/>
      <c r="CG36" s="1050"/>
      <c r="CH36" s="1025"/>
      <c r="CI36" s="1026"/>
      <c r="CJ36" s="1026"/>
      <c r="CK36" s="1026"/>
      <c r="CL36" s="1027"/>
      <c r="CM36" s="1025"/>
      <c r="CN36" s="1026"/>
      <c r="CO36" s="1026"/>
      <c r="CP36" s="1026"/>
      <c r="CQ36" s="1027"/>
      <c r="CR36" s="1025"/>
      <c r="CS36" s="1026"/>
      <c r="CT36" s="1026"/>
      <c r="CU36" s="1026"/>
      <c r="CV36" s="1027"/>
      <c r="CW36" s="1025"/>
      <c r="CX36" s="1026"/>
      <c r="CY36" s="1026"/>
      <c r="CZ36" s="1026"/>
      <c r="DA36" s="1027"/>
      <c r="DB36" s="1025"/>
      <c r="DC36" s="1026"/>
      <c r="DD36" s="1026"/>
      <c r="DE36" s="1026"/>
      <c r="DF36" s="1027"/>
      <c r="DG36" s="1025"/>
      <c r="DH36" s="1026"/>
      <c r="DI36" s="1026"/>
      <c r="DJ36" s="1026"/>
      <c r="DK36" s="1027"/>
      <c r="DL36" s="1025"/>
      <c r="DM36" s="1026"/>
      <c r="DN36" s="1026"/>
      <c r="DO36" s="1026"/>
      <c r="DP36" s="1027"/>
      <c r="DQ36" s="1025"/>
      <c r="DR36" s="1026"/>
      <c r="DS36" s="1026"/>
      <c r="DT36" s="1026"/>
      <c r="DU36" s="1027"/>
      <c r="DV36" s="1028"/>
      <c r="DW36" s="1029"/>
      <c r="DX36" s="1029"/>
      <c r="DY36" s="1029"/>
      <c r="DZ36" s="1030"/>
      <c r="EA36" s="230"/>
    </row>
    <row r="37" spans="1:131" ht="26.25" customHeight="1" x14ac:dyDescent="0.2">
      <c r="A37" s="242">
        <v>10</v>
      </c>
      <c r="B37" s="1066"/>
      <c r="C37" s="1067"/>
      <c r="D37" s="1067"/>
      <c r="E37" s="1067"/>
      <c r="F37" s="1067"/>
      <c r="G37" s="1067"/>
      <c r="H37" s="1067"/>
      <c r="I37" s="1067"/>
      <c r="J37" s="1067"/>
      <c r="K37" s="1067"/>
      <c r="L37" s="1067"/>
      <c r="M37" s="1067"/>
      <c r="N37" s="1067"/>
      <c r="O37" s="1067"/>
      <c r="P37" s="1068"/>
      <c r="Q37" s="1074"/>
      <c r="R37" s="1075"/>
      <c r="S37" s="1075"/>
      <c r="T37" s="1075"/>
      <c r="U37" s="1075"/>
      <c r="V37" s="1075"/>
      <c r="W37" s="1075"/>
      <c r="X37" s="1075"/>
      <c r="Y37" s="1075"/>
      <c r="Z37" s="1075"/>
      <c r="AA37" s="1075"/>
      <c r="AB37" s="1075"/>
      <c r="AC37" s="1075"/>
      <c r="AD37" s="1075"/>
      <c r="AE37" s="1076"/>
      <c r="AF37" s="1071"/>
      <c r="AG37" s="1072"/>
      <c r="AH37" s="1072"/>
      <c r="AI37" s="1072"/>
      <c r="AJ37" s="1073"/>
      <c r="AK37" s="1016"/>
      <c r="AL37" s="1007"/>
      <c r="AM37" s="1007"/>
      <c r="AN37" s="1007"/>
      <c r="AO37" s="1007"/>
      <c r="AP37" s="1007"/>
      <c r="AQ37" s="1007"/>
      <c r="AR37" s="1007"/>
      <c r="AS37" s="1007"/>
      <c r="AT37" s="1007"/>
      <c r="AU37" s="1007"/>
      <c r="AV37" s="1007"/>
      <c r="AW37" s="1007"/>
      <c r="AX37" s="1007"/>
      <c r="AY37" s="1007"/>
      <c r="AZ37" s="1077"/>
      <c r="BA37" s="1077"/>
      <c r="BB37" s="1077"/>
      <c r="BC37" s="1077"/>
      <c r="BD37" s="1077"/>
      <c r="BE37" s="1008"/>
      <c r="BF37" s="1008"/>
      <c r="BG37" s="1008"/>
      <c r="BH37" s="1008"/>
      <c r="BI37" s="1009"/>
      <c r="BJ37" s="232"/>
      <c r="BK37" s="232"/>
      <c r="BL37" s="232"/>
      <c r="BM37" s="232"/>
      <c r="BN37" s="232"/>
      <c r="BO37" s="241"/>
      <c r="BP37" s="241"/>
      <c r="BQ37" s="238">
        <v>31</v>
      </c>
      <c r="BR37" s="239"/>
      <c r="BS37" s="1028"/>
      <c r="BT37" s="1029"/>
      <c r="BU37" s="1029"/>
      <c r="BV37" s="1029"/>
      <c r="BW37" s="1029"/>
      <c r="BX37" s="1029"/>
      <c r="BY37" s="1029"/>
      <c r="BZ37" s="1029"/>
      <c r="CA37" s="1029"/>
      <c r="CB37" s="1029"/>
      <c r="CC37" s="1029"/>
      <c r="CD37" s="1029"/>
      <c r="CE37" s="1029"/>
      <c r="CF37" s="1029"/>
      <c r="CG37" s="1050"/>
      <c r="CH37" s="1025"/>
      <c r="CI37" s="1026"/>
      <c r="CJ37" s="1026"/>
      <c r="CK37" s="1026"/>
      <c r="CL37" s="1027"/>
      <c r="CM37" s="1025"/>
      <c r="CN37" s="1026"/>
      <c r="CO37" s="1026"/>
      <c r="CP37" s="1026"/>
      <c r="CQ37" s="1027"/>
      <c r="CR37" s="1025"/>
      <c r="CS37" s="1026"/>
      <c r="CT37" s="1026"/>
      <c r="CU37" s="1026"/>
      <c r="CV37" s="1027"/>
      <c r="CW37" s="1025"/>
      <c r="CX37" s="1026"/>
      <c r="CY37" s="1026"/>
      <c r="CZ37" s="1026"/>
      <c r="DA37" s="1027"/>
      <c r="DB37" s="1025"/>
      <c r="DC37" s="1026"/>
      <c r="DD37" s="1026"/>
      <c r="DE37" s="1026"/>
      <c r="DF37" s="1027"/>
      <c r="DG37" s="1025"/>
      <c r="DH37" s="1026"/>
      <c r="DI37" s="1026"/>
      <c r="DJ37" s="1026"/>
      <c r="DK37" s="1027"/>
      <c r="DL37" s="1025"/>
      <c r="DM37" s="1026"/>
      <c r="DN37" s="1026"/>
      <c r="DO37" s="1026"/>
      <c r="DP37" s="1027"/>
      <c r="DQ37" s="1025"/>
      <c r="DR37" s="1026"/>
      <c r="DS37" s="1026"/>
      <c r="DT37" s="1026"/>
      <c r="DU37" s="1027"/>
      <c r="DV37" s="1028"/>
      <c r="DW37" s="1029"/>
      <c r="DX37" s="1029"/>
      <c r="DY37" s="1029"/>
      <c r="DZ37" s="1030"/>
      <c r="EA37" s="230"/>
    </row>
    <row r="38" spans="1:131" ht="26.25" customHeight="1" x14ac:dyDescent="0.2">
      <c r="A38" s="242">
        <v>11</v>
      </c>
      <c r="B38" s="1066"/>
      <c r="C38" s="1067"/>
      <c r="D38" s="1067"/>
      <c r="E38" s="1067"/>
      <c r="F38" s="1067"/>
      <c r="G38" s="1067"/>
      <c r="H38" s="1067"/>
      <c r="I38" s="1067"/>
      <c r="J38" s="1067"/>
      <c r="K38" s="1067"/>
      <c r="L38" s="1067"/>
      <c r="M38" s="1067"/>
      <c r="N38" s="1067"/>
      <c r="O38" s="1067"/>
      <c r="P38" s="1068"/>
      <c r="Q38" s="1074"/>
      <c r="R38" s="1075"/>
      <c r="S38" s="1075"/>
      <c r="T38" s="1075"/>
      <c r="U38" s="1075"/>
      <c r="V38" s="1075"/>
      <c r="W38" s="1075"/>
      <c r="X38" s="1075"/>
      <c r="Y38" s="1075"/>
      <c r="Z38" s="1075"/>
      <c r="AA38" s="1075"/>
      <c r="AB38" s="1075"/>
      <c r="AC38" s="1075"/>
      <c r="AD38" s="1075"/>
      <c r="AE38" s="1076"/>
      <c r="AF38" s="1071"/>
      <c r="AG38" s="1072"/>
      <c r="AH38" s="1072"/>
      <c r="AI38" s="1072"/>
      <c r="AJ38" s="1073"/>
      <c r="AK38" s="1016"/>
      <c r="AL38" s="1007"/>
      <c r="AM38" s="1007"/>
      <c r="AN38" s="1007"/>
      <c r="AO38" s="1007"/>
      <c r="AP38" s="1007"/>
      <c r="AQ38" s="1007"/>
      <c r="AR38" s="1007"/>
      <c r="AS38" s="1007"/>
      <c r="AT38" s="1007"/>
      <c r="AU38" s="1007"/>
      <c r="AV38" s="1007"/>
      <c r="AW38" s="1007"/>
      <c r="AX38" s="1007"/>
      <c r="AY38" s="1007"/>
      <c r="AZ38" s="1077"/>
      <c r="BA38" s="1077"/>
      <c r="BB38" s="1077"/>
      <c r="BC38" s="1077"/>
      <c r="BD38" s="1077"/>
      <c r="BE38" s="1008"/>
      <c r="BF38" s="1008"/>
      <c r="BG38" s="1008"/>
      <c r="BH38" s="1008"/>
      <c r="BI38" s="1009"/>
      <c r="BJ38" s="232"/>
      <c r="BK38" s="232"/>
      <c r="BL38" s="232"/>
      <c r="BM38" s="232"/>
      <c r="BN38" s="232"/>
      <c r="BO38" s="241"/>
      <c r="BP38" s="241"/>
      <c r="BQ38" s="238">
        <v>32</v>
      </c>
      <c r="BR38" s="239"/>
      <c r="BS38" s="1028"/>
      <c r="BT38" s="1029"/>
      <c r="BU38" s="1029"/>
      <c r="BV38" s="1029"/>
      <c r="BW38" s="1029"/>
      <c r="BX38" s="1029"/>
      <c r="BY38" s="1029"/>
      <c r="BZ38" s="1029"/>
      <c r="CA38" s="1029"/>
      <c r="CB38" s="1029"/>
      <c r="CC38" s="1029"/>
      <c r="CD38" s="1029"/>
      <c r="CE38" s="1029"/>
      <c r="CF38" s="1029"/>
      <c r="CG38" s="1050"/>
      <c r="CH38" s="1025"/>
      <c r="CI38" s="1026"/>
      <c r="CJ38" s="1026"/>
      <c r="CK38" s="1026"/>
      <c r="CL38" s="1027"/>
      <c r="CM38" s="1025"/>
      <c r="CN38" s="1026"/>
      <c r="CO38" s="1026"/>
      <c r="CP38" s="1026"/>
      <c r="CQ38" s="1027"/>
      <c r="CR38" s="1025"/>
      <c r="CS38" s="1026"/>
      <c r="CT38" s="1026"/>
      <c r="CU38" s="1026"/>
      <c r="CV38" s="1027"/>
      <c r="CW38" s="1025"/>
      <c r="CX38" s="1026"/>
      <c r="CY38" s="1026"/>
      <c r="CZ38" s="1026"/>
      <c r="DA38" s="1027"/>
      <c r="DB38" s="1025"/>
      <c r="DC38" s="1026"/>
      <c r="DD38" s="1026"/>
      <c r="DE38" s="1026"/>
      <c r="DF38" s="1027"/>
      <c r="DG38" s="1025"/>
      <c r="DH38" s="1026"/>
      <c r="DI38" s="1026"/>
      <c r="DJ38" s="1026"/>
      <c r="DK38" s="1027"/>
      <c r="DL38" s="1025"/>
      <c r="DM38" s="1026"/>
      <c r="DN38" s="1026"/>
      <c r="DO38" s="1026"/>
      <c r="DP38" s="1027"/>
      <c r="DQ38" s="1025"/>
      <c r="DR38" s="1026"/>
      <c r="DS38" s="1026"/>
      <c r="DT38" s="1026"/>
      <c r="DU38" s="1027"/>
      <c r="DV38" s="1028"/>
      <c r="DW38" s="1029"/>
      <c r="DX38" s="1029"/>
      <c r="DY38" s="1029"/>
      <c r="DZ38" s="1030"/>
      <c r="EA38" s="230"/>
    </row>
    <row r="39" spans="1:131" ht="26.25" customHeight="1" x14ac:dyDescent="0.2">
      <c r="A39" s="242">
        <v>12</v>
      </c>
      <c r="B39" s="1066"/>
      <c r="C39" s="1067"/>
      <c r="D39" s="1067"/>
      <c r="E39" s="1067"/>
      <c r="F39" s="1067"/>
      <c r="G39" s="1067"/>
      <c r="H39" s="1067"/>
      <c r="I39" s="1067"/>
      <c r="J39" s="1067"/>
      <c r="K39" s="1067"/>
      <c r="L39" s="1067"/>
      <c r="M39" s="1067"/>
      <c r="N39" s="1067"/>
      <c r="O39" s="1067"/>
      <c r="P39" s="1068"/>
      <c r="Q39" s="1074"/>
      <c r="R39" s="1075"/>
      <c r="S39" s="1075"/>
      <c r="T39" s="1075"/>
      <c r="U39" s="1075"/>
      <c r="V39" s="1075"/>
      <c r="W39" s="1075"/>
      <c r="X39" s="1075"/>
      <c r="Y39" s="1075"/>
      <c r="Z39" s="1075"/>
      <c r="AA39" s="1075"/>
      <c r="AB39" s="1075"/>
      <c r="AC39" s="1075"/>
      <c r="AD39" s="1075"/>
      <c r="AE39" s="1076"/>
      <c r="AF39" s="1071"/>
      <c r="AG39" s="1072"/>
      <c r="AH39" s="1072"/>
      <c r="AI39" s="1072"/>
      <c r="AJ39" s="1073"/>
      <c r="AK39" s="1016"/>
      <c r="AL39" s="1007"/>
      <c r="AM39" s="1007"/>
      <c r="AN39" s="1007"/>
      <c r="AO39" s="1007"/>
      <c r="AP39" s="1007"/>
      <c r="AQ39" s="1007"/>
      <c r="AR39" s="1007"/>
      <c r="AS39" s="1007"/>
      <c r="AT39" s="1007"/>
      <c r="AU39" s="1007"/>
      <c r="AV39" s="1007"/>
      <c r="AW39" s="1007"/>
      <c r="AX39" s="1007"/>
      <c r="AY39" s="1007"/>
      <c r="AZ39" s="1077"/>
      <c r="BA39" s="1077"/>
      <c r="BB39" s="1077"/>
      <c r="BC39" s="1077"/>
      <c r="BD39" s="1077"/>
      <c r="BE39" s="1008"/>
      <c r="BF39" s="1008"/>
      <c r="BG39" s="1008"/>
      <c r="BH39" s="1008"/>
      <c r="BI39" s="1009"/>
      <c r="BJ39" s="232"/>
      <c r="BK39" s="232"/>
      <c r="BL39" s="232"/>
      <c r="BM39" s="232"/>
      <c r="BN39" s="232"/>
      <c r="BO39" s="241"/>
      <c r="BP39" s="241"/>
      <c r="BQ39" s="238">
        <v>33</v>
      </c>
      <c r="BR39" s="239"/>
      <c r="BS39" s="1028"/>
      <c r="BT39" s="1029"/>
      <c r="BU39" s="1029"/>
      <c r="BV39" s="1029"/>
      <c r="BW39" s="1029"/>
      <c r="BX39" s="1029"/>
      <c r="BY39" s="1029"/>
      <c r="BZ39" s="1029"/>
      <c r="CA39" s="1029"/>
      <c r="CB39" s="1029"/>
      <c r="CC39" s="1029"/>
      <c r="CD39" s="1029"/>
      <c r="CE39" s="1029"/>
      <c r="CF39" s="1029"/>
      <c r="CG39" s="1050"/>
      <c r="CH39" s="1025"/>
      <c r="CI39" s="1026"/>
      <c r="CJ39" s="1026"/>
      <c r="CK39" s="1026"/>
      <c r="CL39" s="1027"/>
      <c r="CM39" s="1025"/>
      <c r="CN39" s="1026"/>
      <c r="CO39" s="1026"/>
      <c r="CP39" s="1026"/>
      <c r="CQ39" s="1027"/>
      <c r="CR39" s="1025"/>
      <c r="CS39" s="1026"/>
      <c r="CT39" s="1026"/>
      <c r="CU39" s="1026"/>
      <c r="CV39" s="1027"/>
      <c r="CW39" s="1025"/>
      <c r="CX39" s="1026"/>
      <c r="CY39" s="1026"/>
      <c r="CZ39" s="1026"/>
      <c r="DA39" s="1027"/>
      <c r="DB39" s="1025"/>
      <c r="DC39" s="1026"/>
      <c r="DD39" s="1026"/>
      <c r="DE39" s="1026"/>
      <c r="DF39" s="1027"/>
      <c r="DG39" s="1025"/>
      <c r="DH39" s="1026"/>
      <c r="DI39" s="1026"/>
      <c r="DJ39" s="1026"/>
      <c r="DK39" s="1027"/>
      <c r="DL39" s="1025"/>
      <c r="DM39" s="1026"/>
      <c r="DN39" s="1026"/>
      <c r="DO39" s="1026"/>
      <c r="DP39" s="1027"/>
      <c r="DQ39" s="1025"/>
      <c r="DR39" s="1026"/>
      <c r="DS39" s="1026"/>
      <c r="DT39" s="1026"/>
      <c r="DU39" s="1027"/>
      <c r="DV39" s="1028"/>
      <c r="DW39" s="1029"/>
      <c r="DX39" s="1029"/>
      <c r="DY39" s="1029"/>
      <c r="DZ39" s="1030"/>
      <c r="EA39" s="230"/>
    </row>
    <row r="40" spans="1:131" ht="26.25" customHeight="1" x14ac:dyDescent="0.2">
      <c r="A40" s="238">
        <v>13</v>
      </c>
      <c r="B40" s="1066"/>
      <c r="C40" s="1067"/>
      <c r="D40" s="1067"/>
      <c r="E40" s="1067"/>
      <c r="F40" s="1067"/>
      <c r="G40" s="1067"/>
      <c r="H40" s="1067"/>
      <c r="I40" s="1067"/>
      <c r="J40" s="1067"/>
      <c r="K40" s="1067"/>
      <c r="L40" s="1067"/>
      <c r="M40" s="1067"/>
      <c r="N40" s="1067"/>
      <c r="O40" s="1067"/>
      <c r="P40" s="1068"/>
      <c r="Q40" s="1074"/>
      <c r="R40" s="1075"/>
      <c r="S40" s="1075"/>
      <c r="T40" s="1075"/>
      <c r="U40" s="1075"/>
      <c r="V40" s="1075"/>
      <c r="W40" s="1075"/>
      <c r="X40" s="1075"/>
      <c r="Y40" s="1075"/>
      <c r="Z40" s="1075"/>
      <c r="AA40" s="1075"/>
      <c r="AB40" s="1075"/>
      <c r="AC40" s="1075"/>
      <c r="AD40" s="1075"/>
      <c r="AE40" s="1076"/>
      <c r="AF40" s="1071"/>
      <c r="AG40" s="1072"/>
      <c r="AH40" s="1072"/>
      <c r="AI40" s="1072"/>
      <c r="AJ40" s="1073"/>
      <c r="AK40" s="1016"/>
      <c r="AL40" s="1007"/>
      <c r="AM40" s="1007"/>
      <c r="AN40" s="1007"/>
      <c r="AO40" s="1007"/>
      <c r="AP40" s="1007"/>
      <c r="AQ40" s="1007"/>
      <c r="AR40" s="1007"/>
      <c r="AS40" s="1007"/>
      <c r="AT40" s="1007"/>
      <c r="AU40" s="1007"/>
      <c r="AV40" s="1007"/>
      <c r="AW40" s="1007"/>
      <c r="AX40" s="1007"/>
      <c r="AY40" s="1007"/>
      <c r="AZ40" s="1077"/>
      <c r="BA40" s="1077"/>
      <c r="BB40" s="1077"/>
      <c r="BC40" s="1077"/>
      <c r="BD40" s="1077"/>
      <c r="BE40" s="1008"/>
      <c r="BF40" s="1008"/>
      <c r="BG40" s="1008"/>
      <c r="BH40" s="1008"/>
      <c r="BI40" s="1009"/>
      <c r="BJ40" s="232"/>
      <c r="BK40" s="232"/>
      <c r="BL40" s="232"/>
      <c r="BM40" s="232"/>
      <c r="BN40" s="232"/>
      <c r="BO40" s="241"/>
      <c r="BP40" s="241"/>
      <c r="BQ40" s="238">
        <v>34</v>
      </c>
      <c r="BR40" s="239"/>
      <c r="BS40" s="1028"/>
      <c r="BT40" s="1029"/>
      <c r="BU40" s="1029"/>
      <c r="BV40" s="1029"/>
      <c r="BW40" s="1029"/>
      <c r="BX40" s="1029"/>
      <c r="BY40" s="1029"/>
      <c r="BZ40" s="1029"/>
      <c r="CA40" s="1029"/>
      <c r="CB40" s="1029"/>
      <c r="CC40" s="1029"/>
      <c r="CD40" s="1029"/>
      <c r="CE40" s="1029"/>
      <c r="CF40" s="1029"/>
      <c r="CG40" s="1050"/>
      <c r="CH40" s="1025"/>
      <c r="CI40" s="1026"/>
      <c r="CJ40" s="1026"/>
      <c r="CK40" s="1026"/>
      <c r="CL40" s="1027"/>
      <c r="CM40" s="1025"/>
      <c r="CN40" s="1026"/>
      <c r="CO40" s="1026"/>
      <c r="CP40" s="1026"/>
      <c r="CQ40" s="1027"/>
      <c r="CR40" s="1025"/>
      <c r="CS40" s="1026"/>
      <c r="CT40" s="1026"/>
      <c r="CU40" s="1026"/>
      <c r="CV40" s="1027"/>
      <c r="CW40" s="1025"/>
      <c r="CX40" s="1026"/>
      <c r="CY40" s="1026"/>
      <c r="CZ40" s="1026"/>
      <c r="DA40" s="1027"/>
      <c r="DB40" s="1025"/>
      <c r="DC40" s="1026"/>
      <c r="DD40" s="1026"/>
      <c r="DE40" s="1026"/>
      <c r="DF40" s="1027"/>
      <c r="DG40" s="1025"/>
      <c r="DH40" s="1026"/>
      <c r="DI40" s="1026"/>
      <c r="DJ40" s="1026"/>
      <c r="DK40" s="1027"/>
      <c r="DL40" s="1025"/>
      <c r="DM40" s="1026"/>
      <c r="DN40" s="1026"/>
      <c r="DO40" s="1026"/>
      <c r="DP40" s="1027"/>
      <c r="DQ40" s="1025"/>
      <c r="DR40" s="1026"/>
      <c r="DS40" s="1026"/>
      <c r="DT40" s="1026"/>
      <c r="DU40" s="1027"/>
      <c r="DV40" s="1028"/>
      <c r="DW40" s="1029"/>
      <c r="DX40" s="1029"/>
      <c r="DY40" s="1029"/>
      <c r="DZ40" s="1030"/>
      <c r="EA40" s="230"/>
    </row>
    <row r="41" spans="1:131" ht="26.25" customHeight="1" x14ac:dyDescent="0.2">
      <c r="A41" s="238">
        <v>14</v>
      </c>
      <c r="B41" s="1066"/>
      <c r="C41" s="1067"/>
      <c r="D41" s="1067"/>
      <c r="E41" s="1067"/>
      <c r="F41" s="1067"/>
      <c r="G41" s="1067"/>
      <c r="H41" s="1067"/>
      <c r="I41" s="1067"/>
      <c r="J41" s="1067"/>
      <c r="K41" s="1067"/>
      <c r="L41" s="1067"/>
      <c r="M41" s="1067"/>
      <c r="N41" s="1067"/>
      <c r="O41" s="1067"/>
      <c r="P41" s="1068"/>
      <c r="Q41" s="1074"/>
      <c r="R41" s="1075"/>
      <c r="S41" s="1075"/>
      <c r="T41" s="1075"/>
      <c r="U41" s="1075"/>
      <c r="V41" s="1075"/>
      <c r="W41" s="1075"/>
      <c r="X41" s="1075"/>
      <c r="Y41" s="1075"/>
      <c r="Z41" s="1075"/>
      <c r="AA41" s="1075"/>
      <c r="AB41" s="1075"/>
      <c r="AC41" s="1075"/>
      <c r="AD41" s="1075"/>
      <c r="AE41" s="1076"/>
      <c r="AF41" s="1071"/>
      <c r="AG41" s="1072"/>
      <c r="AH41" s="1072"/>
      <c r="AI41" s="1072"/>
      <c r="AJ41" s="1073"/>
      <c r="AK41" s="1016"/>
      <c r="AL41" s="1007"/>
      <c r="AM41" s="1007"/>
      <c r="AN41" s="1007"/>
      <c r="AO41" s="1007"/>
      <c r="AP41" s="1007"/>
      <c r="AQ41" s="1007"/>
      <c r="AR41" s="1007"/>
      <c r="AS41" s="1007"/>
      <c r="AT41" s="1007"/>
      <c r="AU41" s="1007"/>
      <c r="AV41" s="1007"/>
      <c r="AW41" s="1007"/>
      <c r="AX41" s="1007"/>
      <c r="AY41" s="1007"/>
      <c r="AZ41" s="1077"/>
      <c r="BA41" s="1077"/>
      <c r="BB41" s="1077"/>
      <c r="BC41" s="1077"/>
      <c r="BD41" s="1077"/>
      <c r="BE41" s="1008"/>
      <c r="BF41" s="1008"/>
      <c r="BG41" s="1008"/>
      <c r="BH41" s="1008"/>
      <c r="BI41" s="1009"/>
      <c r="BJ41" s="232"/>
      <c r="BK41" s="232"/>
      <c r="BL41" s="232"/>
      <c r="BM41" s="232"/>
      <c r="BN41" s="232"/>
      <c r="BO41" s="241"/>
      <c r="BP41" s="241"/>
      <c r="BQ41" s="238">
        <v>35</v>
      </c>
      <c r="BR41" s="239"/>
      <c r="BS41" s="1028"/>
      <c r="BT41" s="1029"/>
      <c r="BU41" s="1029"/>
      <c r="BV41" s="1029"/>
      <c r="BW41" s="1029"/>
      <c r="BX41" s="1029"/>
      <c r="BY41" s="1029"/>
      <c r="BZ41" s="1029"/>
      <c r="CA41" s="1029"/>
      <c r="CB41" s="1029"/>
      <c r="CC41" s="1029"/>
      <c r="CD41" s="1029"/>
      <c r="CE41" s="1029"/>
      <c r="CF41" s="1029"/>
      <c r="CG41" s="1050"/>
      <c r="CH41" s="1025"/>
      <c r="CI41" s="1026"/>
      <c r="CJ41" s="1026"/>
      <c r="CK41" s="1026"/>
      <c r="CL41" s="1027"/>
      <c r="CM41" s="1025"/>
      <c r="CN41" s="1026"/>
      <c r="CO41" s="1026"/>
      <c r="CP41" s="1026"/>
      <c r="CQ41" s="1027"/>
      <c r="CR41" s="1025"/>
      <c r="CS41" s="1026"/>
      <c r="CT41" s="1026"/>
      <c r="CU41" s="1026"/>
      <c r="CV41" s="1027"/>
      <c r="CW41" s="1025"/>
      <c r="CX41" s="1026"/>
      <c r="CY41" s="1026"/>
      <c r="CZ41" s="1026"/>
      <c r="DA41" s="1027"/>
      <c r="DB41" s="1025"/>
      <c r="DC41" s="1026"/>
      <c r="DD41" s="1026"/>
      <c r="DE41" s="1026"/>
      <c r="DF41" s="1027"/>
      <c r="DG41" s="1025"/>
      <c r="DH41" s="1026"/>
      <c r="DI41" s="1026"/>
      <c r="DJ41" s="1026"/>
      <c r="DK41" s="1027"/>
      <c r="DL41" s="1025"/>
      <c r="DM41" s="1026"/>
      <c r="DN41" s="1026"/>
      <c r="DO41" s="1026"/>
      <c r="DP41" s="1027"/>
      <c r="DQ41" s="1025"/>
      <c r="DR41" s="1026"/>
      <c r="DS41" s="1026"/>
      <c r="DT41" s="1026"/>
      <c r="DU41" s="1027"/>
      <c r="DV41" s="1028"/>
      <c r="DW41" s="1029"/>
      <c r="DX41" s="1029"/>
      <c r="DY41" s="1029"/>
      <c r="DZ41" s="1030"/>
      <c r="EA41" s="230"/>
    </row>
    <row r="42" spans="1:131" ht="26.25" customHeight="1" x14ac:dyDescent="0.2">
      <c r="A42" s="238">
        <v>15</v>
      </c>
      <c r="B42" s="1066"/>
      <c r="C42" s="1067"/>
      <c r="D42" s="1067"/>
      <c r="E42" s="1067"/>
      <c r="F42" s="1067"/>
      <c r="G42" s="1067"/>
      <c r="H42" s="1067"/>
      <c r="I42" s="1067"/>
      <c r="J42" s="1067"/>
      <c r="K42" s="1067"/>
      <c r="L42" s="1067"/>
      <c r="M42" s="1067"/>
      <c r="N42" s="1067"/>
      <c r="O42" s="1067"/>
      <c r="P42" s="1068"/>
      <c r="Q42" s="1074"/>
      <c r="R42" s="1075"/>
      <c r="S42" s="1075"/>
      <c r="T42" s="1075"/>
      <c r="U42" s="1075"/>
      <c r="V42" s="1075"/>
      <c r="W42" s="1075"/>
      <c r="X42" s="1075"/>
      <c r="Y42" s="1075"/>
      <c r="Z42" s="1075"/>
      <c r="AA42" s="1075"/>
      <c r="AB42" s="1075"/>
      <c r="AC42" s="1075"/>
      <c r="AD42" s="1075"/>
      <c r="AE42" s="1076"/>
      <c r="AF42" s="1071"/>
      <c r="AG42" s="1072"/>
      <c r="AH42" s="1072"/>
      <c r="AI42" s="1072"/>
      <c r="AJ42" s="1073"/>
      <c r="AK42" s="1016"/>
      <c r="AL42" s="1007"/>
      <c r="AM42" s="1007"/>
      <c r="AN42" s="1007"/>
      <c r="AO42" s="1007"/>
      <c r="AP42" s="1007"/>
      <c r="AQ42" s="1007"/>
      <c r="AR42" s="1007"/>
      <c r="AS42" s="1007"/>
      <c r="AT42" s="1007"/>
      <c r="AU42" s="1007"/>
      <c r="AV42" s="1007"/>
      <c r="AW42" s="1007"/>
      <c r="AX42" s="1007"/>
      <c r="AY42" s="1007"/>
      <c r="AZ42" s="1077"/>
      <c r="BA42" s="1077"/>
      <c r="BB42" s="1077"/>
      <c r="BC42" s="1077"/>
      <c r="BD42" s="1077"/>
      <c r="BE42" s="1008"/>
      <c r="BF42" s="1008"/>
      <c r="BG42" s="1008"/>
      <c r="BH42" s="1008"/>
      <c r="BI42" s="1009"/>
      <c r="BJ42" s="232"/>
      <c r="BK42" s="232"/>
      <c r="BL42" s="232"/>
      <c r="BM42" s="232"/>
      <c r="BN42" s="232"/>
      <c r="BO42" s="241"/>
      <c r="BP42" s="241"/>
      <c r="BQ42" s="238">
        <v>36</v>
      </c>
      <c r="BR42" s="239"/>
      <c r="BS42" s="1028"/>
      <c r="BT42" s="1029"/>
      <c r="BU42" s="1029"/>
      <c r="BV42" s="1029"/>
      <c r="BW42" s="1029"/>
      <c r="BX42" s="1029"/>
      <c r="BY42" s="1029"/>
      <c r="BZ42" s="1029"/>
      <c r="CA42" s="1029"/>
      <c r="CB42" s="1029"/>
      <c r="CC42" s="1029"/>
      <c r="CD42" s="1029"/>
      <c r="CE42" s="1029"/>
      <c r="CF42" s="1029"/>
      <c r="CG42" s="1050"/>
      <c r="CH42" s="1025"/>
      <c r="CI42" s="1026"/>
      <c r="CJ42" s="1026"/>
      <c r="CK42" s="1026"/>
      <c r="CL42" s="1027"/>
      <c r="CM42" s="1025"/>
      <c r="CN42" s="1026"/>
      <c r="CO42" s="1026"/>
      <c r="CP42" s="1026"/>
      <c r="CQ42" s="1027"/>
      <c r="CR42" s="1025"/>
      <c r="CS42" s="1026"/>
      <c r="CT42" s="1026"/>
      <c r="CU42" s="1026"/>
      <c r="CV42" s="1027"/>
      <c r="CW42" s="1025"/>
      <c r="CX42" s="1026"/>
      <c r="CY42" s="1026"/>
      <c r="CZ42" s="1026"/>
      <c r="DA42" s="1027"/>
      <c r="DB42" s="1025"/>
      <c r="DC42" s="1026"/>
      <c r="DD42" s="1026"/>
      <c r="DE42" s="1026"/>
      <c r="DF42" s="1027"/>
      <c r="DG42" s="1025"/>
      <c r="DH42" s="1026"/>
      <c r="DI42" s="1026"/>
      <c r="DJ42" s="1026"/>
      <c r="DK42" s="1027"/>
      <c r="DL42" s="1025"/>
      <c r="DM42" s="1026"/>
      <c r="DN42" s="1026"/>
      <c r="DO42" s="1026"/>
      <c r="DP42" s="1027"/>
      <c r="DQ42" s="1025"/>
      <c r="DR42" s="1026"/>
      <c r="DS42" s="1026"/>
      <c r="DT42" s="1026"/>
      <c r="DU42" s="1027"/>
      <c r="DV42" s="1028"/>
      <c r="DW42" s="1029"/>
      <c r="DX42" s="1029"/>
      <c r="DY42" s="1029"/>
      <c r="DZ42" s="1030"/>
      <c r="EA42" s="230"/>
    </row>
    <row r="43" spans="1:131" ht="26.25" customHeight="1" x14ac:dyDescent="0.2">
      <c r="A43" s="238">
        <v>16</v>
      </c>
      <c r="B43" s="1066"/>
      <c r="C43" s="1067"/>
      <c r="D43" s="1067"/>
      <c r="E43" s="1067"/>
      <c r="F43" s="1067"/>
      <c r="G43" s="1067"/>
      <c r="H43" s="1067"/>
      <c r="I43" s="1067"/>
      <c r="J43" s="1067"/>
      <c r="K43" s="1067"/>
      <c r="L43" s="1067"/>
      <c r="M43" s="1067"/>
      <c r="N43" s="1067"/>
      <c r="O43" s="1067"/>
      <c r="P43" s="1068"/>
      <c r="Q43" s="1074"/>
      <c r="R43" s="1075"/>
      <c r="S43" s="1075"/>
      <c r="T43" s="1075"/>
      <c r="U43" s="1075"/>
      <c r="V43" s="1075"/>
      <c r="W43" s="1075"/>
      <c r="X43" s="1075"/>
      <c r="Y43" s="1075"/>
      <c r="Z43" s="1075"/>
      <c r="AA43" s="1075"/>
      <c r="AB43" s="1075"/>
      <c r="AC43" s="1075"/>
      <c r="AD43" s="1075"/>
      <c r="AE43" s="1076"/>
      <c r="AF43" s="1071"/>
      <c r="AG43" s="1072"/>
      <c r="AH43" s="1072"/>
      <c r="AI43" s="1072"/>
      <c r="AJ43" s="1073"/>
      <c r="AK43" s="1016"/>
      <c r="AL43" s="1007"/>
      <c r="AM43" s="1007"/>
      <c r="AN43" s="1007"/>
      <c r="AO43" s="1007"/>
      <c r="AP43" s="1007"/>
      <c r="AQ43" s="1007"/>
      <c r="AR43" s="1007"/>
      <c r="AS43" s="1007"/>
      <c r="AT43" s="1007"/>
      <c r="AU43" s="1007"/>
      <c r="AV43" s="1007"/>
      <c r="AW43" s="1007"/>
      <c r="AX43" s="1007"/>
      <c r="AY43" s="1007"/>
      <c r="AZ43" s="1077"/>
      <c r="BA43" s="1077"/>
      <c r="BB43" s="1077"/>
      <c r="BC43" s="1077"/>
      <c r="BD43" s="1077"/>
      <c r="BE43" s="1008"/>
      <c r="BF43" s="1008"/>
      <c r="BG43" s="1008"/>
      <c r="BH43" s="1008"/>
      <c r="BI43" s="1009"/>
      <c r="BJ43" s="232"/>
      <c r="BK43" s="232"/>
      <c r="BL43" s="232"/>
      <c r="BM43" s="232"/>
      <c r="BN43" s="232"/>
      <c r="BO43" s="241"/>
      <c r="BP43" s="241"/>
      <c r="BQ43" s="238">
        <v>37</v>
      </c>
      <c r="BR43" s="239"/>
      <c r="BS43" s="1028"/>
      <c r="BT43" s="1029"/>
      <c r="BU43" s="1029"/>
      <c r="BV43" s="1029"/>
      <c r="BW43" s="1029"/>
      <c r="BX43" s="1029"/>
      <c r="BY43" s="1029"/>
      <c r="BZ43" s="1029"/>
      <c r="CA43" s="1029"/>
      <c r="CB43" s="1029"/>
      <c r="CC43" s="1029"/>
      <c r="CD43" s="1029"/>
      <c r="CE43" s="1029"/>
      <c r="CF43" s="1029"/>
      <c r="CG43" s="1050"/>
      <c r="CH43" s="1025"/>
      <c r="CI43" s="1026"/>
      <c r="CJ43" s="1026"/>
      <c r="CK43" s="1026"/>
      <c r="CL43" s="1027"/>
      <c r="CM43" s="1025"/>
      <c r="CN43" s="1026"/>
      <c r="CO43" s="1026"/>
      <c r="CP43" s="1026"/>
      <c r="CQ43" s="1027"/>
      <c r="CR43" s="1025"/>
      <c r="CS43" s="1026"/>
      <c r="CT43" s="1026"/>
      <c r="CU43" s="1026"/>
      <c r="CV43" s="1027"/>
      <c r="CW43" s="1025"/>
      <c r="CX43" s="1026"/>
      <c r="CY43" s="1026"/>
      <c r="CZ43" s="1026"/>
      <c r="DA43" s="1027"/>
      <c r="DB43" s="1025"/>
      <c r="DC43" s="1026"/>
      <c r="DD43" s="1026"/>
      <c r="DE43" s="1026"/>
      <c r="DF43" s="1027"/>
      <c r="DG43" s="1025"/>
      <c r="DH43" s="1026"/>
      <c r="DI43" s="1026"/>
      <c r="DJ43" s="1026"/>
      <c r="DK43" s="1027"/>
      <c r="DL43" s="1025"/>
      <c r="DM43" s="1026"/>
      <c r="DN43" s="1026"/>
      <c r="DO43" s="1026"/>
      <c r="DP43" s="1027"/>
      <c r="DQ43" s="1025"/>
      <c r="DR43" s="1026"/>
      <c r="DS43" s="1026"/>
      <c r="DT43" s="1026"/>
      <c r="DU43" s="1027"/>
      <c r="DV43" s="1028"/>
      <c r="DW43" s="1029"/>
      <c r="DX43" s="1029"/>
      <c r="DY43" s="1029"/>
      <c r="DZ43" s="1030"/>
      <c r="EA43" s="230"/>
    </row>
    <row r="44" spans="1:131" ht="26.25" customHeight="1" x14ac:dyDescent="0.2">
      <c r="A44" s="238">
        <v>17</v>
      </c>
      <c r="B44" s="1066"/>
      <c r="C44" s="1067"/>
      <c r="D44" s="1067"/>
      <c r="E44" s="1067"/>
      <c r="F44" s="1067"/>
      <c r="G44" s="1067"/>
      <c r="H44" s="1067"/>
      <c r="I44" s="1067"/>
      <c r="J44" s="1067"/>
      <c r="K44" s="1067"/>
      <c r="L44" s="1067"/>
      <c r="M44" s="1067"/>
      <c r="N44" s="1067"/>
      <c r="O44" s="1067"/>
      <c r="P44" s="1068"/>
      <c r="Q44" s="1074"/>
      <c r="R44" s="1075"/>
      <c r="S44" s="1075"/>
      <c r="T44" s="1075"/>
      <c r="U44" s="1075"/>
      <c r="V44" s="1075"/>
      <c r="W44" s="1075"/>
      <c r="X44" s="1075"/>
      <c r="Y44" s="1075"/>
      <c r="Z44" s="1075"/>
      <c r="AA44" s="1075"/>
      <c r="AB44" s="1075"/>
      <c r="AC44" s="1075"/>
      <c r="AD44" s="1075"/>
      <c r="AE44" s="1076"/>
      <c r="AF44" s="1071"/>
      <c r="AG44" s="1072"/>
      <c r="AH44" s="1072"/>
      <c r="AI44" s="1072"/>
      <c r="AJ44" s="1073"/>
      <c r="AK44" s="1016"/>
      <c r="AL44" s="1007"/>
      <c r="AM44" s="1007"/>
      <c r="AN44" s="1007"/>
      <c r="AO44" s="1007"/>
      <c r="AP44" s="1007"/>
      <c r="AQ44" s="1007"/>
      <c r="AR44" s="1007"/>
      <c r="AS44" s="1007"/>
      <c r="AT44" s="1007"/>
      <c r="AU44" s="1007"/>
      <c r="AV44" s="1007"/>
      <c r="AW44" s="1007"/>
      <c r="AX44" s="1007"/>
      <c r="AY44" s="1007"/>
      <c r="AZ44" s="1077"/>
      <c r="BA44" s="1077"/>
      <c r="BB44" s="1077"/>
      <c r="BC44" s="1077"/>
      <c r="BD44" s="1077"/>
      <c r="BE44" s="1008"/>
      <c r="BF44" s="1008"/>
      <c r="BG44" s="1008"/>
      <c r="BH44" s="1008"/>
      <c r="BI44" s="1009"/>
      <c r="BJ44" s="232"/>
      <c r="BK44" s="232"/>
      <c r="BL44" s="232"/>
      <c r="BM44" s="232"/>
      <c r="BN44" s="232"/>
      <c r="BO44" s="241"/>
      <c r="BP44" s="241"/>
      <c r="BQ44" s="238">
        <v>38</v>
      </c>
      <c r="BR44" s="239"/>
      <c r="BS44" s="1028"/>
      <c r="BT44" s="1029"/>
      <c r="BU44" s="1029"/>
      <c r="BV44" s="1029"/>
      <c r="BW44" s="1029"/>
      <c r="BX44" s="1029"/>
      <c r="BY44" s="1029"/>
      <c r="BZ44" s="1029"/>
      <c r="CA44" s="1029"/>
      <c r="CB44" s="1029"/>
      <c r="CC44" s="1029"/>
      <c r="CD44" s="1029"/>
      <c r="CE44" s="1029"/>
      <c r="CF44" s="1029"/>
      <c r="CG44" s="1050"/>
      <c r="CH44" s="1025"/>
      <c r="CI44" s="1026"/>
      <c r="CJ44" s="1026"/>
      <c r="CK44" s="1026"/>
      <c r="CL44" s="1027"/>
      <c r="CM44" s="1025"/>
      <c r="CN44" s="1026"/>
      <c r="CO44" s="1026"/>
      <c r="CP44" s="1026"/>
      <c r="CQ44" s="1027"/>
      <c r="CR44" s="1025"/>
      <c r="CS44" s="1026"/>
      <c r="CT44" s="1026"/>
      <c r="CU44" s="1026"/>
      <c r="CV44" s="1027"/>
      <c r="CW44" s="1025"/>
      <c r="CX44" s="1026"/>
      <c r="CY44" s="1026"/>
      <c r="CZ44" s="1026"/>
      <c r="DA44" s="1027"/>
      <c r="DB44" s="1025"/>
      <c r="DC44" s="1026"/>
      <c r="DD44" s="1026"/>
      <c r="DE44" s="1026"/>
      <c r="DF44" s="1027"/>
      <c r="DG44" s="1025"/>
      <c r="DH44" s="1026"/>
      <c r="DI44" s="1026"/>
      <c r="DJ44" s="1026"/>
      <c r="DK44" s="1027"/>
      <c r="DL44" s="1025"/>
      <c r="DM44" s="1026"/>
      <c r="DN44" s="1026"/>
      <c r="DO44" s="1026"/>
      <c r="DP44" s="1027"/>
      <c r="DQ44" s="1025"/>
      <c r="DR44" s="1026"/>
      <c r="DS44" s="1026"/>
      <c r="DT44" s="1026"/>
      <c r="DU44" s="1027"/>
      <c r="DV44" s="1028"/>
      <c r="DW44" s="1029"/>
      <c r="DX44" s="1029"/>
      <c r="DY44" s="1029"/>
      <c r="DZ44" s="1030"/>
      <c r="EA44" s="230"/>
    </row>
    <row r="45" spans="1:131" ht="26.25" customHeight="1" x14ac:dyDescent="0.2">
      <c r="A45" s="238">
        <v>18</v>
      </c>
      <c r="B45" s="1066"/>
      <c r="C45" s="1067"/>
      <c r="D45" s="1067"/>
      <c r="E45" s="1067"/>
      <c r="F45" s="1067"/>
      <c r="G45" s="1067"/>
      <c r="H45" s="1067"/>
      <c r="I45" s="1067"/>
      <c r="J45" s="1067"/>
      <c r="K45" s="1067"/>
      <c r="L45" s="1067"/>
      <c r="M45" s="1067"/>
      <c r="N45" s="1067"/>
      <c r="O45" s="1067"/>
      <c r="P45" s="1068"/>
      <c r="Q45" s="1074"/>
      <c r="R45" s="1075"/>
      <c r="S45" s="1075"/>
      <c r="T45" s="1075"/>
      <c r="U45" s="1075"/>
      <c r="V45" s="1075"/>
      <c r="W45" s="1075"/>
      <c r="X45" s="1075"/>
      <c r="Y45" s="1075"/>
      <c r="Z45" s="1075"/>
      <c r="AA45" s="1075"/>
      <c r="AB45" s="1075"/>
      <c r="AC45" s="1075"/>
      <c r="AD45" s="1075"/>
      <c r="AE45" s="1076"/>
      <c r="AF45" s="1071"/>
      <c r="AG45" s="1072"/>
      <c r="AH45" s="1072"/>
      <c r="AI45" s="1072"/>
      <c r="AJ45" s="1073"/>
      <c r="AK45" s="1016"/>
      <c r="AL45" s="1007"/>
      <c r="AM45" s="1007"/>
      <c r="AN45" s="1007"/>
      <c r="AO45" s="1007"/>
      <c r="AP45" s="1007"/>
      <c r="AQ45" s="1007"/>
      <c r="AR45" s="1007"/>
      <c r="AS45" s="1007"/>
      <c r="AT45" s="1007"/>
      <c r="AU45" s="1007"/>
      <c r="AV45" s="1007"/>
      <c r="AW45" s="1007"/>
      <c r="AX45" s="1007"/>
      <c r="AY45" s="1007"/>
      <c r="AZ45" s="1077"/>
      <c r="BA45" s="1077"/>
      <c r="BB45" s="1077"/>
      <c r="BC45" s="1077"/>
      <c r="BD45" s="1077"/>
      <c r="BE45" s="1008"/>
      <c r="BF45" s="1008"/>
      <c r="BG45" s="1008"/>
      <c r="BH45" s="1008"/>
      <c r="BI45" s="1009"/>
      <c r="BJ45" s="232"/>
      <c r="BK45" s="232"/>
      <c r="BL45" s="232"/>
      <c r="BM45" s="232"/>
      <c r="BN45" s="232"/>
      <c r="BO45" s="241"/>
      <c r="BP45" s="241"/>
      <c r="BQ45" s="238">
        <v>39</v>
      </c>
      <c r="BR45" s="239"/>
      <c r="BS45" s="1028"/>
      <c r="BT45" s="1029"/>
      <c r="BU45" s="1029"/>
      <c r="BV45" s="1029"/>
      <c r="BW45" s="1029"/>
      <c r="BX45" s="1029"/>
      <c r="BY45" s="1029"/>
      <c r="BZ45" s="1029"/>
      <c r="CA45" s="1029"/>
      <c r="CB45" s="1029"/>
      <c r="CC45" s="1029"/>
      <c r="CD45" s="1029"/>
      <c r="CE45" s="1029"/>
      <c r="CF45" s="1029"/>
      <c r="CG45" s="1050"/>
      <c r="CH45" s="1025"/>
      <c r="CI45" s="1026"/>
      <c r="CJ45" s="1026"/>
      <c r="CK45" s="1026"/>
      <c r="CL45" s="1027"/>
      <c r="CM45" s="1025"/>
      <c r="CN45" s="1026"/>
      <c r="CO45" s="1026"/>
      <c r="CP45" s="1026"/>
      <c r="CQ45" s="1027"/>
      <c r="CR45" s="1025"/>
      <c r="CS45" s="1026"/>
      <c r="CT45" s="1026"/>
      <c r="CU45" s="1026"/>
      <c r="CV45" s="1027"/>
      <c r="CW45" s="1025"/>
      <c r="CX45" s="1026"/>
      <c r="CY45" s="1026"/>
      <c r="CZ45" s="1026"/>
      <c r="DA45" s="1027"/>
      <c r="DB45" s="1025"/>
      <c r="DC45" s="1026"/>
      <c r="DD45" s="1026"/>
      <c r="DE45" s="1026"/>
      <c r="DF45" s="1027"/>
      <c r="DG45" s="1025"/>
      <c r="DH45" s="1026"/>
      <c r="DI45" s="1026"/>
      <c r="DJ45" s="1026"/>
      <c r="DK45" s="1027"/>
      <c r="DL45" s="1025"/>
      <c r="DM45" s="1026"/>
      <c r="DN45" s="1026"/>
      <c r="DO45" s="1026"/>
      <c r="DP45" s="1027"/>
      <c r="DQ45" s="1025"/>
      <c r="DR45" s="1026"/>
      <c r="DS45" s="1026"/>
      <c r="DT45" s="1026"/>
      <c r="DU45" s="1027"/>
      <c r="DV45" s="1028"/>
      <c r="DW45" s="1029"/>
      <c r="DX45" s="1029"/>
      <c r="DY45" s="1029"/>
      <c r="DZ45" s="1030"/>
      <c r="EA45" s="230"/>
    </row>
    <row r="46" spans="1:131" ht="26.25" customHeight="1" x14ac:dyDescent="0.2">
      <c r="A46" s="238">
        <v>19</v>
      </c>
      <c r="B46" s="1066"/>
      <c r="C46" s="1067"/>
      <c r="D46" s="1067"/>
      <c r="E46" s="1067"/>
      <c r="F46" s="1067"/>
      <c r="G46" s="1067"/>
      <c r="H46" s="1067"/>
      <c r="I46" s="1067"/>
      <c r="J46" s="1067"/>
      <c r="K46" s="1067"/>
      <c r="L46" s="1067"/>
      <c r="M46" s="1067"/>
      <c r="N46" s="1067"/>
      <c r="O46" s="1067"/>
      <c r="P46" s="1068"/>
      <c r="Q46" s="1074"/>
      <c r="R46" s="1075"/>
      <c r="S46" s="1075"/>
      <c r="T46" s="1075"/>
      <c r="U46" s="1075"/>
      <c r="V46" s="1075"/>
      <c r="W46" s="1075"/>
      <c r="X46" s="1075"/>
      <c r="Y46" s="1075"/>
      <c r="Z46" s="1075"/>
      <c r="AA46" s="1075"/>
      <c r="AB46" s="1075"/>
      <c r="AC46" s="1075"/>
      <c r="AD46" s="1075"/>
      <c r="AE46" s="1076"/>
      <c r="AF46" s="1071"/>
      <c r="AG46" s="1072"/>
      <c r="AH46" s="1072"/>
      <c r="AI46" s="1072"/>
      <c r="AJ46" s="1073"/>
      <c r="AK46" s="1016"/>
      <c r="AL46" s="1007"/>
      <c r="AM46" s="1007"/>
      <c r="AN46" s="1007"/>
      <c r="AO46" s="1007"/>
      <c r="AP46" s="1007"/>
      <c r="AQ46" s="1007"/>
      <c r="AR46" s="1007"/>
      <c r="AS46" s="1007"/>
      <c r="AT46" s="1007"/>
      <c r="AU46" s="1007"/>
      <c r="AV46" s="1007"/>
      <c r="AW46" s="1007"/>
      <c r="AX46" s="1007"/>
      <c r="AY46" s="1007"/>
      <c r="AZ46" s="1077"/>
      <c r="BA46" s="1077"/>
      <c r="BB46" s="1077"/>
      <c r="BC46" s="1077"/>
      <c r="BD46" s="1077"/>
      <c r="BE46" s="1008"/>
      <c r="BF46" s="1008"/>
      <c r="BG46" s="1008"/>
      <c r="BH46" s="1008"/>
      <c r="BI46" s="1009"/>
      <c r="BJ46" s="232"/>
      <c r="BK46" s="232"/>
      <c r="BL46" s="232"/>
      <c r="BM46" s="232"/>
      <c r="BN46" s="232"/>
      <c r="BO46" s="241"/>
      <c r="BP46" s="241"/>
      <c r="BQ46" s="238">
        <v>40</v>
      </c>
      <c r="BR46" s="239"/>
      <c r="BS46" s="1028"/>
      <c r="BT46" s="1029"/>
      <c r="BU46" s="1029"/>
      <c r="BV46" s="1029"/>
      <c r="BW46" s="1029"/>
      <c r="BX46" s="1029"/>
      <c r="BY46" s="1029"/>
      <c r="BZ46" s="1029"/>
      <c r="CA46" s="1029"/>
      <c r="CB46" s="1029"/>
      <c r="CC46" s="1029"/>
      <c r="CD46" s="1029"/>
      <c r="CE46" s="1029"/>
      <c r="CF46" s="1029"/>
      <c r="CG46" s="1050"/>
      <c r="CH46" s="1025"/>
      <c r="CI46" s="1026"/>
      <c r="CJ46" s="1026"/>
      <c r="CK46" s="1026"/>
      <c r="CL46" s="1027"/>
      <c r="CM46" s="1025"/>
      <c r="CN46" s="1026"/>
      <c r="CO46" s="1026"/>
      <c r="CP46" s="1026"/>
      <c r="CQ46" s="1027"/>
      <c r="CR46" s="1025"/>
      <c r="CS46" s="1026"/>
      <c r="CT46" s="1026"/>
      <c r="CU46" s="1026"/>
      <c r="CV46" s="1027"/>
      <c r="CW46" s="1025"/>
      <c r="CX46" s="1026"/>
      <c r="CY46" s="1026"/>
      <c r="CZ46" s="1026"/>
      <c r="DA46" s="1027"/>
      <c r="DB46" s="1025"/>
      <c r="DC46" s="1026"/>
      <c r="DD46" s="1026"/>
      <c r="DE46" s="1026"/>
      <c r="DF46" s="1027"/>
      <c r="DG46" s="1025"/>
      <c r="DH46" s="1026"/>
      <c r="DI46" s="1026"/>
      <c r="DJ46" s="1026"/>
      <c r="DK46" s="1027"/>
      <c r="DL46" s="1025"/>
      <c r="DM46" s="1026"/>
      <c r="DN46" s="1026"/>
      <c r="DO46" s="1026"/>
      <c r="DP46" s="1027"/>
      <c r="DQ46" s="1025"/>
      <c r="DR46" s="1026"/>
      <c r="DS46" s="1026"/>
      <c r="DT46" s="1026"/>
      <c r="DU46" s="1027"/>
      <c r="DV46" s="1028"/>
      <c r="DW46" s="1029"/>
      <c r="DX46" s="1029"/>
      <c r="DY46" s="1029"/>
      <c r="DZ46" s="1030"/>
      <c r="EA46" s="230"/>
    </row>
    <row r="47" spans="1:131" ht="26.25" customHeight="1" x14ac:dyDescent="0.2">
      <c r="A47" s="238">
        <v>20</v>
      </c>
      <c r="B47" s="1066"/>
      <c r="C47" s="1067"/>
      <c r="D47" s="1067"/>
      <c r="E47" s="1067"/>
      <c r="F47" s="1067"/>
      <c r="G47" s="1067"/>
      <c r="H47" s="1067"/>
      <c r="I47" s="1067"/>
      <c r="J47" s="1067"/>
      <c r="K47" s="1067"/>
      <c r="L47" s="1067"/>
      <c r="M47" s="1067"/>
      <c r="N47" s="1067"/>
      <c r="O47" s="1067"/>
      <c r="P47" s="1068"/>
      <c r="Q47" s="1074"/>
      <c r="R47" s="1075"/>
      <c r="S47" s="1075"/>
      <c r="T47" s="1075"/>
      <c r="U47" s="1075"/>
      <c r="V47" s="1075"/>
      <c r="W47" s="1075"/>
      <c r="X47" s="1075"/>
      <c r="Y47" s="1075"/>
      <c r="Z47" s="1075"/>
      <c r="AA47" s="1075"/>
      <c r="AB47" s="1075"/>
      <c r="AC47" s="1075"/>
      <c r="AD47" s="1075"/>
      <c r="AE47" s="1076"/>
      <c r="AF47" s="1071"/>
      <c r="AG47" s="1072"/>
      <c r="AH47" s="1072"/>
      <c r="AI47" s="1072"/>
      <c r="AJ47" s="1073"/>
      <c r="AK47" s="1016"/>
      <c r="AL47" s="1007"/>
      <c r="AM47" s="1007"/>
      <c r="AN47" s="1007"/>
      <c r="AO47" s="1007"/>
      <c r="AP47" s="1007"/>
      <c r="AQ47" s="1007"/>
      <c r="AR47" s="1007"/>
      <c r="AS47" s="1007"/>
      <c r="AT47" s="1007"/>
      <c r="AU47" s="1007"/>
      <c r="AV47" s="1007"/>
      <c r="AW47" s="1007"/>
      <c r="AX47" s="1007"/>
      <c r="AY47" s="1007"/>
      <c r="AZ47" s="1077"/>
      <c r="BA47" s="1077"/>
      <c r="BB47" s="1077"/>
      <c r="BC47" s="1077"/>
      <c r="BD47" s="1077"/>
      <c r="BE47" s="1008"/>
      <c r="BF47" s="1008"/>
      <c r="BG47" s="1008"/>
      <c r="BH47" s="1008"/>
      <c r="BI47" s="1009"/>
      <c r="BJ47" s="232"/>
      <c r="BK47" s="232"/>
      <c r="BL47" s="232"/>
      <c r="BM47" s="232"/>
      <c r="BN47" s="232"/>
      <c r="BO47" s="241"/>
      <c r="BP47" s="241"/>
      <c r="BQ47" s="238">
        <v>41</v>
      </c>
      <c r="BR47" s="239"/>
      <c r="BS47" s="1028"/>
      <c r="BT47" s="1029"/>
      <c r="BU47" s="1029"/>
      <c r="BV47" s="1029"/>
      <c r="BW47" s="1029"/>
      <c r="BX47" s="1029"/>
      <c r="BY47" s="1029"/>
      <c r="BZ47" s="1029"/>
      <c r="CA47" s="1029"/>
      <c r="CB47" s="1029"/>
      <c r="CC47" s="1029"/>
      <c r="CD47" s="1029"/>
      <c r="CE47" s="1029"/>
      <c r="CF47" s="1029"/>
      <c r="CG47" s="1050"/>
      <c r="CH47" s="1025"/>
      <c r="CI47" s="1026"/>
      <c r="CJ47" s="1026"/>
      <c r="CK47" s="1026"/>
      <c r="CL47" s="1027"/>
      <c r="CM47" s="1025"/>
      <c r="CN47" s="1026"/>
      <c r="CO47" s="1026"/>
      <c r="CP47" s="1026"/>
      <c r="CQ47" s="1027"/>
      <c r="CR47" s="1025"/>
      <c r="CS47" s="1026"/>
      <c r="CT47" s="1026"/>
      <c r="CU47" s="1026"/>
      <c r="CV47" s="1027"/>
      <c r="CW47" s="1025"/>
      <c r="CX47" s="1026"/>
      <c r="CY47" s="1026"/>
      <c r="CZ47" s="1026"/>
      <c r="DA47" s="1027"/>
      <c r="DB47" s="1025"/>
      <c r="DC47" s="1026"/>
      <c r="DD47" s="1026"/>
      <c r="DE47" s="1026"/>
      <c r="DF47" s="1027"/>
      <c r="DG47" s="1025"/>
      <c r="DH47" s="1026"/>
      <c r="DI47" s="1026"/>
      <c r="DJ47" s="1026"/>
      <c r="DK47" s="1027"/>
      <c r="DL47" s="1025"/>
      <c r="DM47" s="1026"/>
      <c r="DN47" s="1026"/>
      <c r="DO47" s="1026"/>
      <c r="DP47" s="1027"/>
      <c r="DQ47" s="1025"/>
      <c r="DR47" s="1026"/>
      <c r="DS47" s="1026"/>
      <c r="DT47" s="1026"/>
      <c r="DU47" s="1027"/>
      <c r="DV47" s="1028"/>
      <c r="DW47" s="1029"/>
      <c r="DX47" s="1029"/>
      <c r="DY47" s="1029"/>
      <c r="DZ47" s="1030"/>
      <c r="EA47" s="230"/>
    </row>
    <row r="48" spans="1:131" ht="26.25" customHeight="1" x14ac:dyDescent="0.2">
      <c r="A48" s="238">
        <v>21</v>
      </c>
      <c r="B48" s="1066"/>
      <c r="C48" s="1067"/>
      <c r="D48" s="1067"/>
      <c r="E48" s="1067"/>
      <c r="F48" s="1067"/>
      <c r="G48" s="1067"/>
      <c r="H48" s="1067"/>
      <c r="I48" s="1067"/>
      <c r="J48" s="1067"/>
      <c r="K48" s="1067"/>
      <c r="L48" s="1067"/>
      <c r="M48" s="1067"/>
      <c r="N48" s="1067"/>
      <c r="O48" s="1067"/>
      <c r="P48" s="1068"/>
      <c r="Q48" s="1074"/>
      <c r="R48" s="1075"/>
      <c r="S48" s="1075"/>
      <c r="T48" s="1075"/>
      <c r="U48" s="1075"/>
      <c r="V48" s="1075"/>
      <c r="W48" s="1075"/>
      <c r="X48" s="1075"/>
      <c r="Y48" s="1075"/>
      <c r="Z48" s="1075"/>
      <c r="AA48" s="1075"/>
      <c r="AB48" s="1075"/>
      <c r="AC48" s="1075"/>
      <c r="AD48" s="1075"/>
      <c r="AE48" s="1076"/>
      <c r="AF48" s="1071"/>
      <c r="AG48" s="1072"/>
      <c r="AH48" s="1072"/>
      <c r="AI48" s="1072"/>
      <c r="AJ48" s="1073"/>
      <c r="AK48" s="1016"/>
      <c r="AL48" s="1007"/>
      <c r="AM48" s="1007"/>
      <c r="AN48" s="1007"/>
      <c r="AO48" s="1007"/>
      <c r="AP48" s="1007"/>
      <c r="AQ48" s="1007"/>
      <c r="AR48" s="1007"/>
      <c r="AS48" s="1007"/>
      <c r="AT48" s="1007"/>
      <c r="AU48" s="1007"/>
      <c r="AV48" s="1007"/>
      <c r="AW48" s="1007"/>
      <c r="AX48" s="1007"/>
      <c r="AY48" s="1007"/>
      <c r="AZ48" s="1077"/>
      <c r="BA48" s="1077"/>
      <c r="BB48" s="1077"/>
      <c r="BC48" s="1077"/>
      <c r="BD48" s="1077"/>
      <c r="BE48" s="1008"/>
      <c r="BF48" s="1008"/>
      <c r="BG48" s="1008"/>
      <c r="BH48" s="1008"/>
      <c r="BI48" s="1009"/>
      <c r="BJ48" s="232"/>
      <c r="BK48" s="232"/>
      <c r="BL48" s="232"/>
      <c r="BM48" s="232"/>
      <c r="BN48" s="232"/>
      <c r="BO48" s="241"/>
      <c r="BP48" s="241"/>
      <c r="BQ48" s="238">
        <v>42</v>
      </c>
      <c r="BR48" s="239"/>
      <c r="BS48" s="1028"/>
      <c r="BT48" s="1029"/>
      <c r="BU48" s="1029"/>
      <c r="BV48" s="1029"/>
      <c r="BW48" s="1029"/>
      <c r="BX48" s="1029"/>
      <c r="BY48" s="1029"/>
      <c r="BZ48" s="1029"/>
      <c r="CA48" s="1029"/>
      <c r="CB48" s="1029"/>
      <c r="CC48" s="1029"/>
      <c r="CD48" s="1029"/>
      <c r="CE48" s="1029"/>
      <c r="CF48" s="1029"/>
      <c r="CG48" s="1050"/>
      <c r="CH48" s="1025"/>
      <c r="CI48" s="1026"/>
      <c r="CJ48" s="1026"/>
      <c r="CK48" s="1026"/>
      <c r="CL48" s="1027"/>
      <c r="CM48" s="1025"/>
      <c r="CN48" s="1026"/>
      <c r="CO48" s="1026"/>
      <c r="CP48" s="1026"/>
      <c r="CQ48" s="1027"/>
      <c r="CR48" s="1025"/>
      <c r="CS48" s="1026"/>
      <c r="CT48" s="1026"/>
      <c r="CU48" s="1026"/>
      <c r="CV48" s="1027"/>
      <c r="CW48" s="1025"/>
      <c r="CX48" s="1026"/>
      <c r="CY48" s="1026"/>
      <c r="CZ48" s="1026"/>
      <c r="DA48" s="1027"/>
      <c r="DB48" s="1025"/>
      <c r="DC48" s="1026"/>
      <c r="DD48" s="1026"/>
      <c r="DE48" s="1026"/>
      <c r="DF48" s="1027"/>
      <c r="DG48" s="1025"/>
      <c r="DH48" s="1026"/>
      <c r="DI48" s="1026"/>
      <c r="DJ48" s="1026"/>
      <c r="DK48" s="1027"/>
      <c r="DL48" s="1025"/>
      <c r="DM48" s="1026"/>
      <c r="DN48" s="1026"/>
      <c r="DO48" s="1026"/>
      <c r="DP48" s="1027"/>
      <c r="DQ48" s="1025"/>
      <c r="DR48" s="1026"/>
      <c r="DS48" s="1026"/>
      <c r="DT48" s="1026"/>
      <c r="DU48" s="1027"/>
      <c r="DV48" s="1028"/>
      <c r="DW48" s="1029"/>
      <c r="DX48" s="1029"/>
      <c r="DY48" s="1029"/>
      <c r="DZ48" s="1030"/>
      <c r="EA48" s="230"/>
    </row>
    <row r="49" spans="1:131" ht="26.25" customHeight="1" x14ac:dyDescent="0.2">
      <c r="A49" s="238">
        <v>22</v>
      </c>
      <c r="B49" s="1066"/>
      <c r="C49" s="1067"/>
      <c r="D49" s="1067"/>
      <c r="E49" s="1067"/>
      <c r="F49" s="1067"/>
      <c r="G49" s="1067"/>
      <c r="H49" s="1067"/>
      <c r="I49" s="1067"/>
      <c r="J49" s="1067"/>
      <c r="K49" s="1067"/>
      <c r="L49" s="1067"/>
      <c r="M49" s="1067"/>
      <c r="N49" s="1067"/>
      <c r="O49" s="1067"/>
      <c r="P49" s="1068"/>
      <c r="Q49" s="1074"/>
      <c r="R49" s="1075"/>
      <c r="S49" s="1075"/>
      <c r="T49" s="1075"/>
      <c r="U49" s="1075"/>
      <c r="V49" s="1075"/>
      <c r="W49" s="1075"/>
      <c r="X49" s="1075"/>
      <c r="Y49" s="1075"/>
      <c r="Z49" s="1075"/>
      <c r="AA49" s="1075"/>
      <c r="AB49" s="1075"/>
      <c r="AC49" s="1075"/>
      <c r="AD49" s="1075"/>
      <c r="AE49" s="1076"/>
      <c r="AF49" s="1071"/>
      <c r="AG49" s="1072"/>
      <c r="AH49" s="1072"/>
      <c r="AI49" s="1072"/>
      <c r="AJ49" s="1073"/>
      <c r="AK49" s="1016"/>
      <c r="AL49" s="1007"/>
      <c r="AM49" s="1007"/>
      <c r="AN49" s="1007"/>
      <c r="AO49" s="1007"/>
      <c r="AP49" s="1007"/>
      <c r="AQ49" s="1007"/>
      <c r="AR49" s="1007"/>
      <c r="AS49" s="1007"/>
      <c r="AT49" s="1007"/>
      <c r="AU49" s="1007"/>
      <c r="AV49" s="1007"/>
      <c r="AW49" s="1007"/>
      <c r="AX49" s="1007"/>
      <c r="AY49" s="1007"/>
      <c r="AZ49" s="1077"/>
      <c r="BA49" s="1077"/>
      <c r="BB49" s="1077"/>
      <c r="BC49" s="1077"/>
      <c r="BD49" s="1077"/>
      <c r="BE49" s="1008"/>
      <c r="BF49" s="1008"/>
      <c r="BG49" s="1008"/>
      <c r="BH49" s="1008"/>
      <c r="BI49" s="1009"/>
      <c r="BJ49" s="232"/>
      <c r="BK49" s="232"/>
      <c r="BL49" s="232"/>
      <c r="BM49" s="232"/>
      <c r="BN49" s="232"/>
      <c r="BO49" s="241"/>
      <c r="BP49" s="241"/>
      <c r="BQ49" s="238">
        <v>43</v>
      </c>
      <c r="BR49" s="239"/>
      <c r="BS49" s="1028"/>
      <c r="BT49" s="1029"/>
      <c r="BU49" s="1029"/>
      <c r="BV49" s="1029"/>
      <c r="BW49" s="1029"/>
      <c r="BX49" s="1029"/>
      <c r="BY49" s="1029"/>
      <c r="BZ49" s="1029"/>
      <c r="CA49" s="1029"/>
      <c r="CB49" s="1029"/>
      <c r="CC49" s="1029"/>
      <c r="CD49" s="1029"/>
      <c r="CE49" s="1029"/>
      <c r="CF49" s="1029"/>
      <c r="CG49" s="1050"/>
      <c r="CH49" s="1025"/>
      <c r="CI49" s="1026"/>
      <c r="CJ49" s="1026"/>
      <c r="CK49" s="1026"/>
      <c r="CL49" s="1027"/>
      <c r="CM49" s="1025"/>
      <c r="CN49" s="1026"/>
      <c r="CO49" s="1026"/>
      <c r="CP49" s="1026"/>
      <c r="CQ49" s="1027"/>
      <c r="CR49" s="1025"/>
      <c r="CS49" s="1026"/>
      <c r="CT49" s="1026"/>
      <c r="CU49" s="1026"/>
      <c r="CV49" s="1027"/>
      <c r="CW49" s="1025"/>
      <c r="CX49" s="1026"/>
      <c r="CY49" s="1026"/>
      <c r="CZ49" s="1026"/>
      <c r="DA49" s="1027"/>
      <c r="DB49" s="1025"/>
      <c r="DC49" s="1026"/>
      <c r="DD49" s="1026"/>
      <c r="DE49" s="1026"/>
      <c r="DF49" s="1027"/>
      <c r="DG49" s="1025"/>
      <c r="DH49" s="1026"/>
      <c r="DI49" s="1026"/>
      <c r="DJ49" s="1026"/>
      <c r="DK49" s="1027"/>
      <c r="DL49" s="1025"/>
      <c r="DM49" s="1026"/>
      <c r="DN49" s="1026"/>
      <c r="DO49" s="1026"/>
      <c r="DP49" s="1027"/>
      <c r="DQ49" s="1025"/>
      <c r="DR49" s="1026"/>
      <c r="DS49" s="1026"/>
      <c r="DT49" s="1026"/>
      <c r="DU49" s="1027"/>
      <c r="DV49" s="1028"/>
      <c r="DW49" s="1029"/>
      <c r="DX49" s="1029"/>
      <c r="DY49" s="1029"/>
      <c r="DZ49" s="1030"/>
      <c r="EA49" s="230"/>
    </row>
    <row r="50" spans="1:131" ht="26.25" customHeight="1" x14ac:dyDescent="0.2">
      <c r="A50" s="238">
        <v>23</v>
      </c>
      <c r="B50" s="1066"/>
      <c r="C50" s="1067"/>
      <c r="D50" s="1067"/>
      <c r="E50" s="1067"/>
      <c r="F50" s="1067"/>
      <c r="G50" s="1067"/>
      <c r="H50" s="1067"/>
      <c r="I50" s="1067"/>
      <c r="J50" s="1067"/>
      <c r="K50" s="1067"/>
      <c r="L50" s="1067"/>
      <c r="M50" s="1067"/>
      <c r="N50" s="1067"/>
      <c r="O50" s="1067"/>
      <c r="P50" s="1068"/>
      <c r="Q50" s="1069"/>
      <c r="R50" s="1061"/>
      <c r="S50" s="1061"/>
      <c r="T50" s="1061"/>
      <c r="U50" s="1061"/>
      <c r="V50" s="1061"/>
      <c r="W50" s="1061"/>
      <c r="X50" s="1061"/>
      <c r="Y50" s="1061"/>
      <c r="Z50" s="1061"/>
      <c r="AA50" s="1061"/>
      <c r="AB50" s="1061"/>
      <c r="AC50" s="1061"/>
      <c r="AD50" s="1061"/>
      <c r="AE50" s="1070"/>
      <c r="AF50" s="1071"/>
      <c r="AG50" s="1072"/>
      <c r="AH50" s="1072"/>
      <c r="AI50" s="1072"/>
      <c r="AJ50" s="1073"/>
      <c r="AK50" s="1060"/>
      <c r="AL50" s="1061"/>
      <c r="AM50" s="1061"/>
      <c r="AN50" s="1061"/>
      <c r="AO50" s="1061"/>
      <c r="AP50" s="1061"/>
      <c r="AQ50" s="1061"/>
      <c r="AR50" s="1061"/>
      <c r="AS50" s="1061"/>
      <c r="AT50" s="1061"/>
      <c r="AU50" s="1061"/>
      <c r="AV50" s="1061"/>
      <c r="AW50" s="1061"/>
      <c r="AX50" s="1061"/>
      <c r="AY50" s="1061"/>
      <c r="AZ50" s="1062"/>
      <c r="BA50" s="1062"/>
      <c r="BB50" s="1062"/>
      <c r="BC50" s="1062"/>
      <c r="BD50" s="1062"/>
      <c r="BE50" s="1008"/>
      <c r="BF50" s="1008"/>
      <c r="BG50" s="1008"/>
      <c r="BH50" s="1008"/>
      <c r="BI50" s="1009"/>
      <c r="BJ50" s="232"/>
      <c r="BK50" s="232"/>
      <c r="BL50" s="232"/>
      <c r="BM50" s="232"/>
      <c r="BN50" s="232"/>
      <c r="BO50" s="241"/>
      <c r="BP50" s="241"/>
      <c r="BQ50" s="238">
        <v>44</v>
      </c>
      <c r="BR50" s="239"/>
      <c r="BS50" s="1028"/>
      <c r="BT50" s="1029"/>
      <c r="BU50" s="1029"/>
      <c r="BV50" s="1029"/>
      <c r="BW50" s="1029"/>
      <c r="BX50" s="1029"/>
      <c r="BY50" s="1029"/>
      <c r="BZ50" s="1029"/>
      <c r="CA50" s="1029"/>
      <c r="CB50" s="1029"/>
      <c r="CC50" s="1029"/>
      <c r="CD50" s="1029"/>
      <c r="CE50" s="1029"/>
      <c r="CF50" s="1029"/>
      <c r="CG50" s="1050"/>
      <c r="CH50" s="1025"/>
      <c r="CI50" s="1026"/>
      <c r="CJ50" s="1026"/>
      <c r="CK50" s="1026"/>
      <c r="CL50" s="1027"/>
      <c r="CM50" s="1025"/>
      <c r="CN50" s="1026"/>
      <c r="CO50" s="1026"/>
      <c r="CP50" s="1026"/>
      <c r="CQ50" s="1027"/>
      <c r="CR50" s="1025"/>
      <c r="CS50" s="1026"/>
      <c r="CT50" s="1026"/>
      <c r="CU50" s="1026"/>
      <c r="CV50" s="1027"/>
      <c r="CW50" s="1025"/>
      <c r="CX50" s="1026"/>
      <c r="CY50" s="1026"/>
      <c r="CZ50" s="1026"/>
      <c r="DA50" s="1027"/>
      <c r="DB50" s="1025"/>
      <c r="DC50" s="1026"/>
      <c r="DD50" s="1026"/>
      <c r="DE50" s="1026"/>
      <c r="DF50" s="1027"/>
      <c r="DG50" s="1025"/>
      <c r="DH50" s="1026"/>
      <c r="DI50" s="1026"/>
      <c r="DJ50" s="1026"/>
      <c r="DK50" s="1027"/>
      <c r="DL50" s="1025"/>
      <c r="DM50" s="1026"/>
      <c r="DN50" s="1026"/>
      <c r="DO50" s="1026"/>
      <c r="DP50" s="1027"/>
      <c r="DQ50" s="1025"/>
      <c r="DR50" s="1026"/>
      <c r="DS50" s="1026"/>
      <c r="DT50" s="1026"/>
      <c r="DU50" s="1027"/>
      <c r="DV50" s="1028"/>
      <c r="DW50" s="1029"/>
      <c r="DX50" s="1029"/>
      <c r="DY50" s="1029"/>
      <c r="DZ50" s="1030"/>
      <c r="EA50" s="230"/>
    </row>
    <row r="51" spans="1:131" ht="26.25" customHeight="1" x14ac:dyDescent="0.2">
      <c r="A51" s="238">
        <v>24</v>
      </c>
      <c r="B51" s="1066"/>
      <c r="C51" s="1067"/>
      <c r="D51" s="1067"/>
      <c r="E51" s="1067"/>
      <c r="F51" s="1067"/>
      <c r="G51" s="1067"/>
      <c r="H51" s="1067"/>
      <c r="I51" s="1067"/>
      <c r="J51" s="1067"/>
      <c r="K51" s="1067"/>
      <c r="L51" s="1067"/>
      <c r="M51" s="1067"/>
      <c r="N51" s="1067"/>
      <c r="O51" s="1067"/>
      <c r="P51" s="1068"/>
      <c r="Q51" s="1069"/>
      <c r="R51" s="1061"/>
      <c r="S51" s="1061"/>
      <c r="T51" s="1061"/>
      <c r="U51" s="1061"/>
      <c r="V51" s="1061"/>
      <c r="W51" s="1061"/>
      <c r="X51" s="1061"/>
      <c r="Y51" s="1061"/>
      <c r="Z51" s="1061"/>
      <c r="AA51" s="1061"/>
      <c r="AB51" s="1061"/>
      <c r="AC51" s="1061"/>
      <c r="AD51" s="1061"/>
      <c r="AE51" s="1070"/>
      <c r="AF51" s="1071"/>
      <c r="AG51" s="1072"/>
      <c r="AH51" s="1072"/>
      <c r="AI51" s="1072"/>
      <c r="AJ51" s="1073"/>
      <c r="AK51" s="1060"/>
      <c r="AL51" s="1061"/>
      <c r="AM51" s="1061"/>
      <c r="AN51" s="1061"/>
      <c r="AO51" s="1061"/>
      <c r="AP51" s="1061"/>
      <c r="AQ51" s="1061"/>
      <c r="AR51" s="1061"/>
      <c r="AS51" s="1061"/>
      <c r="AT51" s="1061"/>
      <c r="AU51" s="1061"/>
      <c r="AV51" s="1061"/>
      <c r="AW51" s="1061"/>
      <c r="AX51" s="1061"/>
      <c r="AY51" s="1061"/>
      <c r="AZ51" s="1062"/>
      <c r="BA51" s="1062"/>
      <c r="BB51" s="1062"/>
      <c r="BC51" s="1062"/>
      <c r="BD51" s="1062"/>
      <c r="BE51" s="1008"/>
      <c r="BF51" s="1008"/>
      <c r="BG51" s="1008"/>
      <c r="BH51" s="1008"/>
      <c r="BI51" s="1009"/>
      <c r="BJ51" s="232"/>
      <c r="BK51" s="232"/>
      <c r="BL51" s="232"/>
      <c r="BM51" s="232"/>
      <c r="BN51" s="232"/>
      <c r="BO51" s="241"/>
      <c r="BP51" s="241"/>
      <c r="BQ51" s="238">
        <v>45</v>
      </c>
      <c r="BR51" s="239"/>
      <c r="BS51" s="1028"/>
      <c r="BT51" s="1029"/>
      <c r="BU51" s="1029"/>
      <c r="BV51" s="1029"/>
      <c r="BW51" s="1029"/>
      <c r="BX51" s="1029"/>
      <c r="BY51" s="1029"/>
      <c r="BZ51" s="1029"/>
      <c r="CA51" s="1029"/>
      <c r="CB51" s="1029"/>
      <c r="CC51" s="1029"/>
      <c r="CD51" s="1029"/>
      <c r="CE51" s="1029"/>
      <c r="CF51" s="1029"/>
      <c r="CG51" s="1050"/>
      <c r="CH51" s="1025"/>
      <c r="CI51" s="1026"/>
      <c r="CJ51" s="1026"/>
      <c r="CK51" s="1026"/>
      <c r="CL51" s="1027"/>
      <c r="CM51" s="1025"/>
      <c r="CN51" s="1026"/>
      <c r="CO51" s="1026"/>
      <c r="CP51" s="1026"/>
      <c r="CQ51" s="1027"/>
      <c r="CR51" s="1025"/>
      <c r="CS51" s="1026"/>
      <c r="CT51" s="1026"/>
      <c r="CU51" s="1026"/>
      <c r="CV51" s="1027"/>
      <c r="CW51" s="1025"/>
      <c r="CX51" s="1026"/>
      <c r="CY51" s="1026"/>
      <c r="CZ51" s="1026"/>
      <c r="DA51" s="1027"/>
      <c r="DB51" s="1025"/>
      <c r="DC51" s="1026"/>
      <c r="DD51" s="1026"/>
      <c r="DE51" s="1026"/>
      <c r="DF51" s="1027"/>
      <c r="DG51" s="1025"/>
      <c r="DH51" s="1026"/>
      <c r="DI51" s="1026"/>
      <c r="DJ51" s="1026"/>
      <c r="DK51" s="1027"/>
      <c r="DL51" s="1025"/>
      <c r="DM51" s="1026"/>
      <c r="DN51" s="1026"/>
      <c r="DO51" s="1026"/>
      <c r="DP51" s="1027"/>
      <c r="DQ51" s="1025"/>
      <c r="DR51" s="1026"/>
      <c r="DS51" s="1026"/>
      <c r="DT51" s="1026"/>
      <c r="DU51" s="1027"/>
      <c r="DV51" s="1028"/>
      <c r="DW51" s="1029"/>
      <c r="DX51" s="1029"/>
      <c r="DY51" s="1029"/>
      <c r="DZ51" s="1030"/>
      <c r="EA51" s="230"/>
    </row>
    <row r="52" spans="1:131" ht="26.25" customHeight="1" x14ac:dyDescent="0.2">
      <c r="A52" s="238">
        <v>25</v>
      </c>
      <c r="B52" s="1066"/>
      <c r="C52" s="1067"/>
      <c r="D52" s="1067"/>
      <c r="E52" s="1067"/>
      <c r="F52" s="1067"/>
      <c r="G52" s="1067"/>
      <c r="H52" s="1067"/>
      <c r="I52" s="1067"/>
      <c r="J52" s="1067"/>
      <c r="K52" s="1067"/>
      <c r="L52" s="1067"/>
      <c r="M52" s="1067"/>
      <c r="N52" s="1067"/>
      <c r="O52" s="1067"/>
      <c r="P52" s="1068"/>
      <c r="Q52" s="1069"/>
      <c r="R52" s="1061"/>
      <c r="S52" s="1061"/>
      <c r="T52" s="1061"/>
      <c r="U52" s="1061"/>
      <c r="V52" s="1061"/>
      <c r="W52" s="1061"/>
      <c r="X52" s="1061"/>
      <c r="Y52" s="1061"/>
      <c r="Z52" s="1061"/>
      <c r="AA52" s="1061"/>
      <c r="AB52" s="1061"/>
      <c r="AC52" s="1061"/>
      <c r="AD52" s="1061"/>
      <c r="AE52" s="1070"/>
      <c r="AF52" s="1071"/>
      <c r="AG52" s="1072"/>
      <c r="AH52" s="1072"/>
      <c r="AI52" s="1072"/>
      <c r="AJ52" s="1073"/>
      <c r="AK52" s="1060"/>
      <c r="AL52" s="1061"/>
      <c r="AM52" s="1061"/>
      <c r="AN52" s="1061"/>
      <c r="AO52" s="1061"/>
      <c r="AP52" s="1061"/>
      <c r="AQ52" s="1061"/>
      <c r="AR52" s="1061"/>
      <c r="AS52" s="1061"/>
      <c r="AT52" s="1061"/>
      <c r="AU52" s="1061"/>
      <c r="AV52" s="1061"/>
      <c r="AW52" s="1061"/>
      <c r="AX52" s="1061"/>
      <c r="AY52" s="1061"/>
      <c r="AZ52" s="1062"/>
      <c r="BA52" s="1062"/>
      <c r="BB52" s="1062"/>
      <c r="BC52" s="1062"/>
      <c r="BD52" s="1062"/>
      <c r="BE52" s="1008"/>
      <c r="BF52" s="1008"/>
      <c r="BG52" s="1008"/>
      <c r="BH52" s="1008"/>
      <c r="BI52" s="1009"/>
      <c r="BJ52" s="232"/>
      <c r="BK52" s="232"/>
      <c r="BL52" s="232"/>
      <c r="BM52" s="232"/>
      <c r="BN52" s="232"/>
      <c r="BO52" s="241"/>
      <c r="BP52" s="241"/>
      <c r="BQ52" s="238">
        <v>46</v>
      </c>
      <c r="BR52" s="239"/>
      <c r="BS52" s="1028"/>
      <c r="BT52" s="1029"/>
      <c r="BU52" s="1029"/>
      <c r="BV52" s="1029"/>
      <c r="BW52" s="1029"/>
      <c r="BX52" s="1029"/>
      <c r="BY52" s="1029"/>
      <c r="BZ52" s="1029"/>
      <c r="CA52" s="1029"/>
      <c r="CB52" s="1029"/>
      <c r="CC52" s="1029"/>
      <c r="CD52" s="1029"/>
      <c r="CE52" s="1029"/>
      <c r="CF52" s="1029"/>
      <c r="CG52" s="1050"/>
      <c r="CH52" s="1025"/>
      <c r="CI52" s="1026"/>
      <c r="CJ52" s="1026"/>
      <c r="CK52" s="1026"/>
      <c r="CL52" s="1027"/>
      <c r="CM52" s="1025"/>
      <c r="CN52" s="1026"/>
      <c r="CO52" s="1026"/>
      <c r="CP52" s="1026"/>
      <c r="CQ52" s="1027"/>
      <c r="CR52" s="1025"/>
      <c r="CS52" s="1026"/>
      <c r="CT52" s="1026"/>
      <c r="CU52" s="1026"/>
      <c r="CV52" s="1027"/>
      <c r="CW52" s="1025"/>
      <c r="CX52" s="1026"/>
      <c r="CY52" s="1026"/>
      <c r="CZ52" s="1026"/>
      <c r="DA52" s="1027"/>
      <c r="DB52" s="1025"/>
      <c r="DC52" s="1026"/>
      <c r="DD52" s="1026"/>
      <c r="DE52" s="1026"/>
      <c r="DF52" s="1027"/>
      <c r="DG52" s="1025"/>
      <c r="DH52" s="1026"/>
      <c r="DI52" s="1026"/>
      <c r="DJ52" s="1026"/>
      <c r="DK52" s="1027"/>
      <c r="DL52" s="1025"/>
      <c r="DM52" s="1026"/>
      <c r="DN52" s="1026"/>
      <c r="DO52" s="1026"/>
      <c r="DP52" s="1027"/>
      <c r="DQ52" s="1025"/>
      <c r="DR52" s="1026"/>
      <c r="DS52" s="1026"/>
      <c r="DT52" s="1026"/>
      <c r="DU52" s="1027"/>
      <c r="DV52" s="1028"/>
      <c r="DW52" s="1029"/>
      <c r="DX52" s="1029"/>
      <c r="DY52" s="1029"/>
      <c r="DZ52" s="1030"/>
      <c r="EA52" s="230"/>
    </row>
    <row r="53" spans="1:131" ht="26.25" customHeight="1" x14ac:dyDescent="0.2">
      <c r="A53" s="238">
        <v>26</v>
      </c>
      <c r="B53" s="1066"/>
      <c r="C53" s="1067"/>
      <c r="D53" s="1067"/>
      <c r="E53" s="1067"/>
      <c r="F53" s="1067"/>
      <c r="G53" s="1067"/>
      <c r="H53" s="1067"/>
      <c r="I53" s="1067"/>
      <c r="J53" s="1067"/>
      <c r="K53" s="1067"/>
      <c r="L53" s="1067"/>
      <c r="M53" s="1067"/>
      <c r="N53" s="1067"/>
      <c r="O53" s="1067"/>
      <c r="P53" s="1068"/>
      <c r="Q53" s="1069"/>
      <c r="R53" s="1061"/>
      <c r="S53" s="1061"/>
      <c r="T53" s="1061"/>
      <c r="U53" s="1061"/>
      <c r="V53" s="1061"/>
      <c r="W53" s="1061"/>
      <c r="X53" s="1061"/>
      <c r="Y53" s="1061"/>
      <c r="Z53" s="1061"/>
      <c r="AA53" s="1061"/>
      <c r="AB53" s="1061"/>
      <c r="AC53" s="1061"/>
      <c r="AD53" s="1061"/>
      <c r="AE53" s="1070"/>
      <c r="AF53" s="1071"/>
      <c r="AG53" s="1072"/>
      <c r="AH53" s="1072"/>
      <c r="AI53" s="1072"/>
      <c r="AJ53" s="1073"/>
      <c r="AK53" s="1060"/>
      <c r="AL53" s="1061"/>
      <c r="AM53" s="1061"/>
      <c r="AN53" s="1061"/>
      <c r="AO53" s="1061"/>
      <c r="AP53" s="1061"/>
      <c r="AQ53" s="1061"/>
      <c r="AR53" s="1061"/>
      <c r="AS53" s="1061"/>
      <c r="AT53" s="1061"/>
      <c r="AU53" s="1061"/>
      <c r="AV53" s="1061"/>
      <c r="AW53" s="1061"/>
      <c r="AX53" s="1061"/>
      <c r="AY53" s="1061"/>
      <c r="AZ53" s="1062"/>
      <c r="BA53" s="1062"/>
      <c r="BB53" s="1062"/>
      <c r="BC53" s="1062"/>
      <c r="BD53" s="1062"/>
      <c r="BE53" s="1008"/>
      <c r="BF53" s="1008"/>
      <c r="BG53" s="1008"/>
      <c r="BH53" s="1008"/>
      <c r="BI53" s="1009"/>
      <c r="BJ53" s="232"/>
      <c r="BK53" s="232"/>
      <c r="BL53" s="232"/>
      <c r="BM53" s="232"/>
      <c r="BN53" s="232"/>
      <c r="BO53" s="241"/>
      <c r="BP53" s="241"/>
      <c r="BQ53" s="238">
        <v>47</v>
      </c>
      <c r="BR53" s="239"/>
      <c r="BS53" s="1028"/>
      <c r="BT53" s="1029"/>
      <c r="BU53" s="1029"/>
      <c r="BV53" s="1029"/>
      <c r="BW53" s="1029"/>
      <c r="BX53" s="1029"/>
      <c r="BY53" s="1029"/>
      <c r="BZ53" s="1029"/>
      <c r="CA53" s="1029"/>
      <c r="CB53" s="1029"/>
      <c r="CC53" s="1029"/>
      <c r="CD53" s="1029"/>
      <c r="CE53" s="1029"/>
      <c r="CF53" s="1029"/>
      <c r="CG53" s="1050"/>
      <c r="CH53" s="1025"/>
      <c r="CI53" s="1026"/>
      <c r="CJ53" s="1026"/>
      <c r="CK53" s="1026"/>
      <c r="CL53" s="1027"/>
      <c r="CM53" s="1025"/>
      <c r="CN53" s="1026"/>
      <c r="CO53" s="1026"/>
      <c r="CP53" s="1026"/>
      <c r="CQ53" s="1027"/>
      <c r="CR53" s="1025"/>
      <c r="CS53" s="1026"/>
      <c r="CT53" s="1026"/>
      <c r="CU53" s="1026"/>
      <c r="CV53" s="1027"/>
      <c r="CW53" s="1025"/>
      <c r="CX53" s="1026"/>
      <c r="CY53" s="1026"/>
      <c r="CZ53" s="1026"/>
      <c r="DA53" s="1027"/>
      <c r="DB53" s="1025"/>
      <c r="DC53" s="1026"/>
      <c r="DD53" s="1026"/>
      <c r="DE53" s="1026"/>
      <c r="DF53" s="1027"/>
      <c r="DG53" s="1025"/>
      <c r="DH53" s="1026"/>
      <c r="DI53" s="1026"/>
      <c r="DJ53" s="1026"/>
      <c r="DK53" s="1027"/>
      <c r="DL53" s="1025"/>
      <c r="DM53" s="1026"/>
      <c r="DN53" s="1026"/>
      <c r="DO53" s="1026"/>
      <c r="DP53" s="1027"/>
      <c r="DQ53" s="1025"/>
      <c r="DR53" s="1026"/>
      <c r="DS53" s="1026"/>
      <c r="DT53" s="1026"/>
      <c r="DU53" s="1027"/>
      <c r="DV53" s="1028"/>
      <c r="DW53" s="1029"/>
      <c r="DX53" s="1029"/>
      <c r="DY53" s="1029"/>
      <c r="DZ53" s="1030"/>
      <c r="EA53" s="230"/>
    </row>
    <row r="54" spans="1:131" ht="26.25" customHeight="1" x14ac:dyDescent="0.2">
      <c r="A54" s="238">
        <v>27</v>
      </c>
      <c r="B54" s="1066"/>
      <c r="C54" s="1067"/>
      <c r="D54" s="1067"/>
      <c r="E54" s="1067"/>
      <c r="F54" s="1067"/>
      <c r="G54" s="1067"/>
      <c r="H54" s="1067"/>
      <c r="I54" s="1067"/>
      <c r="J54" s="1067"/>
      <c r="K54" s="1067"/>
      <c r="L54" s="1067"/>
      <c r="M54" s="1067"/>
      <c r="N54" s="1067"/>
      <c r="O54" s="1067"/>
      <c r="P54" s="1068"/>
      <c r="Q54" s="1069"/>
      <c r="R54" s="1061"/>
      <c r="S54" s="1061"/>
      <c r="T54" s="1061"/>
      <c r="U54" s="1061"/>
      <c r="V54" s="1061"/>
      <c r="W54" s="1061"/>
      <c r="X54" s="1061"/>
      <c r="Y54" s="1061"/>
      <c r="Z54" s="1061"/>
      <c r="AA54" s="1061"/>
      <c r="AB54" s="1061"/>
      <c r="AC54" s="1061"/>
      <c r="AD54" s="1061"/>
      <c r="AE54" s="1070"/>
      <c r="AF54" s="1071"/>
      <c r="AG54" s="1072"/>
      <c r="AH54" s="1072"/>
      <c r="AI54" s="1072"/>
      <c r="AJ54" s="1073"/>
      <c r="AK54" s="1060"/>
      <c r="AL54" s="1061"/>
      <c r="AM54" s="1061"/>
      <c r="AN54" s="1061"/>
      <c r="AO54" s="1061"/>
      <c r="AP54" s="1061"/>
      <c r="AQ54" s="1061"/>
      <c r="AR54" s="1061"/>
      <c r="AS54" s="1061"/>
      <c r="AT54" s="1061"/>
      <c r="AU54" s="1061"/>
      <c r="AV54" s="1061"/>
      <c r="AW54" s="1061"/>
      <c r="AX54" s="1061"/>
      <c r="AY54" s="1061"/>
      <c r="AZ54" s="1062"/>
      <c r="BA54" s="1062"/>
      <c r="BB54" s="1062"/>
      <c r="BC54" s="1062"/>
      <c r="BD54" s="1062"/>
      <c r="BE54" s="1008"/>
      <c r="BF54" s="1008"/>
      <c r="BG54" s="1008"/>
      <c r="BH54" s="1008"/>
      <c r="BI54" s="1009"/>
      <c r="BJ54" s="232"/>
      <c r="BK54" s="232"/>
      <c r="BL54" s="232"/>
      <c r="BM54" s="232"/>
      <c r="BN54" s="232"/>
      <c r="BO54" s="241"/>
      <c r="BP54" s="241"/>
      <c r="BQ54" s="238">
        <v>48</v>
      </c>
      <c r="BR54" s="239"/>
      <c r="BS54" s="1028"/>
      <c r="BT54" s="1029"/>
      <c r="BU54" s="1029"/>
      <c r="BV54" s="1029"/>
      <c r="BW54" s="1029"/>
      <c r="BX54" s="1029"/>
      <c r="BY54" s="1029"/>
      <c r="BZ54" s="1029"/>
      <c r="CA54" s="1029"/>
      <c r="CB54" s="1029"/>
      <c r="CC54" s="1029"/>
      <c r="CD54" s="1029"/>
      <c r="CE54" s="1029"/>
      <c r="CF54" s="1029"/>
      <c r="CG54" s="1050"/>
      <c r="CH54" s="1025"/>
      <c r="CI54" s="1026"/>
      <c r="CJ54" s="1026"/>
      <c r="CK54" s="1026"/>
      <c r="CL54" s="1027"/>
      <c r="CM54" s="1025"/>
      <c r="CN54" s="1026"/>
      <c r="CO54" s="1026"/>
      <c r="CP54" s="1026"/>
      <c r="CQ54" s="1027"/>
      <c r="CR54" s="1025"/>
      <c r="CS54" s="1026"/>
      <c r="CT54" s="1026"/>
      <c r="CU54" s="1026"/>
      <c r="CV54" s="1027"/>
      <c r="CW54" s="1025"/>
      <c r="CX54" s="1026"/>
      <c r="CY54" s="1026"/>
      <c r="CZ54" s="1026"/>
      <c r="DA54" s="1027"/>
      <c r="DB54" s="1025"/>
      <c r="DC54" s="1026"/>
      <c r="DD54" s="1026"/>
      <c r="DE54" s="1026"/>
      <c r="DF54" s="1027"/>
      <c r="DG54" s="1025"/>
      <c r="DH54" s="1026"/>
      <c r="DI54" s="1026"/>
      <c r="DJ54" s="1026"/>
      <c r="DK54" s="1027"/>
      <c r="DL54" s="1025"/>
      <c r="DM54" s="1026"/>
      <c r="DN54" s="1026"/>
      <c r="DO54" s="1026"/>
      <c r="DP54" s="1027"/>
      <c r="DQ54" s="1025"/>
      <c r="DR54" s="1026"/>
      <c r="DS54" s="1026"/>
      <c r="DT54" s="1026"/>
      <c r="DU54" s="1027"/>
      <c r="DV54" s="1028"/>
      <c r="DW54" s="1029"/>
      <c r="DX54" s="1029"/>
      <c r="DY54" s="1029"/>
      <c r="DZ54" s="1030"/>
      <c r="EA54" s="230"/>
    </row>
    <row r="55" spans="1:131" ht="26.25" customHeight="1" x14ac:dyDescent="0.2">
      <c r="A55" s="238">
        <v>28</v>
      </c>
      <c r="B55" s="1066"/>
      <c r="C55" s="1067"/>
      <c r="D55" s="1067"/>
      <c r="E55" s="1067"/>
      <c r="F55" s="1067"/>
      <c r="G55" s="1067"/>
      <c r="H55" s="1067"/>
      <c r="I55" s="1067"/>
      <c r="J55" s="1067"/>
      <c r="K55" s="1067"/>
      <c r="L55" s="1067"/>
      <c r="M55" s="1067"/>
      <c r="N55" s="1067"/>
      <c r="O55" s="1067"/>
      <c r="P55" s="1068"/>
      <c r="Q55" s="1069"/>
      <c r="R55" s="1061"/>
      <c r="S55" s="1061"/>
      <c r="T55" s="1061"/>
      <c r="U55" s="1061"/>
      <c r="V55" s="1061"/>
      <c r="W55" s="1061"/>
      <c r="X55" s="1061"/>
      <c r="Y55" s="1061"/>
      <c r="Z55" s="1061"/>
      <c r="AA55" s="1061"/>
      <c r="AB55" s="1061"/>
      <c r="AC55" s="1061"/>
      <c r="AD55" s="1061"/>
      <c r="AE55" s="1070"/>
      <c r="AF55" s="1071"/>
      <c r="AG55" s="1072"/>
      <c r="AH55" s="1072"/>
      <c r="AI55" s="1072"/>
      <c r="AJ55" s="1073"/>
      <c r="AK55" s="1060"/>
      <c r="AL55" s="1061"/>
      <c r="AM55" s="1061"/>
      <c r="AN55" s="1061"/>
      <c r="AO55" s="1061"/>
      <c r="AP55" s="1061"/>
      <c r="AQ55" s="1061"/>
      <c r="AR55" s="1061"/>
      <c r="AS55" s="1061"/>
      <c r="AT55" s="1061"/>
      <c r="AU55" s="1061"/>
      <c r="AV55" s="1061"/>
      <c r="AW55" s="1061"/>
      <c r="AX55" s="1061"/>
      <c r="AY55" s="1061"/>
      <c r="AZ55" s="1062"/>
      <c r="BA55" s="1062"/>
      <c r="BB55" s="1062"/>
      <c r="BC55" s="1062"/>
      <c r="BD55" s="1062"/>
      <c r="BE55" s="1008"/>
      <c r="BF55" s="1008"/>
      <c r="BG55" s="1008"/>
      <c r="BH55" s="1008"/>
      <c r="BI55" s="1009"/>
      <c r="BJ55" s="232"/>
      <c r="BK55" s="232"/>
      <c r="BL55" s="232"/>
      <c r="BM55" s="232"/>
      <c r="BN55" s="232"/>
      <c r="BO55" s="241"/>
      <c r="BP55" s="241"/>
      <c r="BQ55" s="238">
        <v>49</v>
      </c>
      <c r="BR55" s="239"/>
      <c r="BS55" s="1028"/>
      <c r="BT55" s="1029"/>
      <c r="BU55" s="1029"/>
      <c r="BV55" s="1029"/>
      <c r="BW55" s="1029"/>
      <c r="BX55" s="1029"/>
      <c r="BY55" s="1029"/>
      <c r="BZ55" s="1029"/>
      <c r="CA55" s="1029"/>
      <c r="CB55" s="1029"/>
      <c r="CC55" s="1029"/>
      <c r="CD55" s="1029"/>
      <c r="CE55" s="1029"/>
      <c r="CF55" s="1029"/>
      <c r="CG55" s="1050"/>
      <c r="CH55" s="1025"/>
      <c r="CI55" s="1026"/>
      <c r="CJ55" s="1026"/>
      <c r="CK55" s="1026"/>
      <c r="CL55" s="1027"/>
      <c r="CM55" s="1025"/>
      <c r="CN55" s="1026"/>
      <c r="CO55" s="1026"/>
      <c r="CP55" s="1026"/>
      <c r="CQ55" s="1027"/>
      <c r="CR55" s="1025"/>
      <c r="CS55" s="1026"/>
      <c r="CT55" s="1026"/>
      <c r="CU55" s="1026"/>
      <c r="CV55" s="1027"/>
      <c r="CW55" s="1025"/>
      <c r="CX55" s="1026"/>
      <c r="CY55" s="1026"/>
      <c r="CZ55" s="1026"/>
      <c r="DA55" s="1027"/>
      <c r="DB55" s="1025"/>
      <c r="DC55" s="1026"/>
      <c r="DD55" s="1026"/>
      <c r="DE55" s="1026"/>
      <c r="DF55" s="1027"/>
      <c r="DG55" s="1025"/>
      <c r="DH55" s="1026"/>
      <c r="DI55" s="1026"/>
      <c r="DJ55" s="1026"/>
      <c r="DK55" s="1027"/>
      <c r="DL55" s="1025"/>
      <c r="DM55" s="1026"/>
      <c r="DN55" s="1026"/>
      <c r="DO55" s="1026"/>
      <c r="DP55" s="1027"/>
      <c r="DQ55" s="1025"/>
      <c r="DR55" s="1026"/>
      <c r="DS55" s="1026"/>
      <c r="DT55" s="1026"/>
      <c r="DU55" s="1027"/>
      <c r="DV55" s="1028"/>
      <c r="DW55" s="1029"/>
      <c r="DX55" s="1029"/>
      <c r="DY55" s="1029"/>
      <c r="DZ55" s="1030"/>
      <c r="EA55" s="230"/>
    </row>
    <row r="56" spans="1:131" ht="26.25" customHeight="1" x14ac:dyDescent="0.2">
      <c r="A56" s="238">
        <v>29</v>
      </c>
      <c r="B56" s="1066"/>
      <c r="C56" s="1067"/>
      <c r="D56" s="1067"/>
      <c r="E56" s="1067"/>
      <c r="F56" s="1067"/>
      <c r="G56" s="1067"/>
      <c r="H56" s="1067"/>
      <c r="I56" s="1067"/>
      <c r="J56" s="1067"/>
      <c r="K56" s="1067"/>
      <c r="L56" s="1067"/>
      <c r="M56" s="1067"/>
      <c r="N56" s="1067"/>
      <c r="O56" s="1067"/>
      <c r="P56" s="1068"/>
      <c r="Q56" s="1069"/>
      <c r="R56" s="1061"/>
      <c r="S56" s="1061"/>
      <c r="T56" s="1061"/>
      <c r="U56" s="1061"/>
      <c r="V56" s="1061"/>
      <c r="W56" s="1061"/>
      <c r="X56" s="1061"/>
      <c r="Y56" s="1061"/>
      <c r="Z56" s="1061"/>
      <c r="AA56" s="1061"/>
      <c r="AB56" s="1061"/>
      <c r="AC56" s="1061"/>
      <c r="AD56" s="1061"/>
      <c r="AE56" s="1070"/>
      <c r="AF56" s="1071"/>
      <c r="AG56" s="1072"/>
      <c r="AH56" s="1072"/>
      <c r="AI56" s="1072"/>
      <c r="AJ56" s="1073"/>
      <c r="AK56" s="1060"/>
      <c r="AL56" s="1061"/>
      <c r="AM56" s="1061"/>
      <c r="AN56" s="1061"/>
      <c r="AO56" s="1061"/>
      <c r="AP56" s="1061"/>
      <c r="AQ56" s="1061"/>
      <c r="AR56" s="1061"/>
      <c r="AS56" s="1061"/>
      <c r="AT56" s="1061"/>
      <c r="AU56" s="1061"/>
      <c r="AV56" s="1061"/>
      <c r="AW56" s="1061"/>
      <c r="AX56" s="1061"/>
      <c r="AY56" s="1061"/>
      <c r="AZ56" s="1062"/>
      <c r="BA56" s="1062"/>
      <c r="BB56" s="1062"/>
      <c r="BC56" s="1062"/>
      <c r="BD56" s="1062"/>
      <c r="BE56" s="1008"/>
      <c r="BF56" s="1008"/>
      <c r="BG56" s="1008"/>
      <c r="BH56" s="1008"/>
      <c r="BI56" s="1009"/>
      <c r="BJ56" s="232"/>
      <c r="BK56" s="232"/>
      <c r="BL56" s="232"/>
      <c r="BM56" s="232"/>
      <c r="BN56" s="232"/>
      <c r="BO56" s="241"/>
      <c r="BP56" s="241"/>
      <c r="BQ56" s="238">
        <v>50</v>
      </c>
      <c r="BR56" s="239"/>
      <c r="BS56" s="1028"/>
      <c r="BT56" s="1029"/>
      <c r="BU56" s="1029"/>
      <c r="BV56" s="1029"/>
      <c r="BW56" s="1029"/>
      <c r="BX56" s="1029"/>
      <c r="BY56" s="1029"/>
      <c r="BZ56" s="1029"/>
      <c r="CA56" s="1029"/>
      <c r="CB56" s="1029"/>
      <c r="CC56" s="1029"/>
      <c r="CD56" s="1029"/>
      <c r="CE56" s="1029"/>
      <c r="CF56" s="1029"/>
      <c r="CG56" s="1050"/>
      <c r="CH56" s="1025"/>
      <c r="CI56" s="1026"/>
      <c r="CJ56" s="1026"/>
      <c r="CK56" s="1026"/>
      <c r="CL56" s="1027"/>
      <c r="CM56" s="1025"/>
      <c r="CN56" s="1026"/>
      <c r="CO56" s="1026"/>
      <c r="CP56" s="1026"/>
      <c r="CQ56" s="1027"/>
      <c r="CR56" s="1025"/>
      <c r="CS56" s="1026"/>
      <c r="CT56" s="1026"/>
      <c r="CU56" s="1026"/>
      <c r="CV56" s="1027"/>
      <c r="CW56" s="1025"/>
      <c r="CX56" s="1026"/>
      <c r="CY56" s="1026"/>
      <c r="CZ56" s="1026"/>
      <c r="DA56" s="1027"/>
      <c r="DB56" s="1025"/>
      <c r="DC56" s="1026"/>
      <c r="DD56" s="1026"/>
      <c r="DE56" s="1026"/>
      <c r="DF56" s="1027"/>
      <c r="DG56" s="1025"/>
      <c r="DH56" s="1026"/>
      <c r="DI56" s="1026"/>
      <c r="DJ56" s="1026"/>
      <c r="DK56" s="1027"/>
      <c r="DL56" s="1025"/>
      <c r="DM56" s="1026"/>
      <c r="DN56" s="1026"/>
      <c r="DO56" s="1026"/>
      <c r="DP56" s="1027"/>
      <c r="DQ56" s="1025"/>
      <c r="DR56" s="1026"/>
      <c r="DS56" s="1026"/>
      <c r="DT56" s="1026"/>
      <c r="DU56" s="1027"/>
      <c r="DV56" s="1028"/>
      <c r="DW56" s="1029"/>
      <c r="DX56" s="1029"/>
      <c r="DY56" s="1029"/>
      <c r="DZ56" s="1030"/>
      <c r="EA56" s="230"/>
    </row>
    <row r="57" spans="1:131" ht="26.25" customHeight="1" x14ac:dyDescent="0.2">
      <c r="A57" s="238">
        <v>30</v>
      </c>
      <c r="B57" s="1066"/>
      <c r="C57" s="1067"/>
      <c r="D57" s="1067"/>
      <c r="E57" s="1067"/>
      <c r="F57" s="1067"/>
      <c r="G57" s="1067"/>
      <c r="H57" s="1067"/>
      <c r="I57" s="1067"/>
      <c r="J57" s="1067"/>
      <c r="K57" s="1067"/>
      <c r="L57" s="1067"/>
      <c r="M57" s="1067"/>
      <c r="N57" s="1067"/>
      <c r="O57" s="1067"/>
      <c r="P57" s="1068"/>
      <c r="Q57" s="1069"/>
      <c r="R57" s="1061"/>
      <c r="S57" s="1061"/>
      <c r="T57" s="1061"/>
      <c r="U57" s="1061"/>
      <c r="V57" s="1061"/>
      <c r="W57" s="1061"/>
      <c r="X57" s="1061"/>
      <c r="Y57" s="1061"/>
      <c r="Z57" s="1061"/>
      <c r="AA57" s="1061"/>
      <c r="AB57" s="1061"/>
      <c r="AC57" s="1061"/>
      <c r="AD57" s="1061"/>
      <c r="AE57" s="1070"/>
      <c r="AF57" s="1071"/>
      <c r="AG57" s="1072"/>
      <c r="AH57" s="1072"/>
      <c r="AI57" s="1072"/>
      <c r="AJ57" s="1073"/>
      <c r="AK57" s="1060"/>
      <c r="AL57" s="1061"/>
      <c r="AM57" s="1061"/>
      <c r="AN57" s="1061"/>
      <c r="AO57" s="1061"/>
      <c r="AP57" s="1061"/>
      <c r="AQ57" s="1061"/>
      <c r="AR57" s="1061"/>
      <c r="AS57" s="1061"/>
      <c r="AT57" s="1061"/>
      <c r="AU57" s="1061"/>
      <c r="AV57" s="1061"/>
      <c r="AW57" s="1061"/>
      <c r="AX57" s="1061"/>
      <c r="AY57" s="1061"/>
      <c r="AZ57" s="1062"/>
      <c r="BA57" s="1062"/>
      <c r="BB57" s="1062"/>
      <c r="BC57" s="1062"/>
      <c r="BD57" s="1062"/>
      <c r="BE57" s="1008"/>
      <c r="BF57" s="1008"/>
      <c r="BG57" s="1008"/>
      <c r="BH57" s="1008"/>
      <c r="BI57" s="1009"/>
      <c r="BJ57" s="232"/>
      <c r="BK57" s="232"/>
      <c r="BL57" s="232"/>
      <c r="BM57" s="232"/>
      <c r="BN57" s="232"/>
      <c r="BO57" s="241"/>
      <c r="BP57" s="241"/>
      <c r="BQ57" s="238">
        <v>51</v>
      </c>
      <c r="BR57" s="239"/>
      <c r="BS57" s="1028"/>
      <c r="BT57" s="1029"/>
      <c r="BU57" s="1029"/>
      <c r="BV57" s="1029"/>
      <c r="BW57" s="1029"/>
      <c r="BX57" s="1029"/>
      <c r="BY57" s="1029"/>
      <c r="BZ57" s="1029"/>
      <c r="CA57" s="1029"/>
      <c r="CB57" s="1029"/>
      <c r="CC57" s="1029"/>
      <c r="CD57" s="1029"/>
      <c r="CE57" s="1029"/>
      <c r="CF57" s="1029"/>
      <c r="CG57" s="1050"/>
      <c r="CH57" s="1025"/>
      <c r="CI57" s="1026"/>
      <c r="CJ57" s="1026"/>
      <c r="CK57" s="1026"/>
      <c r="CL57" s="1027"/>
      <c r="CM57" s="1025"/>
      <c r="CN57" s="1026"/>
      <c r="CO57" s="1026"/>
      <c r="CP57" s="1026"/>
      <c r="CQ57" s="1027"/>
      <c r="CR57" s="1025"/>
      <c r="CS57" s="1026"/>
      <c r="CT57" s="1026"/>
      <c r="CU57" s="1026"/>
      <c r="CV57" s="1027"/>
      <c r="CW57" s="1025"/>
      <c r="CX57" s="1026"/>
      <c r="CY57" s="1026"/>
      <c r="CZ57" s="1026"/>
      <c r="DA57" s="1027"/>
      <c r="DB57" s="1025"/>
      <c r="DC57" s="1026"/>
      <c r="DD57" s="1026"/>
      <c r="DE57" s="1026"/>
      <c r="DF57" s="1027"/>
      <c r="DG57" s="1025"/>
      <c r="DH57" s="1026"/>
      <c r="DI57" s="1026"/>
      <c r="DJ57" s="1026"/>
      <c r="DK57" s="1027"/>
      <c r="DL57" s="1025"/>
      <c r="DM57" s="1026"/>
      <c r="DN57" s="1026"/>
      <c r="DO57" s="1026"/>
      <c r="DP57" s="1027"/>
      <c r="DQ57" s="1025"/>
      <c r="DR57" s="1026"/>
      <c r="DS57" s="1026"/>
      <c r="DT57" s="1026"/>
      <c r="DU57" s="1027"/>
      <c r="DV57" s="1028"/>
      <c r="DW57" s="1029"/>
      <c r="DX57" s="1029"/>
      <c r="DY57" s="1029"/>
      <c r="DZ57" s="1030"/>
      <c r="EA57" s="230"/>
    </row>
    <row r="58" spans="1:131" ht="26.25" customHeight="1" x14ac:dyDescent="0.2">
      <c r="A58" s="238">
        <v>31</v>
      </c>
      <c r="B58" s="1066"/>
      <c r="C58" s="1067"/>
      <c r="D58" s="1067"/>
      <c r="E58" s="1067"/>
      <c r="F58" s="1067"/>
      <c r="G58" s="1067"/>
      <c r="H58" s="1067"/>
      <c r="I58" s="1067"/>
      <c r="J58" s="1067"/>
      <c r="K58" s="1067"/>
      <c r="L58" s="1067"/>
      <c r="M58" s="1067"/>
      <c r="N58" s="1067"/>
      <c r="O58" s="1067"/>
      <c r="P58" s="1068"/>
      <c r="Q58" s="1069"/>
      <c r="R58" s="1061"/>
      <c r="S58" s="1061"/>
      <c r="T58" s="1061"/>
      <c r="U58" s="1061"/>
      <c r="V58" s="1061"/>
      <c r="W58" s="1061"/>
      <c r="X58" s="1061"/>
      <c r="Y58" s="1061"/>
      <c r="Z58" s="1061"/>
      <c r="AA58" s="1061"/>
      <c r="AB58" s="1061"/>
      <c r="AC58" s="1061"/>
      <c r="AD58" s="1061"/>
      <c r="AE58" s="1070"/>
      <c r="AF58" s="1071"/>
      <c r="AG58" s="1072"/>
      <c r="AH58" s="1072"/>
      <c r="AI58" s="1072"/>
      <c r="AJ58" s="1073"/>
      <c r="AK58" s="1060"/>
      <c r="AL58" s="1061"/>
      <c r="AM58" s="1061"/>
      <c r="AN58" s="1061"/>
      <c r="AO58" s="1061"/>
      <c r="AP58" s="1061"/>
      <c r="AQ58" s="1061"/>
      <c r="AR58" s="1061"/>
      <c r="AS58" s="1061"/>
      <c r="AT58" s="1061"/>
      <c r="AU58" s="1061"/>
      <c r="AV58" s="1061"/>
      <c r="AW58" s="1061"/>
      <c r="AX58" s="1061"/>
      <c r="AY58" s="1061"/>
      <c r="AZ58" s="1062"/>
      <c r="BA58" s="1062"/>
      <c r="BB58" s="1062"/>
      <c r="BC58" s="1062"/>
      <c r="BD58" s="1062"/>
      <c r="BE58" s="1008"/>
      <c r="BF58" s="1008"/>
      <c r="BG58" s="1008"/>
      <c r="BH58" s="1008"/>
      <c r="BI58" s="1009"/>
      <c r="BJ58" s="232"/>
      <c r="BK58" s="232"/>
      <c r="BL58" s="232"/>
      <c r="BM58" s="232"/>
      <c r="BN58" s="232"/>
      <c r="BO58" s="241"/>
      <c r="BP58" s="241"/>
      <c r="BQ58" s="238">
        <v>52</v>
      </c>
      <c r="BR58" s="239"/>
      <c r="BS58" s="1028"/>
      <c r="BT58" s="1029"/>
      <c r="BU58" s="1029"/>
      <c r="BV58" s="1029"/>
      <c r="BW58" s="1029"/>
      <c r="BX58" s="1029"/>
      <c r="BY58" s="1029"/>
      <c r="BZ58" s="1029"/>
      <c r="CA58" s="1029"/>
      <c r="CB58" s="1029"/>
      <c r="CC58" s="1029"/>
      <c r="CD58" s="1029"/>
      <c r="CE58" s="1029"/>
      <c r="CF58" s="1029"/>
      <c r="CG58" s="1050"/>
      <c r="CH58" s="1025"/>
      <c r="CI58" s="1026"/>
      <c r="CJ58" s="1026"/>
      <c r="CK58" s="1026"/>
      <c r="CL58" s="1027"/>
      <c r="CM58" s="1025"/>
      <c r="CN58" s="1026"/>
      <c r="CO58" s="1026"/>
      <c r="CP58" s="1026"/>
      <c r="CQ58" s="1027"/>
      <c r="CR58" s="1025"/>
      <c r="CS58" s="1026"/>
      <c r="CT58" s="1026"/>
      <c r="CU58" s="1026"/>
      <c r="CV58" s="1027"/>
      <c r="CW58" s="1025"/>
      <c r="CX58" s="1026"/>
      <c r="CY58" s="1026"/>
      <c r="CZ58" s="1026"/>
      <c r="DA58" s="1027"/>
      <c r="DB58" s="1025"/>
      <c r="DC58" s="1026"/>
      <c r="DD58" s="1026"/>
      <c r="DE58" s="1026"/>
      <c r="DF58" s="1027"/>
      <c r="DG58" s="1025"/>
      <c r="DH58" s="1026"/>
      <c r="DI58" s="1026"/>
      <c r="DJ58" s="1026"/>
      <c r="DK58" s="1027"/>
      <c r="DL58" s="1025"/>
      <c r="DM58" s="1026"/>
      <c r="DN58" s="1026"/>
      <c r="DO58" s="1026"/>
      <c r="DP58" s="1027"/>
      <c r="DQ58" s="1025"/>
      <c r="DR58" s="1026"/>
      <c r="DS58" s="1026"/>
      <c r="DT58" s="1026"/>
      <c r="DU58" s="1027"/>
      <c r="DV58" s="1028"/>
      <c r="DW58" s="1029"/>
      <c r="DX58" s="1029"/>
      <c r="DY58" s="1029"/>
      <c r="DZ58" s="1030"/>
      <c r="EA58" s="230"/>
    </row>
    <row r="59" spans="1:131" ht="26.25" customHeight="1" x14ac:dyDescent="0.2">
      <c r="A59" s="238">
        <v>32</v>
      </c>
      <c r="B59" s="1066"/>
      <c r="C59" s="1067"/>
      <c r="D59" s="1067"/>
      <c r="E59" s="1067"/>
      <c r="F59" s="1067"/>
      <c r="G59" s="1067"/>
      <c r="H59" s="1067"/>
      <c r="I59" s="1067"/>
      <c r="J59" s="1067"/>
      <c r="K59" s="1067"/>
      <c r="L59" s="1067"/>
      <c r="M59" s="1067"/>
      <c r="N59" s="1067"/>
      <c r="O59" s="1067"/>
      <c r="P59" s="1068"/>
      <c r="Q59" s="1069"/>
      <c r="R59" s="1061"/>
      <c r="S59" s="1061"/>
      <c r="T59" s="1061"/>
      <c r="U59" s="1061"/>
      <c r="V59" s="1061"/>
      <c r="W59" s="1061"/>
      <c r="X59" s="1061"/>
      <c r="Y59" s="1061"/>
      <c r="Z59" s="1061"/>
      <c r="AA59" s="1061"/>
      <c r="AB59" s="1061"/>
      <c r="AC59" s="1061"/>
      <c r="AD59" s="1061"/>
      <c r="AE59" s="1070"/>
      <c r="AF59" s="1071"/>
      <c r="AG59" s="1072"/>
      <c r="AH59" s="1072"/>
      <c r="AI59" s="1072"/>
      <c r="AJ59" s="1073"/>
      <c r="AK59" s="1060"/>
      <c r="AL59" s="1061"/>
      <c r="AM59" s="1061"/>
      <c r="AN59" s="1061"/>
      <c r="AO59" s="1061"/>
      <c r="AP59" s="1061"/>
      <c r="AQ59" s="1061"/>
      <c r="AR59" s="1061"/>
      <c r="AS59" s="1061"/>
      <c r="AT59" s="1061"/>
      <c r="AU59" s="1061"/>
      <c r="AV59" s="1061"/>
      <c r="AW59" s="1061"/>
      <c r="AX59" s="1061"/>
      <c r="AY59" s="1061"/>
      <c r="AZ59" s="1062"/>
      <c r="BA59" s="1062"/>
      <c r="BB59" s="1062"/>
      <c r="BC59" s="1062"/>
      <c r="BD59" s="1062"/>
      <c r="BE59" s="1008"/>
      <c r="BF59" s="1008"/>
      <c r="BG59" s="1008"/>
      <c r="BH59" s="1008"/>
      <c r="BI59" s="1009"/>
      <c r="BJ59" s="232"/>
      <c r="BK59" s="232"/>
      <c r="BL59" s="232"/>
      <c r="BM59" s="232"/>
      <c r="BN59" s="232"/>
      <c r="BO59" s="241"/>
      <c r="BP59" s="241"/>
      <c r="BQ59" s="238">
        <v>53</v>
      </c>
      <c r="BR59" s="239"/>
      <c r="BS59" s="1028"/>
      <c r="BT59" s="1029"/>
      <c r="BU59" s="1029"/>
      <c r="BV59" s="1029"/>
      <c r="BW59" s="1029"/>
      <c r="BX59" s="1029"/>
      <c r="BY59" s="1029"/>
      <c r="BZ59" s="1029"/>
      <c r="CA59" s="1029"/>
      <c r="CB59" s="1029"/>
      <c r="CC59" s="1029"/>
      <c r="CD59" s="1029"/>
      <c r="CE59" s="1029"/>
      <c r="CF59" s="1029"/>
      <c r="CG59" s="1050"/>
      <c r="CH59" s="1025"/>
      <c r="CI59" s="1026"/>
      <c r="CJ59" s="1026"/>
      <c r="CK59" s="1026"/>
      <c r="CL59" s="1027"/>
      <c r="CM59" s="1025"/>
      <c r="CN59" s="1026"/>
      <c r="CO59" s="1026"/>
      <c r="CP59" s="1026"/>
      <c r="CQ59" s="1027"/>
      <c r="CR59" s="1025"/>
      <c r="CS59" s="1026"/>
      <c r="CT59" s="1026"/>
      <c r="CU59" s="1026"/>
      <c r="CV59" s="1027"/>
      <c r="CW59" s="1025"/>
      <c r="CX59" s="1026"/>
      <c r="CY59" s="1026"/>
      <c r="CZ59" s="1026"/>
      <c r="DA59" s="1027"/>
      <c r="DB59" s="1025"/>
      <c r="DC59" s="1026"/>
      <c r="DD59" s="1026"/>
      <c r="DE59" s="1026"/>
      <c r="DF59" s="1027"/>
      <c r="DG59" s="1025"/>
      <c r="DH59" s="1026"/>
      <c r="DI59" s="1026"/>
      <c r="DJ59" s="1026"/>
      <c r="DK59" s="1027"/>
      <c r="DL59" s="1025"/>
      <c r="DM59" s="1026"/>
      <c r="DN59" s="1026"/>
      <c r="DO59" s="1026"/>
      <c r="DP59" s="1027"/>
      <c r="DQ59" s="1025"/>
      <c r="DR59" s="1026"/>
      <c r="DS59" s="1026"/>
      <c r="DT59" s="1026"/>
      <c r="DU59" s="1027"/>
      <c r="DV59" s="1028"/>
      <c r="DW59" s="1029"/>
      <c r="DX59" s="1029"/>
      <c r="DY59" s="1029"/>
      <c r="DZ59" s="1030"/>
      <c r="EA59" s="230"/>
    </row>
    <row r="60" spans="1:131" ht="26.25" customHeight="1" x14ac:dyDescent="0.2">
      <c r="A60" s="238">
        <v>33</v>
      </c>
      <c r="B60" s="1066"/>
      <c r="C60" s="1067"/>
      <c r="D60" s="1067"/>
      <c r="E60" s="1067"/>
      <c r="F60" s="1067"/>
      <c r="G60" s="1067"/>
      <c r="H60" s="1067"/>
      <c r="I60" s="1067"/>
      <c r="J60" s="1067"/>
      <c r="K60" s="1067"/>
      <c r="L60" s="1067"/>
      <c r="M60" s="1067"/>
      <c r="N60" s="1067"/>
      <c r="O60" s="1067"/>
      <c r="P60" s="1068"/>
      <c r="Q60" s="1069"/>
      <c r="R60" s="1061"/>
      <c r="S60" s="1061"/>
      <c r="T60" s="1061"/>
      <c r="U60" s="1061"/>
      <c r="V60" s="1061"/>
      <c r="W60" s="1061"/>
      <c r="X60" s="1061"/>
      <c r="Y60" s="1061"/>
      <c r="Z60" s="1061"/>
      <c r="AA60" s="1061"/>
      <c r="AB60" s="1061"/>
      <c r="AC60" s="1061"/>
      <c r="AD60" s="1061"/>
      <c r="AE60" s="1070"/>
      <c r="AF60" s="1071"/>
      <c r="AG60" s="1072"/>
      <c r="AH60" s="1072"/>
      <c r="AI60" s="1072"/>
      <c r="AJ60" s="1073"/>
      <c r="AK60" s="1060"/>
      <c r="AL60" s="1061"/>
      <c r="AM60" s="1061"/>
      <c r="AN60" s="1061"/>
      <c r="AO60" s="1061"/>
      <c r="AP60" s="1061"/>
      <c r="AQ60" s="1061"/>
      <c r="AR60" s="1061"/>
      <c r="AS60" s="1061"/>
      <c r="AT60" s="1061"/>
      <c r="AU60" s="1061"/>
      <c r="AV60" s="1061"/>
      <c r="AW60" s="1061"/>
      <c r="AX60" s="1061"/>
      <c r="AY60" s="1061"/>
      <c r="AZ60" s="1062"/>
      <c r="BA60" s="1062"/>
      <c r="BB60" s="1062"/>
      <c r="BC60" s="1062"/>
      <c r="BD60" s="1062"/>
      <c r="BE60" s="1008"/>
      <c r="BF60" s="1008"/>
      <c r="BG60" s="1008"/>
      <c r="BH60" s="1008"/>
      <c r="BI60" s="1009"/>
      <c r="BJ60" s="232"/>
      <c r="BK60" s="232"/>
      <c r="BL60" s="232"/>
      <c r="BM60" s="232"/>
      <c r="BN60" s="232"/>
      <c r="BO60" s="241"/>
      <c r="BP60" s="241"/>
      <c r="BQ60" s="238">
        <v>54</v>
      </c>
      <c r="BR60" s="239"/>
      <c r="BS60" s="1028"/>
      <c r="BT60" s="1029"/>
      <c r="BU60" s="1029"/>
      <c r="BV60" s="1029"/>
      <c r="BW60" s="1029"/>
      <c r="BX60" s="1029"/>
      <c r="BY60" s="1029"/>
      <c r="BZ60" s="1029"/>
      <c r="CA60" s="1029"/>
      <c r="CB60" s="1029"/>
      <c r="CC60" s="1029"/>
      <c r="CD60" s="1029"/>
      <c r="CE60" s="1029"/>
      <c r="CF60" s="1029"/>
      <c r="CG60" s="1050"/>
      <c r="CH60" s="1025"/>
      <c r="CI60" s="1026"/>
      <c r="CJ60" s="1026"/>
      <c r="CK60" s="1026"/>
      <c r="CL60" s="1027"/>
      <c r="CM60" s="1025"/>
      <c r="CN60" s="1026"/>
      <c r="CO60" s="1026"/>
      <c r="CP60" s="1026"/>
      <c r="CQ60" s="1027"/>
      <c r="CR60" s="1025"/>
      <c r="CS60" s="1026"/>
      <c r="CT60" s="1026"/>
      <c r="CU60" s="1026"/>
      <c r="CV60" s="1027"/>
      <c r="CW60" s="1025"/>
      <c r="CX60" s="1026"/>
      <c r="CY60" s="1026"/>
      <c r="CZ60" s="1026"/>
      <c r="DA60" s="1027"/>
      <c r="DB60" s="1025"/>
      <c r="DC60" s="1026"/>
      <c r="DD60" s="1026"/>
      <c r="DE60" s="1026"/>
      <c r="DF60" s="1027"/>
      <c r="DG60" s="1025"/>
      <c r="DH60" s="1026"/>
      <c r="DI60" s="1026"/>
      <c r="DJ60" s="1026"/>
      <c r="DK60" s="1027"/>
      <c r="DL60" s="1025"/>
      <c r="DM60" s="1026"/>
      <c r="DN60" s="1026"/>
      <c r="DO60" s="1026"/>
      <c r="DP60" s="1027"/>
      <c r="DQ60" s="1025"/>
      <c r="DR60" s="1026"/>
      <c r="DS60" s="1026"/>
      <c r="DT60" s="1026"/>
      <c r="DU60" s="1027"/>
      <c r="DV60" s="1028"/>
      <c r="DW60" s="1029"/>
      <c r="DX60" s="1029"/>
      <c r="DY60" s="1029"/>
      <c r="DZ60" s="1030"/>
      <c r="EA60" s="230"/>
    </row>
    <row r="61" spans="1:131" ht="26.25" customHeight="1" thickBot="1" x14ac:dyDescent="0.25">
      <c r="A61" s="238">
        <v>34</v>
      </c>
      <c r="B61" s="1066"/>
      <c r="C61" s="1067"/>
      <c r="D61" s="1067"/>
      <c r="E61" s="1067"/>
      <c r="F61" s="1067"/>
      <c r="G61" s="1067"/>
      <c r="H61" s="1067"/>
      <c r="I61" s="1067"/>
      <c r="J61" s="1067"/>
      <c r="K61" s="1067"/>
      <c r="L61" s="1067"/>
      <c r="M61" s="1067"/>
      <c r="N61" s="1067"/>
      <c r="O61" s="1067"/>
      <c r="P61" s="1068"/>
      <c r="Q61" s="1069"/>
      <c r="R61" s="1061"/>
      <c r="S61" s="1061"/>
      <c r="T61" s="1061"/>
      <c r="U61" s="1061"/>
      <c r="V61" s="1061"/>
      <c r="W61" s="1061"/>
      <c r="X61" s="1061"/>
      <c r="Y61" s="1061"/>
      <c r="Z61" s="1061"/>
      <c r="AA61" s="1061"/>
      <c r="AB61" s="1061"/>
      <c r="AC61" s="1061"/>
      <c r="AD61" s="1061"/>
      <c r="AE61" s="1070"/>
      <c r="AF61" s="1071"/>
      <c r="AG61" s="1072"/>
      <c r="AH61" s="1072"/>
      <c r="AI61" s="1072"/>
      <c r="AJ61" s="1073"/>
      <c r="AK61" s="1060"/>
      <c r="AL61" s="1061"/>
      <c r="AM61" s="1061"/>
      <c r="AN61" s="1061"/>
      <c r="AO61" s="1061"/>
      <c r="AP61" s="1061"/>
      <c r="AQ61" s="1061"/>
      <c r="AR61" s="1061"/>
      <c r="AS61" s="1061"/>
      <c r="AT61" s="1061"/>
      <c r="AU61" s="1061"/>
      <c r="AV61" s="1061"/>
      <c r="AW61" s="1061"/>
      <c r="AX61" s="1061"/>
      <c r="AY61" s="1061"/>
      <c r="AZ61" s="1062"/>
      <c r="BA61" s="1062"/>
      <c r="BB61" s="1062"/>
      <c r="BC61" s="1062"/>
      <c r="BD61" s="1062"/>
      <c r="BE61" s="1008"/>
      <c r="BF61" s="1008"/>
      <c r="BG61" s="1008"/>
      <c r="BH61" s="1008"/>
      <c r="BI61" s="1009"/>
      <c r="BJ61" s="232"/>
      <c r="BK61" s="232"/>
      <c r="BL61" s="232"/>
      <c r="BM61" s="232"/>
      <c r="BN61" s="232"/>
      <c r="BO61" s="241"/>
      <c r="BP61" s="241"/>
      <c r="BQ61" s="238">
        <v>55</v>
      </c>
      <c r="BR61" s="239"/>
      <c r="BS61" s="1028"/>
      <c r="BT61" s="1029"/>
      <c r="BU61" s="1029"/>
      <c r="BV61" s="1029"/>
      <c r="BW61" s="1029"/>
      <c r="BX61" s="1029"/>
      <c r="BY61" s="1029"/>
      <c r="BZ61" s="1029"/>
      <c r="CA61" s="1029"/>
      <c r="CB61" s="1029"/>
      <c r="CC61" s="1029"/>
      <c r="CD61" s="1029"/>
      <c r="CE61" s="1029"/>
      <c r="CF61" s="1029"/>
      <c r="CG61" s="1050"/>
      <c r="CH61" s="1025"/>
      <c r="CI61" s="1026"/>
      <c r="CJ61" s="1026"/>
      <c r="CK61" s="1026"/>
      <c r="CL61" s="1027"/>
      <c r="CM61" s="1025"/>
      <c r="CN61" s="1026"/>
      <c r="CO61" s="1026"/>
      <c r="CP61" s="1026"/>
      <c r="CQ61" s="1027"/>
      <c r="CR61" s="1025"/>
      <c r="CS61" s="1026"/>
      <c r="CT61" s="1026"/>
      <c r="CU61" s="1026"/>
      <c r="CV61" s="1027"/>
      <c r="CW61" s="1025"/>
      <c r="CX61" s="1026"/>
      <c r="CY61" s="1026"/>
      <c r="CZ61" s="1026"/>
      <c r="DA61" s="1027"/>
      <c r="DB61" s="1025"/>
      <c r="DC61" s="1026"/>
      <c r="DD61" s="1026"/>
      <c r="DE61" s="1026"/>
      <c r="DF61" s="1027"/>
      <c r="DG61" s="1025"/>
      <c r="DH61" s="1026"/>
      <c r="DI61" s="1026"/>
      <c r="DJ61" s="1026"/>
      <c r="DK61" s="1027"/>
      <c r="DL61" s="1025"/>
      <c r="DM61" s="1026"/>
      <c r="DN61" s="1026"/>
      <c r="DO61" s="1026"/>
      <c r="DP61" s="1027"/>
      <c r="DQ61" s="1025"/>
      <c r="DR61" s="1026"/>
      <c r="DS61" s="1026"/>
      <c r="DT61" s="1026"/>
      <c r="DU61" s="1027"/>
      <c r="DV61" s="1028"/>
      <c r="DW61" s="1029"/>
      <c r="DX61" s="1029"/>
      <c r="DY61" s="1029"/>
      <c r="DZ61" s="1030"/>
      <c r="EA61" s="230"/>
    </row>
    <row r="62" spans="1:131" ht="26.25" customHeight="1" x14ac:dyDescent="0.2">
      <c r="A62" s="238">
        <v>35</v>
      </c>
      <c r="B62" s="1066"/>
      <c r="C62" s="1067"/>
      <c r="D62" s="1067"/>
      <c r="E62" s="1067"/>
      <c r="F62" s="1067"/>
      <c r="G62" s="1067"/>
      <c r="H62" s="1067"/>
      <c r="I62" s="1067"/>
      <c r="J62" s="1067"/>
      <c r="K62" s="1067"/>
      <c r="L62" s="1067"/>
      <c r="M62" s="1067"/>
      <c r="N62" s="1067"/>
      <c r="O62" s="1067"/>
      <c r="P62" s="1068"/>
      <c r="Q62" s="1069"/>
      <c r="R62" s="1061"/>
      <c r="S62" s="1061"/>
      <c r="T62" s="1061"/>
      <c r="U62" s="1061"/>
      <c r="V62" s="1061"/>
      <c r="W62" s="1061"/>
      <c r="X62" s="1061"/>
      <c r="Y62" s="1061"/>
      <c r="Z62" s="1061"/>
      <c r="AA62" s="1061"/>
      <c r="AB62" s="1061"/>
      <c r="AC62" s="1061"/>
      <c r="AD62" s="1061"/>
      <c r="AE62" s="1070"/>
      <c r="AF62" s="1071"/>
      <c r="AG62" s="1072"/>
      <c r="AH62" s="1072"/>
      <c r="AI62" s="1072"/>
      <c r="AJ62" s="1073"/>
      <c r="AK62" s="1060"/>
      <c r="AL62" s="1061"/>
      <c r="AM62" s="1061"/>
      <c r="AN62" s="1061"/>
      <c r="AO62" s="1061"/>
      <c r="AP62" s="1061"/>
      <c r="AQ62" s="1061"/>
      <c r="AR62" s="1061"/>
      <c r="AS62" s="1061"/>
      <c r="AT62" s="1061"/>
      <c r="AU62" s="1061"/>
      <c r="AV62" s="1061"/>
      <c r="AW62" s="1061"/>
      <c r="AX62" s="1061"/>
      <c r="AY62" s="1061"/>
      <c r="AZ62" s="1062"/>
      <c r="BA62" s="1062"/>
      <c r="BB62" s="1062"/>
      <c r="BC62" s="1062"/>
      <c r="BD62" s="1062"/>
      <c r="BE62" s="1008"/>
      <c r="BF62" s="1008"/>
      <c r="BG62" s="1008"/>
      <c r="BH62" s="1008"/>
      <c r="BI62" s="1009"/>
      <c r="BJ62" s="1063" t="s">
        <v>398</v>
      </c>
      <c r="BK62" s="1064"/>
      <c r="BL62" s="1064"/>
      <c r="BM62" s="1064"/>
      <c r="BN62" s="1065"/>
      <c r="BO62" s="241"/>
      <c r="BP62" s="241"/>
      <c r="BQ62" s="238">
        <v>56</v>
      </c>
      <c r="BR62" s="239"/>
      <c r="BS62" s="1028"/>
      <c r="BT62" s="1029"/>
      <c r="BU62" s="1029"/>
      <c r="BV62" s="1029"/>
      <c r="BW62" s="1029"/>
      <c r="BX62" s="1029"/>
      <c r="BY62" s="1029"/>
      <c r="BZ62" s="1029"/>
      <c r="CA62" s="1029"/>
      <c r="CB62" s="1029"/>
      <c r="CC62" s="1029"/>
      <c r="CD62" s="1029"/>
      <c r="CE62" s="1029"/>
      <c r="CF62" s="1029"/>
      <c r="CG62" s="1050"/>
      <c r="CH62" s="1025"/>
      <c r="CI62" s="1026"/>
      <c r="CJ62" s="1026"/>
      <c r="CK62" s="1026"/>
      <c r="CL62" s="1027"/>
      <c r="CM62" s="1025"/>
      <c r="CN62" s="1026"/>
      <c r="CO62" s="1026"/>
      <c r="CP62" s="1026"/>
      <c r="CQ62" s="1027"/>
      <c r="CR62" s="1025"/>
      <c r="CS62" s="1026"/>
      <c r="CT62" s="1026"/>
      <c r="CU62" s="1026"/>
      <c r="CV62" s="1027"/>
      <c r="CW62" s="1025"/>
      <c r="CX62" s="1026"/>
      <c r="CY62" s="1026"/>
      <c r="CZ62" s="1026"/>
      <c r="DA62" s="1027"/>
      <c r="DB62" s="1025"/>
      <c r="DC62" s="1026"/>
      <c r="DD62" s="1026"/>
      <c r="DE62" s="1026"/>
      <c r="DF62" s="1027"/>
      <c r="DG62" s="1025"/>
      <c r="DH62" s="1026"/>
      <c r="DI62" s="1026"/>
      <c r="DJ62" s="1026"/>
      <c r="DK62" s="1027"/>
      <c r="DL62" s="1025"/>
      <c r="DM62" s="1026"/>
      <c r="DN62" s="1026"/>
      <c r="DO62" s="1026"/>
      <c r="DP62" s="1027"/>
      <c r="DQ62" s="1025"/>
      <c r="DR62" s="1026"/>
      <c r="DS62" s="1026"/>
      <c r="DT62" s="1026"/>
      <c r="DU62" s="1027"/>
      <c r="DV62" s="1028"/>
      <c r="DW62" s="1029"/>
      <c r="DX62" s="1029"/>
      <c r="DY62" s="1029"/>
      <c r="DZ62" s="1030"/>
      <c r="EA62" s="230"/>
    </row>
    <row r="63" spans="1:131" ht="26.25" customHeight="1" thickBot="1" x14ac:dyDescent="0.25">
      <c r="A63" s="240" t="s">
        <v>377</v>
      </c>
      <c r="B63" s="973" t="s">
        <v>399</v>
      </c>
      <c r="C63" s="974"/>
      <c r="D63" s="974"/>
      <c r="E63" s="974"/>
      <c r="F63" s="974"/>
      <c r="G63" s="974"/>
      <c r="H63" s="974"/>
      <c r="I63" s="974"/>
      <c r="J63" s="974"/>
      <c r="K63" s="974"/>
      <c r="L63" s="974"/>
      <c r="M63" s="974"/>
      <c r="N63" s="974"/>
      <c r="O63" s="974"/>
      <c r="P63" s="984"/>
      <c r="Q63" s="998"/>
      <c r="R63" s="999"/>
      <c r="S63" s="999"/>
      <c r="T63" s="999"/>
      <c r="U63" s="999"/>
      <c r="V63" s="999"/>
      <c r="W63" s="999"/>
      <c r="X63" s="999"/>
      <c r="Y63" s="999"/>
      <c r="Z63" s="999"/>
      <c r="AA63" s="999"/>
      <c r="AB63" s="999"/>
      <c r="AC63" s="999"/>
      <c r="AD63" s="999"/>
      <c r="AE63" s="1056"/>
      <c r="AF63" s="1057">
        <v>106</v>
      </c>
      <c r="AG63" s="995"/>
      <c r="AH63" s="995"/>
      <c r="AI63" s="995"/>
      <c r="AJ63" s="1058"/>
      <c r="AK63" s="1059"/>
      <c r="AL63" s="999"/>
      <c r="AM63" s="999"/>
      <c r="AN63" s="999"/>
      <c r="AO63" s="999"/>
      <c r="AP63" s="995"/>
      <c r="AQ63" s="995"/>
      <c r="AR63" s="995"/>
      <c r="AS63" s="995"/>
      <c r="AT63" s="995"/>
      <c r="AU63" s="995"/>
      <c r="AV63" s="995"/>
      <c r="AW63" s="995"/>
      <c r="AX63" s="995"/>
      <c r="AY63" s="995"/>
      <c r="AZ63" s="1053"/>
      <c r="BA63" s="1053"/>
      <c r="BB63" s="1053"/>
      <c r="BC63" s="1053"/>
      <c r="BD63" s="1053"/>
      <c r="BE63" s="996"/>
      <c r="BF63" s="996"/>
      <c r="BG63" s="996"/>
      <c r="BH63" s="996"/>
      <c r="BI63" s="997"/>
      <c r="BJ63" s="1054" t="s">
        <v>122</v>
      </c>
      <c r="BK63" s="989"/>
      <c r="BL63" s="989"/>
      <c r="BM63" s="989"/>
      <c r="BN63" s="1055"/>
      <c r="BO63" s="241"/>
      <c r="BP63" s="241"/>
      <c r="BQ63" s="238">
        <v>57</v>
      </c>
      <c r="BR63" s="239"/>
      <c r="BS63" s="1028"/>
      <c r="BT63" s="1029"/>
      <c r="BU63" s="1029"/>
      <c r="BV63" s="1029"/>
      <c r="BW63" s="1029"/>
      <c r="BX63" s="1029"/>
      <c r="BY63" s="1029"/>
      <c r="BZ63" s="1029"/>
      <c r="CA63" s="1029"/>
      <c r="CB63" s="1029"/>
      <c r="CC63" s="1029"/>
      <c r="CD63" s="1029"/>
      <c r="CE63" s="1029"/>
      <c r="CF63" s="1029"/>
      <c r="CG63" s="1050"/>
      <c r="CH63" s="1025"/>
      <c r="CI63" s="1026"/>
      <c r="CJ63" s="1026"/>
      <c r="CK63" s="1026"/>
      <c r="CL63" s="1027"/>
      <c r="CM63" s="1025"/>
      <c r="CN63" s="1026"/>
      <c r="CO63" s="1026"/>
      <c r="CP63" s="1026"/>
      <c r="CQ63" s="1027"/>
      <c r="CR63" s="1025"/>
      <c r="CS63" s="1026"/>
      <c r="CT63" s="1026"/>
      <c r="CU63" s="1026"/>
      <c r="CV63" s="1027"/>
      <c r="CW63" s="1025"/>
      <c r="CX63" s="1026"/>
      <c r="CY63" s="1026"/>
      <c r="CZ63" s="1026"/>
      <c r="DA63" s="1027"/>
      <c r="DB63" s="1025"/>
      <c r="DC63" s="1026"/>
      <c r="DD63" s="1026"/>
      <c r="DE63" s="1026"/>
      <c r="DF63" s="1027"/>
      <c r="DG63" s="1025"/>
      <c r="DH63" s="1026"/>
      <c r="DI63" s="1026"/>
      <c r="DJ63" s="1026"/>
      <c r="DK63" s="1027"/>
      <c r="DL63" s="1025"/>
      <c r="DM63" s="1026"/>
      <c r="DN63" s="1026"/>
      <c r="DO63" s="1026"/>
      <c r="DP63" s="1027"/>
      <c r="DQ63" s="1025"/>
      <c r="DR63" s="1026"/>
      <c r="DS63" s="1026"/>
      <c r="DT63" s="1026"/>
      <c r="DU63" s="1027"/>
      <c r="DV63" s="1028"/>
      <c r="DW63" s="1029"/>
      <c r="DX63" s="1029"/>
      <c r="DY63" s="1029"/>
      <c r="DZ63" s="1030"/>
      <c r="EA63" s="230"/>
    </row>
    <row r="64" spans="1:131" ht="26.25" customHeight="1" x14ac:dyDescent="0.2">
      <c r="A64" s="241"/>
      <c r="B64" s="241"/>
      <c r="C64" s="241"/>
      <c r="D64" s="241"/>
      <c r="E64" s="241"/>
      <c r="F64" s="241"/>
      <c r="G64" s="241"/>
      <c r="H64" s="241"/>
      <c r="I64" s="241"/>
      <c r="J64" s="241"/>
      <c r="K64" s="241"/>
      <c r="L64" s="241"/>
      <c r="M64" s="241"/>
      <c r="N64" s="241"/>
      <c r="O64" s="241"/>
      <c r="P64" s="241"/>
      <c r="Q64" s="241"/>
      <c r="R64" s="241"/>
      <c r="S64" s="241"/>
      <c r="T64" s="241"/>
      <c r="U64" s="241"/>
      <c r="V64" s="241"/>
      <c r="W64" s="241"/>
      <c r="X64" s="241"/>
      <c r="Y64" s="241"/>
      <c r="Z64" s="241"/>
      <c r="AA64" s="241"/>
      <c r="AB64" s="241"/>
      <c r="AC64" s="241"/>
      <c r="AD64" s="241"/>
      <c r="AE64" s="241"/>
      <c r="AF64" s="241"/>
      <c r="AG64" s="241"/>
      <c r="AH64" s="241"/>
      <c r="AI64" s="241"/>
      <c r="AJ64" s="241"/>
      <c r="AK64" s="241"/>
      <c r="AL64" s="241"/>
      <c r="AM64" s="241"/>
      <c r="AN64" s="241"/>
      <c r="AO64" s="241"/>
      <c r="AP64" s="241"/>
      <c r="AQ64" s="241"/>
      <c r="AR64" s="241"/>
      <c r="AS64" s="241"/>
      <c r="AT64" s="241"/>
      <c r="AU64" s="241"/>
      <c r="AV64" s="241"/>
      <c r="AW64" s="241"/>
      <c r="AX64" s="241"/>
      <c r="AY64" s="241"/>
      <c r="AZ64" s="241"/>
      <c r="BA64" s="241"/>
      <c r="BB64" s="241"/>
      <c r="BC64" s="241"/>
      <c r="BD64" s="241"/>
      <c r="BE64" s="241"/>
      <c r="BF64" s="241"/>
      <c r="BG64" s="241"/>
      <c r="BH64" s="241"/>
      <c r="BI64" s="241"/>
      <c r="BJ64" s="241"/>
      <c r="BK64" s="241"/>
      <c r="BL64" s="241"/>
      <c r="BM64" s="241"/>
      <c r="BN64" s="241"/>
      <c r="BO64" s="241"/>
      <c r="BP64" s="241"/>
      <c r="BQ64" s="238">
        <v>58</v>
      </c>
      <c r="BR64" s="239"/>
      <c r="BS64" s="1028"/>
      <c r="BT64" s="1029"/>
      <c r="BU64" s="1029"/>
      <c r="BV64" s="1029"/>
      <c r="BW64" s="1029"/>
      <c r="BX64" s="1029"/>
      <c r="BY64" s="1029"/>
      <c r="BZ64" s="1029"/>
      <c r="CA64" s="1029"/>
      <c r="CB64" s="1029"/>
      <c r="CC64" s="1029"/>
      <c r="CD64" s="1029"/>
      <c r="CE64" s="1029"/>
      <c r="CF64" s="1029"/>
      <c r="CG64" s="1050"/>
      <c r="CH64" s="1025"/>
      <c r="CI64" s="1026"/>
      <c r="CJ64" s="1026"/>
      <c r="CK64" s="1026"/>
      <c r="CL64" s="1027"/>
      <c r="CM64" s="1025"/>
      <c r="CN64" s="1026"/>
      <c r="CO64" s="1026"/>
      <c r="CP64" s="1026"/>
      <c r="CQ64" s="1027"/>
      <c r="CR64" s="1025"/>
      <c r="CS64" s="1026"/>
      <c r="CT64" s="1026"/>
      <c r="CU64" s="1026"/>
      <c r="CV64" s="1027"/>
      <c r="CW64" s="1025"/>
      <c r="CX64" s="1026"/>
      <c r="CY64" s="1026"/>
      <c r="CZ64" s="1026"/>
      <c r="DA64" s="1027"/>
      <c r="DB64" s="1025"/>
      <c r="DC64" s="1026"/>
      <c r="DD64" s="1026"/>
      <c r="DE64" s="1026"/>
      <c r="DF64" s="1027"/>
      <c r="DG64" s="1025"/>
      <c r="DH64" s="1026"/>
      <c r="DI64" s="1026"/>
      <c r="DJ64" s="1026"/>
      <c r="DK64" s="1027"/>
      <c r="DL64" s="1025"/>
      <c r="DM64" s="1026"/>
      <c r="DN64" s="1026"/>
      <c r="DO64" s="1026"/>
      <c r="DP64" s="1027"/>
      <c r="DQ64" s="1025"/>
      <c r="DR64" s="1026"/>
      <c r="DS64" s="1026"/>
      <c r="DT64" s="1026"/>
      <c r="DU64" s="1027"/>
      <c r="DV64" s="1028"/>
      <c r="DW64" s="1029"/>
      <c r="DX64" s="1029"/>
      <c r="DY64" s="1029"/>
      <c r="DZ64" s="1030"/>
      <c r="EA64" s="230"/>
    </row>
    <row r="65" spans="1:131" ht="26.25" customHeight="1" thickBot="1" x14ac:dyDescent="0.25">
      <c r="A65" s="232" t="s">
        <v>400</v>
      </c>
      <c r="B65" s="232"/>
      <c r="C65" s="232"/>
      <c r="D65" s="232"/>
      <c r="E65" s="232"/>
      <c r="F65" s="232"/>
      <c r="G65" s="232"/>
      <c r="H65" s="232"/>
      <c r="I65" s="232"/>
      <c r="J65" s="232"/>
      <c r="K65" s="232"/>
      <c r="L65" s="232"/>
      <c r="M65" s="232"/>
      <c r="N65" s="232"/>
      <c r="O65" s="232"/>
      <c r="P65" s="232"/>
      <c r="Q65" s="232"/>
      <c r="R65" s="232"/>
      <c r="S65" s="232"/>
      <c r="T65" s="232"/>
      <c r="U65" s="232"/>
      <c r="V65" s="232"/>
      <c r="W65" s="232"/>
      <c r="X65" s="232"/>
      <c r="Y65" s="232"/>
      <c r="Z65" s="232"/>
      <c r="AA65" s="232"/>
      <c r="AB65" s="232"/>
      <c r="AC65" s="232"/>
      <c r="AD65" s="232"/>
      <c r="AE65" s="232"/>
      <c r="AF65" s="232"/>
      <c r="AG65" s="232"/>
      <c r="AH65" s="232"/>
      <c r="AI65" s="232"/>
      <c r="AJ65" s="232"/>
      <c r="AK65" s="232"/>
      <c r="AL65" s="232"/>
      <c r="AM65" s="232"/>
      <c r="AN65" s="232"/>
      <c r="AO65" s="232"/>
      <c r="AP65" s="232"/>
      <c r="AQ65" s="232"/>
      <c r="AR65" s="232"/>
      <c r="AS65" s="232"/>
      <c r="AT65" s="232"/>
      <c r="AU65" s="232"/>
      <c r="AV65" s="232"/>
      <c r="AW65" s="232"/>
      <c r="AX65" s="232"/>
      <c r="AY65" s="232"/>
      <c r="AZ65" s="232"/>
      <c r="BA65" s="232"/>
      <c r="BB65" s="232"/>
      <c r="BC65" s="232"/>
      <c r="BD65" s="232"/>
      <c r="BE65" s="241"/>
      <c r="BF65" s="241"/>
      <c r="BG65" s="241"/>
      <c r="BH65" s="241"/>
      <c r="BI65" s="241"/>
      <c r="BJ65" s="241"/>
      <c r="BK65" s="241"/>
      <c r="BL65" s="241"/>
      <c r="BM65" s="241"/>
      <c r="BN65" s="241"/>
      <c r="BO65" s="241"/>
      <c r="BP65" s="241"/>
      <c r="BQ65" s="238">
        <v>59</v>
      </c>
      <c r="BR65" s="239"/>
      <c r="BS65" s="1028"/>
      <c r="BT65" s="1029"/>
      <c r="BU65" s="1029"/>
      <c r="BV65" s="1029"/>
      <c r="BW65" s="1029"/>
      <c r="BX65" s="1029"/>
      <c r="BY65" s="1029"/>
      <c r="BZ65" s="1029"/>
      <c r="CA65" s="1029"/>
      <c r="CB65" s="1029"/>
      <c r="CC65" s="1029"/>
      <c r="CD65" s="1029"/>
      <c r="CE65" s="1029"/>
      <c r="CF65" s="1029"/>
      <c r="CG65" s="1050"/>
      <c r="CH65" s="1025"/>
      <c r="CI65" s="1026"/>
      <c r="CJ65" s="1026"/>
      <c r="CK65" s="1026"/>
      <c r="CL65" s="1027"/>
      <c r="CM65" s="1025"/>
      <c r="CN65" s="1026"/>
      <c r="CO65" s="1026"/>
      <c r="CP65" s="1026"/>
      <c r="CQ65" s="1027"/>
      <c r="CR65" s="1025"/>
      <c r="CS65" s="1026"/>
      <c r="CT65" s="1026"/>
      <c r="CU65" s="1026"/>
      <c r="CV65" s="1027"/>
      <c r="CW65" s="1025"/>
      <c r="CX65" s="1026"/>
      <c r="CY65" s="1026"/>
      <c r="CZ65" s="1026"/>
      <c r="DA65" s="1027"/>
      <c r="DB65" s="1025"/>
      <c r="DC65" s="1026"/>
      <c r="DD65" s="1026"/>
      <c r="DE65" s="1026"/>
      <c r="DF65" s="1027"/>
      <c r="DG65" s="1025"/>
      <c r="DH65" s="1026"/>
      <c r="DI65" s="1026"/>
      <c r="DJ65" s="1026"/>
      <c r="DK65" s="1027"/>
      <c r="DL65" s="1025"/>
      <c r="DM65" s="1026"/>
      <c r="DN65" s="1026"/>
      <c r="DO65" s="1026"/>
      <c r="DP65" s="1027"/>
      <c r="DQ65" s="1025"/>
      <c r="DR65" s="1026"/>
      <c r="DS65" s="1026"/>
      <c r="DT65" s="1026"/>
      <c r="DU65" s="1027"/>
      <c r="DV65" s="1028"/>
      <c r="DW65" s="1029"/>
      <c r="DX65" s="1029"/>
      <c r="DY65" s="1029"/>
      <c r="DZ65" s="1030"/>
      <c r="EA65" s="230"/>
    </row>
    <row r="66" spans="1:131" ht="26.25" customHeight="1" x14ac:dyDescent="0.2">
      <c r="A66" s="1031" t="s">
        <v>401</v>
      </c>
      <c r="B66" s="1032"/>
      <c r="C66" s="1032"/>
      <c r="D66" s="1032"/>
      <c r="E66" s="1032"/>
      <c r="F66" s="1032"/>
      <c r="G66" s="1032"/>
      <c r="H66" s="1032"/>
      <c r="I66" s="1032"/>
      <c r="J66" s="1032"/>
      <c r="K66" s="1032"/>
      <c r="L66" s="1032"/>
      <c r="M66" s="1032"/>
      <c r="N66" s="1032"/>
      <c r="O66" s="1032"/>
      <c r="P66" s="1033"/>
      <c r="Q66" s="1037" t="s">
        <v>381</v>
      </c>
      <c r="R66" s="1038"/>
      <c r="S66" s="1038"/>
      <c r="T66" s="1038"/>
      <c r="U66" s="1039"/>
      <c r="V66" s="1037" t="s">
        <v>382</v>
      </c>
      <c r="W66" s="1038"/>
      <c r="X66" s="1038"/>
      <c r="Y66" s="1038"/>
      <c r="Z66" s="1039"/>
      <c r="AA66" s="1037" t="s">
        <v>383</v>
      </c>
      <c r="AB66" s="1038"/>
      <c r="AC66" s="1038"/>
      <c r="AD66" s="1038"/>
      <c r="AE66" s="1039"/>
      <c r="AF66" s="1043" t="s">
        <v>384</v>
      </c>
      <c r="AG66" s="1044"/>
      <c r="AH66" s="1044"/>
      <c r="AI66" s="1044"/>
      <c r="AJ66" s="1045"/>
      <c r="AK66" s="1037" t="s">
        <v>385</v>
      </c>
      <c r="AL66" s="1032"/>
      <c r="AM66" s="1032"/>
      <c r="AN66" s="1032"/>
      <c r="AO66" s="1033"/>
      <c r="AP66" s="1037" t="s">
        <v>386</v>
      </c>
      <c r="AQ66" s="1038"/>
      <c r="AR66" s="1038"/>
      <c r="AS66" s="1038"/>
      <c r="AT66" s="1039"/>
      <c r="AU66" s="1037" t="s">
        <v>402</v>
      </c>
      <c r="AV66" s="1038"/>
      <c r="AW66" s="1038"/>
      <c r="AX66" s="1038"/>
      <c r="AY66" s="1039"/>
      <c r="AZ66" s="1037" t="s">
        <v>365</v>
      </c>
      <c r="BA66" s="1038"/>
      <c r="BB66" s="1038"/>
      <c r="BC66" s="1038"/>
      <c r="BD66" s="1051"/>
      <c r="BE66" s="241"/>
      <c r="BF66" s="241"/>
      <c r="BG66" s="241"/>
      <c r="BH66" s="241"/>
      <c r="BI66" s="241"/>
      <c r="BJ66" s="241"/>
      <c r="BK66" s="241"/>
      <c r="BL66" s="241"/>
      <c r="BM66" s="241"/>
      <c r="BN66" s="241"/>
      <c r="BO66" s="241"/>
      <c r="BP66" s="241"/>
      <c r="BQ66" s="238">
        <v>60</v>
      </c>
      <c r="BR66" s="243"/>
      <c r="BS66" s="981"/>
      <c r="BT66" s="982"/>
      <c r="BU66" s="982"/>
      <c r="BV66" s="982"/>
      <c r="BW66" s="982"/>
      <c r="BX66" s="982"/>
      <c r="BY66" s="982"/>
      <c r="BZ66" s="982"/>
      <c r="CA66" s="982"/>
      <c r="CB66" s="982"/>
      <c r="CC66" s="982"/>
      <c r="CD66" s="982"/>
      <c r="CE66" s="982"/>
      <c r="CF66" s="982"/>
      <c r="CG66" s="991"/>
      <c r="CH66" s="992"/>
      <c r="CI66" s="993"/>
      <c r="CJ66" s="993"/>
      <c r="CK66" s="993"/>
      <c r="CL66" s="994"/>
      <c r="CM66" s="992"/>
      <c r="CN66" s="993"/>
      <c r="CO66" s="993"/>
      <c r="CP66" s="993"/>
      <c r="CQ66" s="994"/>
      <c r="CR66" s="992"/>
      <c r="CS66" s="993"/>
      <c r="CT66" s="993"/>
      <c r="CU66" s="993"/>
      <c r="CV66" s="994"/>
      <c r="CW66" s="992"/>
      <c r="CX66" s="993"/>
      <c r="CY66" s="993"/>
      <c r="CZ66" s="993"/>
      <c r="DA66" s="994"/>
      <c r="DB66" s="992"/>
      <c r="DC66" s="993"/>
      <c r="DD66" s="993"/>
      <c r="DE66" s="993"/>
      <c r="DF66" s="994"/>
      <c r="DG66" s="992"/>
      <c r="DH66" s="993"/>
      <c r="DI66" s="993"/>
      <c r="DJ66" s="993"/>
      <c r="DK66" s="994"/>
      <c r="DL66" s="992"/>
      <c r="DM66" s="993"/>
      <c r="DN66" s="993"/>
      <c r="DO66" s="993"/>
      <c r="DP66" s="994"/>
      <c r="DQ66" s="992"/>
      <c r="DR66" s="993"/>
      <c r="DS66" s="993"/>
      <c r="DT66" s="993"/>
      <c r="DU66" s="994"/>
      <c r="DV66" s="981"/>
      <c r="DW66" s="982"/>
      <c r="DX66" s="982"/>
      <c r="DY66" s="982"/>
      <c r="DZ66" s="983"/>
      <c r="EA66" s="230"/>
    </row>
    <row r="67" spans="1:131" ht="26.25" customHeight="1" thickBot="1" x14ac:dyDescent="0.25">
      <c r="A67" s="1034"/>
      <c r="B67" s="1035"/>
      <c r="C67" s="1035"/>
      <c r="D67" s="1035"/>
      <c r="E67" s="1035"/>
      <c r="F67" s="1035"/>
      <c r="G67" s="1035"/>
      <c r="H67" s="1035"/>
      <c r="I67" s="1035"/>
      <c r="J67" s="1035"/>
      <c r="K67" s="1035"/>
      <c r="L67" s="1035"/>
      <c r="M67" s="1035"/>
      <c r="N67" s="1035"/>
      <c r="O67" s="1035"/>
      <c r="P67" s="1036"/>
      <c r="Q67" s="1040"/>
      <c r="R67" s="1041"/>
      <c r="S67" s="1041"/>
      <c r="T67" s="1041"/>
      <c r="U67" s="1042"/>
      <c r="V67" s="1040"/>
      <c r="W67" s="1041"/>
      <c r="X67" s="1041"/>
      <c r="Y67" s="1041"/>
      <c r="Z67" s="1042"/>
      <c r="AA67" s="1040"/>
      <c r="AB67" s="1041"/>
      <c r="AC67" s="1041"/>
      <c r="AD67" s="1041"/>
      <c r="AE67" s="1042"/>
      <c r="AF67" s="1046"/>
      <c r="AG67" s="1047"/>
      <c r="AH67" s="1047"/>
      <c r="AI67" s="1047"/>
      <c r="AJ67" s="1048"/>
      <c r="AK67" s="1049"/>
      <c r="AL67" s="1035"/>
      <c r="AM67" s="1035"/>
      <c r="AN67" s="1035"/>
      <c r="AO67" s="1036"/>
      <c r="AP67" s="1040"/>
      <c r="AQ67" s="1041"/>
      <c r="AR67" s="1041"/>
      <c r="AS67" s="1041"/>
      <c r="AT67" s="1042"/>
      <c r="AU67" s="1040"/>
      <c r="AV67" s="1041"/>
      <c r="AW67" s="1041"/>
      <c r="AX67" s="1041"/>
      <c r="AY67" s="1042"/>
      <c r="AZ67" s="1040"/>
      <c r="BA67" s="1041"/>
      <c r="BB67" s="1041"/>
      <c r="BC67" s="1041"/>
      <c r="BD67" s="1052"/>
      <c r="BE67" s="241"/>
      <c r="BF67" s="241"/>
      <c r="BG67" s="241"/>
      <c r="BH67" s="241"/>
      <c r="BI67" s="241"/>
      <c r="BJ67" s="241"/>
      <c r="BK67" s="241"/>
      <c r="BL67" s="241"/>
      <c r="BM67" s="241"/>
      <c r="BN67" s="241"/>
      <c r="BO67" s="241"/>
      <c r="BP67" s="241"/>
      <c r="BQ67" s="238">
        <v>61</v>
      </c>
      <c r="BR67" s="243"/>
      <c r="BS67" s="981"/>
      <c r="BT67" s="982"/>
      <c r="BU67" s="982"/>
      <c r="BV67" s="982"/>
      <c r="BW67" s="982"/>
      <c r="BX67" s="982"/>
      <c r="BY67" s="982"/>
      <c r="BZ67" s="982"/>
      <c r="CA67" s="982"/>
      <c r="CB67" s="982"/>
      <c r="CC67" s="982"/>
      <c r="CD67" s="982"/>
      <c r="CE67" s="982"/>
      <c r="CF67" s="982"/>
      <c r="CG67" s="991"/>
      <c r="CH67" s="992"/>
      <c r="CI67" s="993"/>
      <c r="CJ67" s="993"/>
      <c r="CK67" s="993"/>
      <c r="CL67" s="994"/>
      <c r="CM67" s="992"/>
      <c r="CN67" s="993"/>
      <c r="CO67" s="993"/>
      <c r="CP67" s="993"/>
      <c r="CQ67" s="994"/>
      <c r="CR67" s="992"/>
      <c r="CS67" s="993"/>
      <c r="CT67" s="993"/>
      <c r="CU67" s="993"/>
      <c r="CV67" s="994"/>
      <c r="CW67" s="992"/>
      <c r="CX67" s="993"/>
      <c r="CY67" s="993"/>
      <c r="CZ67" s="993"/>
      <c r="DA67" s="994"/>
      <c r="DB67" s="992"/>
      <c r="DC67" s="993"/>
      <c r="DD67" s="993"/>
      <c r="DE67" s="993"/>
      <c r="DF67" s="994"/>
      <c r="DG67" s="992"/>
      <c r="DH67" s="993"/>
      <c r="DI67" s="993"/>
      <c r="DJ67" s="993"/>
      <c r="DK67" s="994"/>
      <c r="DL67" s="992"/>
      <c r="DM67" s="993"/>
      <c r="DN67" s="993"/>
      <c r="DO67" s="993"/>
      <c r="DP67" s="994"/>
      <c r="DQ67" s="992"/>
      <c r="DR67" s="993"/>
      <c r="DS67" s="993"/>
      <c r="DT67" s="993"/>
      <c r="DU67" s="994"/>
      <c r="DV67" s="981"/>
      <c r="DW67" s="982"/>
      <c r="DX67" s="982"/>
      <c r="DY67" s="982"/>
      <c r="DZ67" s="983"/>
      <c r="EA67" s="230"/>
    </row>
    <row r="68" spans="1:131" ht="26.25" customHeight="1" thickTop="1" x14ac:dyDescent="0.2">
      <c r="A68" s="236">
        <v>1</v>
      </c>
      <c r="B68" s="1021" t="s">
        <v>555</v>
      </c>
      <c r="C68" s="1022"/>
      <c r="D68" s="1022"/>
      <c r="E68" s="1022"/>
      <c r="F68" s="1022"/>
      <c r="G68" s="1022"/>
      <c r="H68" s="1022"/>
      <c r="I68" s="1022"/>
      <c r="J68" s="1022"/>
      <c r="K68" s="1022"/>
      <c r="L68" s="1022"/>
      <c r="M68" s="1022"/>
      <c r="N68" s="1022"/>
      <c r="O68" s="1022"/>
      <c r="P68" s="1023"/>
      <c r="Q68" s="1024">
        <v>4448</v>
      </c>
      <c r="R68" s="1018"/>
      <c r="S68" s="1018"/>
      <c r="T68" s="1018"/>
      <c r="U68" s="1018"/>
      <c r="V68" s="1018">
        <v>4294</v>
      </c>
      <c r="W68" s="1018"/>
      <c r="X68" s="1018"/>
      <c r="Y68" s="1018"/>
      <c r="Z68" s="1018"/>
      <c r="AA68" s="1018">
        <v>154</v>
      </c>
      <c r="AB68" s="1018"/>
      <c r="AC68" s="1018"/>
      <c r="AD68" s="1018"/>
      <c r="AE68" s="1018"/>
      <c r="AF68" s="1018">
        <v>154</v>
      </c>
      <c r="AG68" s="1018"/>
      <c r="AH68" s="1018"/>
      <c r="AI68" s="1018"/>
      <c r="AJ68" s="1018"/>
      <c r="AK68" s="1018" t="s">
        <v>575</v>
      </c>
      <c r="AL68" s="1018"/>
      <c r="AM68" s="1018"/>
      <c r="AN68" s="1018"/>
      <c r="AO68" s="1018"/>
      <c r="AP68" s="1018">
        <v>4853</v>
      </c>
      <c r="AQ68" s="1018"/>
      <c r="AR68" s="1018"/>
      <c r="AS68" s="1018"/>
      <c r="AT68" s="1018"/>
      <c r="AU68" s="1018">
        <v>233</v>
      </c>
      <c r="AV68" s="1018"/>
      <c r="AW68" s="1018"/>
      <c r="AX68" s="1018"/>
      <c r="AY68" s="1018"/>
      <c r="AZ68" s="1019"/>
      <c r="BA68" s="1019"/>
      <c r="BB68" s="1019"/>
      <c r="BC68" s="1019"/>
      <c r="BD68" s="1020"/>
      <c r="BE68" s="241"/>
      <c r="BF68" s="241"/>
      <c r="BG68" s="241"/>
      <c r="BH68" s="241"/>
      <c r="BI68" s="241"/>
      <c r="BJ68" s="241"/>
      <c r="BK68" s="241"/>
      <c r="BL68" s="241"/>
      <c r="BM68" s="241"/>
      <c r="BN68" s="241"/>
      <c r="BO68" s="241"/>
      <c r="BP68" s="241"/>
      <c r="BQ68" s="238">
        <v>62</v>
      </c>
      <c r="BR68" s="243"/>
      <c r="BS68" s="981"/>
      <c r="BT68" s="982"/>
      <c r="BU68" s="982"/>
      <c r="BV68" s="982"/>
      <c r="BW68" s="982"/>
      <c r="BX68" s="982"/>
      <c r="BY68" s="982"/>
      <c r="BZ68" s="982"/>
      <c r="CA68" s="982"/>
      <c r="CB68" s="982"/>
      <c r="CC68" s="982"/>
      <c r="CD68" s="982"/>
      <c r="CE68" s="982"/>
      <c r="CF68" s="982"/>
      <c r="CG68" s="991"/>
      <c r="CH68" s="992"/>
      <c r="CI68" s="993"/>
      <c r="CJ68" s="993"/>
      <c r="CK68" s="993"/>
      <c r="CL68" s="994"/>
      <c r="CM68" s="992"/>
      <c r="CN68" s="993"/>
      <c r="CO68" s="993"/>
      <c r="CP68" s="993"/>
      <c r="CQ68" s="994"/>
      <c r="CR68" s="992"/>
      <c r="CS68" s="993"/>
      <c r="CT68" s="993"/>
      <c r="CU68" s="993"/>
      <c r="CV68" s="994"/>
      <c r="CW68" s="992"/>
      <c r="CX68" s="993"/>
      <c r="CY68" s="993"/>
      <c r="CZ68" s="993"/>
      <c r="DA68" s="994"/>
      <c r="DB68" s="992"/>
      <c r="DC68" s="993"/>
      <c r="DD68" s="993"/>
      <c r="DE68" s="993"/>
      <c r="DF68" s="994"/>
      <c r="DG68" s="992"/>
      <c r="DH68" s="993"/>
      <c r="DI68" s="993"/>
      <c r="DJ68" s="993"/>
      <c r="DK68" s="994"/>
      <c r="DL68" s="992"/>
      <c r="DM68" s="993"/>
      <c r="DN68" s="993"/>
      <c r="DO68" s="993"/>
      <c r="DP68" s="994"/>
      <c r="DQ68" s="992"/>
      <c r="DR68" s="993"/>
      <c r="DS68" s="993"/>
      <c r="DT68" s="993"/>
      <c r="DU68" s="994"/>
      <c r="DV68" s="981"/>
      <c r="DW68" s="982"/>
      <c r="DX68" s="982"/>
      <c r="DY68" s="982"/>
      <c r="DZ68" s="983"/>
      <c r="EA68" s="230"/>
    </row>
    <row r="69" spans="1:131" ht="26.25" customHeight="1" x14ac:dyDescent="0.2">
      <c r="A69" s="238">
        <v>2</v>
      </c>
      <c r="B69" s="1010" t="s">
        <v>556</v>
      </c>
      <c r="C69" s="1011"/>
      <c r="D69" s="1011"/>
      <c r="E69" s="1011"/>
      <c r="F69" s="1011"/>
      <c r="G69" s="1011"/>
      <c r="H69" s="1011"/>
      <c r="I69" s="1011"/>
      <c r="J69" s="1011"/>
      <c r="K69" s="1011"/>
      <c r="L69" s="1011"/>
      <c r="M69" s="1011"/>
      <c r="N69" s="1011"/>
      <c r="O69" s="1011"/>
      <c r="P69" s="1012"/>
      <c r="Q69" s="1013">
        <v>114</v>
      </c>
      <c r="R69" s="1007"/>
      <c r="S69" s="1007"/>
      <c r="T69" s="1007"/>
      <c r="U69" s="1007"/>
      <c r="V69" s="1007">
        <v>104</v>
      </c>
      <c r="W69" s="1007"/>
      <c r="X69" s="1007"/>
      <c r="Y69" s="1007"/>
      <c r="Z69" s="1007"/>
      <c r="AA69" s="1007">
        <v>10</v>
      </c>
      <c r="AB69" s="1007"/>
      <c r="AC69" s="1007"/>
      <c r="AD69" s="1007"/>
      <c r="AE69" s="1007"/>
      <c r="AF69" s="1007">
        <v>10</v>
      </c>
      <c r="AG69" s="1007"/>
      <c r="AH69" s="1007"/>
      <c r="AI69" s="1007"/>
      <c r="AJ69" s="1007"/>
      <c r="AK69" s="1007" t="s">
        <v>575</v>
      </c>
      <c r="AL69" s="1007"/>
      <c r="AM69" s="1007"/>
      <c r="AN69" s="1007"/>
      <c r="AO69" s="1007"/>
      <c r="AP69" s="1007" t="s">
        <v>575</v>
      </c>
      <c r="AQ69" s="1007"/>
      <c r="AR69" s="1007"/>
      <c r="AS69" s="1007"/>
      <c r="AT69" s="1007"/>
      <c r="AU69" s="1007" t="s">
        <v>575</v>
      </c>
      <c r="AV69" s="1007"/>
      <c r="AW69" s="1007"/>
      <c r="AX69" s="1007"/>
      <c r="AY69" s="1007"/>
      <c r="AZ69" s="1008"/>
      <c r="BA69" s="1008"/>
      <c r="BB69" s="1008"/>
      <c r="BC69" s="1008"/>
      <c r="BD69" s="1009"/>
      <c r="BE69" s="241"/>
      <c r="BF69" s="241"/>
      <c r="BG69" s="241"/>
      <c r="BH69" s="241"/>
      <c r="BI69" s="241"/>
      <c r="BJ69" s="241"/>
      <c r="BK69" s="241"/>
      <c r="BL69" s="241"/>
      <c r="BM69" s="241"/>
      <c r="BN69" s="241"/>
      <c r="BO69" s="241"/>
      <c r="BP69" s="241"/>
      <c r="BQ69" s="238">
        <v>63</v>
      </c>
      <c r="BR69" s="243"/>
      <c r="BS69" s="981"/>
      <c r="BT69" s="982"/>
      <c r="BU69" s="982"/>
      <c r="BV69" s="982"/>
      <c r="BW69" s="982"/>
      <c r="BX69" s="982"/>
      <c r="BY69" s="982"/>
      <c r="BZ69" s="982"/>
      <c r="CA69" s="982"/>
      <c r="CB69" s="982"/>
      <c r="CC69" s="982"/>
      <c r="CD69" s="982"/>
      <c r="CE69" s="982"/>
      <c r="CF69" s="982"/>
      <c r="CG69" s="991"/>
      <c r="CH69" s="992"/>
      <c r="CI69" s="993"/>
      <c r="CJ69" s="993"/>
      <c r="CK69" s="993"/>
      <c r="CL69" s="994"/>
      <c r="CM69" s="992"/>
      <c r="CN69" s="993"/>
      <c r="CO69" s="993"/>
      <c r="CP69" s="993"/>
      <c r="CQ69" s="994"/>
      <c r="CR69" s="992"/>
      <c r="CS69" s="993"/>
      <c r="CT69" s="993"/>
      <c r="CU69" s="993"/>
      <c r="CV69" s="994"/>
      <c r="CW69" s="992"/>
      <c r="CX69" s="993"/>
      <c r="CY69" s="993"/>
      <c r="CZ69" s="993"/>
      <c r="DA69" s="994"/>
      <c r="DB69" s="992"/>
      <c r="DC69" s="993"/>
      <c r="DD69" s="993"/>
      <c r="DE69" s="993"/>
      <c r="DF69" s="994"/>
      <c r="DG69" s="992"/>
      <c r="DH69" s="993"/>
      <c r="DI69" s="993"/>
      <c r="DJ69" s="993"/>
      <c r="DK69" s="994"/>
      <c r="DL69" s="992"/>
      <c r="DM69" s="993"/>
      <c r="DN69" s="993"/>
      <c r="DO69" s="993"/>
      <c r="DP69" s="994"/>
      <c r="DQ69" s="992"/>
      <c r="DR69" s="993"/>
      <c r="DS69" s="993"/>
      <c r="DT69" s="993"/>
      <c r="DU69" s="994"/>
      <c r="DV69" s="981"/>
      <c r="DW69" s="982"/>
      <c r="DX69" s="982"/>
      <c r="DY69" s="982"/>
      <c r="DZ69" s="983"/>
      <c r="EA69" s="230"/>
    </row>
    <row r="70" spans="1:131" ht="26.25" customHeight="1" x14ac:dyDescent="0.2">
      <c r="A70" s="238">
        <v>3</v>
      </c>
      <c r="B70" s="1010" t="s">
        <v>557</v>
      </c>
      <c r="C70" s="1011"/>
      <c r="D70" s="1011"/>
      <c r="E70" s="1011"/>
      <c r="F70" s="1011"/>
      <c r="G70" s="1011"/>
      <c r="H70" s="1011"/>
      <c r="I70" s="1011"/>
      <c r="J70" s="1011"/>
      <c r="K70" s="1011"/>
      <c r="L70" s="1011"/>
      <c r="M70" s="1011"/>
      <c r="N70" s="1011"/>
      <c r="O70" s="1011"/>
      <c r="P70" s="1012"/>
      <c r="Q70" s="1013">
        <v>21</v>
      </c>
      <c r="R70" s="1007"/>
      <c r="S70" s="1007"/>
      <c r="T70" s="1007"/>
      <c r="U70" s="1007"/>
      <c r="V70" s="1007">
        <v>20</v>
      </c>
      <c r="W70" s="1007"/>
      <c r="X70" s="1007"/>
      <c r="Y70" s="1007"/>
      <c r="Z70" s="1007"/>
      <c r="AA70" s="1007">
        <v>1</v>
      </c>
      <c r="AB70" s="1007"/>
      <c r="AC70" s="1007"/>
      <c r="AD70" s="1007"/>
      <c r="AE70" s="1007"/>
      <c r="AF70" s="1007">
        <v>1</v>
      </c>
      <c r="AG70" s="1007"/>
      <c r="AH70" s="1007"/>
      <c r="AI70" s="1007"/>
      <c r="AJ70" s="1007"/>
      <c r="AK70" s="1007" t="s">
        <v>575</v>
      </c>
      <c r="AL70" s="1007"/>
      <c r="AM70" s="1007"/>
      <c r="AN70" s="1007"/>
      <c r="AO70" s="1007"/>
      <c r="AP70" s="1007" t="s">
        <v>575</v>
      </c>
      <c r="AQ70" s="1007"/>
      <c r="AR70" s="1007"/>
      <c r="AS70" s="1007"/>
      <c r="AT70" s="1007"/>
      <c r="AU70" s="1007" t="s">
        <v>575</v>
      </c>
      <c r="AV70" s="1007"/>
      <c r="AW70" s="1007"/>
      <c r="AX70" s="1007"/>
      <c r="AY70" s="1007"/>
      <c r="AZ70" s="1008"/>
      <c r="BA70" s="1008"/>
      <c r="BB70" s="1008"/>
      <c r="BC70" s="1008"/>
      <c r="BD70" s="1009"/>
      <c r="BE70" s="241"/>
      <c r="BF70" s="241"/>
      <c r="BG70" s="241"/>
      <c r="BH70" s="241"/>
      <c r="BI70" s="241"/>
      <c r="BJ70" s="241"/>
      <c r="BK70" s="241"/>
      <c r="BL70" s="241"/>
      <c r="BM70" s="241"/>
      <c r="BN70" s="241"/>
      <c r="BO70" s="241"/>
      <c r="BP70" s="241"/>
      <c r="BQ70" s="238">
        <v>64</v>
      </c>
      <c r="BR70" s="243"/>
      <c r="BS70" s="981"/>
      <c r="BT70" s="982"/>
      <c r="BU70" s="982"/>
      <c r="BV70" s="982"/>
      <c r="BW70" s="982"/>
      <c r="BX70" s="982"/>
      <c r="BY70" s="982"/>
      <c r="BZ70" s="982"/>
      <c r="CA70" s="982"/>
      <c r="CB70" s="982"/>
      <c r="CC70" s="982"/>
      <c r="CD70" s="982"/>
      <c r="CE70" s="982"/>
      <c r="CF70" s="982"/>
      <c r="CG70" s="991"/>
      <c r="CH70" s="992"/>
      <c r="CI70" s="993"/>
      <c r="CJ70" s="993"/>
      <c r="CK70" s="993"/>
      <c r="CL70" s="994"/>
      <c r="CM70" s="992"/>
      <c r="CN70" s="993"/>
      <c r="CO70" s="993"/>
      <c r="CP70" s="993"/>
      <c r="CQ70" s="994"/>
      <c r="CR70" s="992"/>
      <c r="CS70" s="993"/>
      <c r="CT70" s="993"/>
      <c r="CU70" s="993"/>
      <c r="CV70" s="994"/>
      <c r="CW70" s="992"/>
      <c r="CX70" s="993"/>
      <c r="CY70" s="993"/>
      <c r="CZ70" s="993"/>
      <c r="DA70" s="994"/>
      <c r="DB70" s="992"/>
      <c r="DC70" s="993"/>
      <c r="DD70" s="993"/>
      <c r="DE70" s="993"/>
      <c r="DF70" s="994"/>
      <c r="DG70" s="992"/>
      <c r="DH70" s="993"/>
      <c r="DI70" s="993"/>
      <c r="DJ70" s="993"/>
      <c r="DK70" s="994"/>
      <c r="DL70" s="992"/>
      <c r="DM70" s="993"/>
      <c r="DN70" s="993"/>
      <c r="DO70" s="993"/>
      <c r="DP70" s="994"/>
      <c r="DQ70" s="992"/>
      <c r="DR70" s="993"/>
      <c r="DS70" s="993"/>
      <c r="DT70" s="993"/>
      <c r="DU70" s="994"/>
      <c r="DV70" s="981"/>
      <c r="DW70" s="982"/>
      <c r="DX70" s="982"/>
      <c r="DY70" s="982"/>
      <c r="DZ70" s="983"/>
      <c r="EA70" s="230"/>
    </row>
    <row r="71" spans="1:131" ht="26.25" customHeight="1" x14ac:dyDescent="0.2">
      <c r="A71" s="238">
        <v>4</v>
      </c>
      <c r="B71" s="1010" t="s">
        <v>558</v>
      </c>
      <c r="C71" s="1011"/>
      <c r="D71" s="1011"/>
      <c r="E71" s="1011"/>
      <c r="F71" s="1011"/>
      <c r="G71" s="1011"/>
      <c r="H71" s="1011"/>
      <c r="I71" s="1011"/>
      <c r="J71" s="1011"/>
      <c r="K71" s="1011"/>
      <c r="L71" s="1011"/>
      <c r="M71" s="1011"/>
      <c r="N71" s="1011"/>
      <c r="O71" s="1011"/>
      <c r="P71" s="1012"/>
      <c r="Q71" s="1013">
        <v>3193</v>
      </c>
      <c r="R71" s="1007"/>
      <c r="S71" s="1007"/>
      <c r="T71" s="1007"/>
      <c r="U71" s="1007"/>
      <c r="V71" s="1007">
        <v>2512</v>
      </c>
      <c r="W71" s="1007"/>
      <c r="X71" s="1007"/>
      <c r="Y71" s="1007"/>
      <c r="Z71" s="1007"/>
      <c r="AA71" s="1007">
        <v>681</v>
      </c>
      <c r="AB71" s="1007"/>
      <c r="AC71" s="1007"/>
      <c r="AD71" s="1007"/>
      <c r="AE71" s="1007"/>
      <c r="AF71" s="1007">
        <v>681</v>
      </c>
      <c r="AG71" s="1007"/>
      <c r="AH71" s="1007"/>
      <c r="AI71" s="1007"/>
      <c r="AJ71" s="1007"/>
      <c r="AK71" s="1007" t="s">
        <v>575</v>
      </c>
      <c r="AL71" s="1007"/>
      <c r="AM71" s="1007"/>
      <c r="AN71" s="1007"/>
      <c r="AO71" s="1007"/>
      <c r="AP71" s="1007" t="s">
        <v>575</v>
      </c>
      <c r="AQ71" s="1007"/>
      <c r="AR71" s="1007"/>
      <c r="AS71" s="1007"/>
      <c r="AT71" s="1007"/>
      <c r="AU71" s="1007" t="s">
        <v>575</v>
      </c>
      <c r="AV71" s="1007"/>
      <c r="AW71" s="1007"/>
      <c r="AX71" s="1007"/>
      <c r="AY71" s="1007"/>
      <c r="AZ71" s="1008"/>
      <c r="BA71" s="1008"/>
      <c r="BB71" s="1008"/>
      <c r="BC71" s="1008"/>
      <c r="BD71" s="1009"/>
      <c r="BE71" s="241"/>
      <c r="BF71" s="241"/>
      <c r="BG71" s="241"/>
      <c r="BH71" s="241"/>
      <c r="BI71" s="241"/>
      <c r="BJ71" s="241"/>
      <c r="BK71" s="241"/>
      <c r="BL71" s="241"/>
      <c r="BM71" s="241"/>
      <c r="BN71" s="241"/>
      <c r="BO71" s="241"/>
      <c r="BP71" s="241"/>
      <c r="BQ71" s="238">
        <v>65</v>
      </c>
      <c r="BR71" s="243"/>
      <c r="BS71" s="981"/>
      <c r="BT71" s="982"/>
      <c r="BU71" s="982"/>
      <c r="BV71" s="982"/>
      <c r="BW71" s="982"/>
      <c r="BX71" s="982"/>
      <c r="BY71" s="982"/>
      <c r="BZ71" s="982"/>
      <c r="CA71" s="982"/>
      <c r="CB71" s="982"/>
      <c r="CC71" s="982"/>
      <c r="CD71" s="982"/>
      <c r="CE71" s="982"/>
      <c r="CF71" s="982"/>
      <c r="CG71" s="991"/>
      <c r="CH71" s="992"/>
      <c r="CI71" s="993"/>
      <c r="CJ71" s="993"/>
      <c r="CK71" s="993"/>
      <c r="CL71" s="994"/>
      <c r="CM71" s="992"/>
      <c r="CN71" s="993"/>
      <c r="CO71" s="993"/>
      <c r="CP71" s="993"/>
      <c r="CQ71" s="994"/>
      <c r="CR71" s="992"/>
      <c r="CS71" s="993"/>
      <c r="CT71" s="993"/>
      <c r="CU71" s="993"/>
      <c r="CV71" s="994"/>
      <c r="CW71" s="992"/>
      <c r="CX71" s="993"/>
      <c r="CY71" s="993"/>
      <c r="CZ71" s="993"/>
      <c r="DA71" s="994"/>
      <c r="DB71" s="992"/>
      <c r="DC71" s="993"/>
      <c r="DD71" s="993"/>
      <c r="DE71" s="993"/>
      <c r="DF71" s="994"/>
      <c r="DG71" s="992"/>
      <c r="DH71" s="993"/>
      <c r="DI71" s="993"/>
      <c r="DJ71" s="993"/>
      <c r="DK71" s="994"/>
      <c r="DL71" s="992"/>
      <c r="DM71" s="993"/>
      <c r="DN71" s="993"/>
      <c r="DO71" s="993"/>
      <c r="DP71" s="994"/>
      <c r="DQ71" s="992"/>
      <c r="DR71" s="993"/>
      <c r="DS71" s="993"/>
      <c r="DT71" s="993"/>
      <c r="DU71" s="994"/>
      <c r="DV71" s="981"/>
      <c r="DW71" s="982"/>
      <c r="DX71" s="982"/>
      <c r="DY71" s="982"/>
      <c r="DZ71" s="983"/>
      <c r="EA71" s="230"/>
    </row>
    <row r="72" spans="1:131" ht="26.25" customHeight="1" x14ac:dyDescent="0.2">
      <c r="A72" s="238">
        <v>5</v>
      </c>
      <c r="B72" s="1010" t="s">
        <v>559</v>
      </c>
      <c r="C72" s="1011"/>
      <c r="D72" s="1011"/>
      <c r="E72" s="1011"/>
      <c r="F72" s="1011"/>
      <c r="G72" s="1011"/>
      <c r="H72" s="1011"/>
      <c r="I72" s="1011"/>
      <c r="J72" s="1011"/>
      <c r="K72" s="1011"/>
      <c r="L72" s="1011"/>
      <c r="M72" s="1011"/>
      <c r="N72" s="1011"/>
      <c r="O72" s="1011"/>
      <c r="P72" s="1012"/>
      <c r="Q72" s="1013">
        <v>177</v>
      </c>
      <c r="R72" s="1007"/>
      <c r="S72" s="1007"/>
      <c r="T72" s="1007"/>
      <c r="U72" s="1007"/>
      <c r="V72" s="1007">
        <v>172</v>
      </c>
      <c r="W72" s="1007"/>
      <c r="X72" s="1007"/>
      <c r="Y72" s="1007"/>
      <c r="Z72" s="1007"/>
      <c r="AA72" s="1007">
        <v>5</v>
      </c>
      <c r="AB72" s="1007"/>
      <c r="AC72" s="1007"/>
      <c r="AD72" s="1007"/>
      <c r="AE72" s="1007"/>
      <c r="AF72" s="1007">
        <v>5</v>
      </c>
      <c r="AG72" s="1007"/>
      <c r="AH72" s="1007"/>
      <c r="AI72" s="1007"/>
      <c r="AJ72" s="1007"/>
      <c r="AK72" s="1007" t="s">
        <v>575</v>
      </c>
      <c r="AL72" s="1007"/>
      <c r="AM72" s="1007"/>
      <c r="AN72" s="1007"/>
      <c r="AO72" s="1007"/>
      <c r="AP72" s="1007" t="s">
        <v>575</v>
      </c>
      <c r="AQ72" s="1007"/>
      <c r="AR72" s="1007"/>
      <c r="AS72" s="1007"/>
      <c r="AT72" s="1007"/>
      <c r="AU72" s="1007" t="s">
        <v>575</v>
      </c>
      <c r="AV72" s="1007"/>
      <c r="AW72" s="1007"/>
      <c r="AX72" s="1007"/>
      <c r="AY72" s="1007"/>
      <c r="AZ72" s="1008"/>
      <c r="BA72" s="1008"/>
      <c r="BB72" s="1008"/>
      <c r="BC72" s="1008"/>
      <c r="BD72" s="1009"/>
      <c r="BE72" s="241"/>
      <c r="BF72" s="241"/>
      <c r="BG72" s="241"/>
      <c r="BH72" s="241"/>
      <c r="BI72" s="241"/>
      <c r="BJ72" s="241"/>
      <c r="BK72" s="241"/>
      <c r="BL72" s="241"/>
      <c r="BM72" s="241"/>
      <c r="BN72" s="241"/>
      <c r="BO72" s="241"/>
      <c r="BP72" s="241"/>
      <c r="BQ72" s="238">
        <v>66</v>
      </c>
      <c r="BR72" s="243"/>
      <c r="BS72" s="981"/>
      <c r="BT72" s="982"/>
      <c r="BU72" s="982"/>
      <c r="BV72" s="982"/>
      <c r="BW72" s="982"/>
      <c r="BX72" s="982"/>
      <c r="BY72" s="982"/>
      <c r="BZ72" s="982"/>
      <c r="CA72" s="982"/>
      <c r="CB72" s="982"/>
      <c r="CC72" s="982"/>
      <c r="CD72" s="982"/>
      <c r="CE72" s="982"/>
      <c r="CF72" s="982"/>
      <c r="CG72" s="991"/>
      <c r="CH72" s="992"/>
      <c r="CI72" s="993"/>
      <c r="CJ72" s="993"/>
      <c r="CK72" s="993"/>
      <c r="CL72" s="994"/>
      <c r="CM72" s="992"/>
      <c r="CN72" s="993"/>
      <c r="CO72" s="993"/>
      <c r="CP72" s="993"/>
      <c r="CQ72" s="994"/>
      <c r="CR72" s="992"/>
      <c r="CS72" s="993"/>
      <c r="CT72" s="993"/>
      <c r="CU72" s="993"/>
      <c r="CV72" s="994"/>
      <c r="CW72" s="992"/>
      <c r="CX72" s="993"/>
      <c r="CY72" s="993"/>
      <c r="CZ72" s="993"/>
      <c r="DA72" s="994"/>
      <c r="DB72" s="992"/>
      <c r="DC72" s="993"/>
      <c r="DD72" s="993"/>
      <c r="DE72" s="993"/>
      <c r="DF72" s="994"/>
      <c r="DG72" s="992"/>
      <c r="DH72" s="993"/>
      <c r="DI72" s="993"/>
      <c r="DJ72" s="993"/>
      <c r="DK72" s="994"/>
      <c r="DL72" s="992"/>
      <c r="DM72" s="993"/>
      <c r="DN72" s="993"/>
      <c r="DO72" s="993"/>
      <c r="DP72" s="994"/>
      <c r="DQ72" s="992"/>
      <c r="DR72" s="993"/>
      <c r="DS72" s="993"/>
      <c r="DT72" s="993"/>
      <c r="DU72" s="994"/>
      <c r="DV72" s="981"/>
      <c r="DW72" s="982"/>
      <c r="DX72" s="982"/>
      <c r="DY72" s="982"/>
      <c r="DZ72" s="983"/>
      <c r="EA72" s="230"/>
    </row>
    <row r="73" spans="1:131" ht="26.25" customHeight="1" x14ac:dyDescent="0.2">
      <c r="A73" s="238">
        <v>6</v>
      </c>
      <c r="B73" s="1010" t="s">
        <v>560</v>
      </c>
      <c r="C73" s="1011"/>
      <c r="D73" s="1011"/>
      <c r="E73" s="1011"/>
      <c r="F73" s="1011"/>
      <c r="G73" s="1011"/>
      <c r="H73" s="1011"/>
      <c r="I73" s="1011"/>
      <c r="J73" s="1011"/>
      <c r="K73" s="1011"/>
      <c r="L73" s="1011"/>
      <c r="M73" s="1011"/>
      <c r="N73" s="1011"/>
      <c r="O73" s="1011"/>
      <c r="P73" s="1012"/>
      <c r="Q73" s="1013">
        <v>6</v>
      </c>
      <c r="R73" s="1007"/>
      <c r="S73" s="1007"/>
      <c r="T73" s="1007"/>
      <c r="U73" s="1007"/>
      <c r="V73" s="1007">
        <v>1</v>
      </c>
      <c r="W73" s="1007"/>
      <c r="X73" s="1007"/>
      <c r="Y73" s="1007"/>
      <c r="Z73" s="1007"/>
      <c r="AA73" s="1007">
        <v>5</v>
      </c>
      <c r="AB73" s="1007"/>
      <c r="AC73" s="1007"/>
      <c r="AD73" s="1007"/>
      <c r="AE73" s="1007"/>
      <c r="AF73" s="1007">
        <v>5</v>
      </c>
      <c r="AG73" s="1007"/>
      <c r="AH73" s="1007"/>
      <c r="AI73" s="1007"/>
      <c r="AJ73" s="1007"/>
      <c r="AK73" s="1007" t="s">
        <v>575</v>
      </c>
      <c r="AL73" s="1007"/>
      <c r="AM73" s="1007"/>
      <c r="AN73" s="1007"/>
      <c r="AO73" s="1007"/>
      <c r="AP73" s="1007" t="s">
        <v>575</v>
      </c>
      <c r="AQ73" s="1007"/>
      <c r="AR73" s="1007"/>
      <c r="AS73" s="1007"/>
      <c r="AT73" s="1007"/>
      <c r="AU73" s="1007" t="s">
        <v>575</v>
      </c>
      <c r="AV73" s="1007"/>
      <c r="AW73" s="1007"/>
      <c r="AX73" s="1007"/>
      <c r="AY73" s="1007"/>
      <c r="AZ73" s="1008"/>
      <c r="BA73" s="1008"/>
      <c r="BB73" s="1008"/>
      <c r="BC73" s="1008"/>
      <c r="BD73" s="1009"/>
      <c r="BE73" s="241"/>
      <c r="BF73" s="241"/>
      <c r="BG73" s="241"/>
      <c r="BH73" s="241"/>
      <c r="BI73" s="241"/>
      <c r="BJ73" s="241"/>
      <c r="BK73" s="241"/>
      <c r="BL73" s="241"/>
      <c r="BM73" s="241"/>
      <c r="BN73" s="241"/>
      <c r="BO73" s="241"/>
      <c r="BP73" s="241"/>
      <c r="BQ73" s="238">
        <v>67</v>
      </c>
      <c r="BR73" s="243"/>
      <c r="BS73" s="981"/>
      <c r="BT73" s="982"/>
      <c r="BU73" s="982"/>
      <c r="BV73" s="982"/>
      <c r="BW73" s="982"/>
      <c r="BX73" s="982"/>
      <c r="BY73" s="982"/>
      <c r="BZ73" s="982"/>
      <c r="CA73" s="982"/>
      <c r="CB73" s="982"/>
      <c r="CC73" s="982"/>
      <c r="CD73" s="982"/>
      <c r="CE73" s="982"/>
      <c r="CF73" s="982"/>
      <c r="CG73" s="991"/>
      <c r="CH73" s="992"/>
      <c r="CI73" s="993"/>
      <c r="CJ73" s="993"/>
      <c r="CK73" s="993"/>
      <c r="CL73" s="994"/>
      <c r="CM73" s="992"/>
      <c r="CN73" s="993"/>
      <c r="CO73" s="993"/>
      <c r="CP73" s="993"/>
      <c r="CQ73" s="994"/>
      <c r="CR73" s="992"/>
      <c r="CS73" s="993"/>
      <c r="CT73" s="993"/>
      <c r="CU73" s="993"/>
      <c r="CV73" s="994"/>
      <c r="CW73" s="992"/>
      <c r="CX73" s="993"/>
      <c r="CY73" s="993"/>
      <c r="CZ73" s="993"/>
      <c r="DA73" s="994"/>
      <c r="DB73" s="992"/>
      <c r="DC73" s="993"/>
      <c r="DD73" s="993"/>
      <c r="DE73" s="993"/>
      <c r="DF73" s="994"/>
      <c r="DG73" s="992"/>
      <c r="DH73" s="993"/>
      <c r="DI73" s="993"/>
      <c r="DJ73" s="993"/>
      <c r="DK73" s="994"/>
      <c r="DL73" s="992"/>
      <c r="DM73" s="993"/>
      <c r="DN73" s="993"/>
      <c r="DO73" s="993"/>
      <c r="DP73" s="994"/>
      <c r="DQ73" s="992"/>
      <c r="DR73" s="993"/>
      <c r="DS73" s="993"/>
      <c r="DT73" s="993"/>
      <c r="DU73" s="994"/>
      <c r="DV73" s="981"/>
      <c r="DW73" s="982"/>
      <c r="DX73" s="982"/>
      <c r="DY73" s="982"/>
      <c r="DZ73" s="983"/>
      <c r="EA73" s="230"/>
    </row>
    <row r="74" spans="1:131" ht="26.25" customHeight="1" x14ac:dyDescent="0.2">
      <c r="A74" s="238">
        <v>7</v>
      </c>
      <c r="B74" s="1010" t="s">
        <v>561</v>
      </c>
      <c r="C74" s="1011"/>
      <c r="D74" s="1011"/>
      <c r="E74" s="1011"/>
      <c r="F74" s="1011"/>
      <c r="G74" s="1011"/>
      <c r="H74" s="1011"/>
      <c r="I74" s="1011"/>
      <c r="J74" s="1011"/>
      <c r="K74" s="1011"/>
      <c r="L74" s="1011"/>
      <c r="M74" s="1011"/>
      <c r="N74" s="1011"/>
      <c r="O74" s="1011"/>
      <c r="P74" s="1012"/>
      <c r="Q74" s="1013">
        <v>3</v>
      </c>
      <c r="R74" s="1007"/>
      <c r="S74" s="1007"/>
      <c r="T74" s="1007"/>
      <c r="U74" s="1007"/>
      <c r="V74" s="1007">
        <v>1</v>
      </c>
      <c r="W74" s="1007"/>
      <c r="X74" s="1007"/>
      <c r="Y74" s="1007"/>
      <c r="Z74" s="1007"/>
      <c r="AA74" s="1007">
        <v>2</v>
      </c>
      <c r="AB74" s="1007"/>
      <c r="AC74" s="1007"/>
      <c r="AD74" s="1007"/>
      <c r="AE74" s="1007"/>
      <c r="AF74" s="1007">
        <v>2</v>
      </c>
      <c r="AG74" s="1007"/>
      <c r="AH74" s="1007"/>
      <c r="AI74" s="1007"/>
      <c r="AJ74" s="1007"/>
      <c r="AK74" s="1007" t="s">
        <v>575</v>
      </c>
      <c r="AL74" s="1007"/>
      <c r="AM74" s="1007"/>
      <c r="AN74" s="1007"/>
      <c r="AO74" s="1007"/>
      <c r="AP74" s="1007" t="s">
        <v>575</v>
      </c>
      <c r="AQ74" s="1007"/>
      <c r="AR74" s="1007"/>
      <c r="AS74" s="1007"/>
      <c r="AT74" s="1007"/>
      <c r="AU74" s="1007" t="s">
        <v>575</v>
      </c>
      <c r="AV74" s="1007"/>
      <c r="AW74" s="1007"/>
      <c r="AX74" s="1007"/>
      <c r="AY74" s="1007"/>
      <c r="AZ74" s="1008"/>
      <c r="BA74" s="1008"/>
      <c r="BB74" s="1008"/>
      <c r="BC74" s="1008"/>
      <c r="BD74" s="1009"/>
      <c r="BE74" s="241"/>
      <c r="BF74" s="241"/>
      <c r="BG74" s="241"/>
      <c r="BH74" s="241"/>
      <c r="BI74" s="241"/>
      <c r="BJ74" s="241"/>
      <c r="BK74" s="241"/>
      <c r="BL74" s="241"/>
      <c r="BM74" s="241"/>
      <c r="BN74" s="241"/>
      <c r="BO74" s="241"/>
      <c r="BP74" s="241"/>
      <c r="BQ74" s="238">
        <v>68</v>
      </c>
      <c r="BR74" s="243"/>
      <c r="BS74" s="981"/>
      <c r="BT74" s="982"/>
      <c r="BU74" s="982"/>
      <c r="BV74" s="982"/>
      <c r="BW74" s="982"/>
      <c r="BX74" s="982"/>
      <c r="BY74" s="982"/>
      <c r="BZ74" s="982"/>
      <c r="CA74" s="982"/>
      <c r="CB74" s="982"/>
      <c r="CC74" s="982"/>
      <c r="CD74" s="982"/>
      <c r="CE74" s="982"/>
      <c r="CF74" s="982"/>
      <c r="CG74" s="991"/>
      <c r="CH74" s="992"/>
      <c r="CI74" s="993"/>
      <c r="CJ74" s="993"/>
      <c r="CK74" s="993"/>
      <c r="CL74" s="994"/>
      <c r="CM74" s="992"/>
      <c r="CN74" s="993"/>
      <c r="CO74" s="993"/>
      <c r="CP74" s="993"/>
      <c r="CQ74" s="994"/>
      <c r="CR74" s="992"/>
      <c r="CS74" s="993"/>
      <c r="CT74" s="993"/>
      <c r="CU74" s="993"/>
      <c r="CV74" s="994"/>
      <c r="CW74" s="992"/>
      <c r="CX74" s="993"/>
      <c r="CY74" s="993"/>
      <c r="CZ74" s="993"/>
      <c r="DA74" s="994"/>
      <c r="DB74" s="992"/>
      <c r="DC74" s="993"/>
      <c r="DD74" s="993"/>
      <c r="DE74" s="993"/>
      <c r="DF74" s="994"/>
      <c r="DG74" s="992"/>
      <c r="DH74" s="993"/>
      <c r="DI74" s="993"/>
      <c r="DJ74" s="993"/>
      <c r="DK74" s="994"/>
      <c r="DL74" s="992"/>
      <c r="DM74" s="993"/>
      <c r="DN74" s="993"/>
      <c r="DO74" s="993"/>
      <c r="DP74" s="994"/>
      <c r="DQ74" s="992"/>
      <c r="DR74" s="993"/>
      <c r="DS74" s="993"/>
      <c r="DT74" s="993"/>
      <c r="DU74" s="994"/>
      <c r="DV74" s="981"/>
      <c r="DW74" s="982"/>
      <c r="DX74" s="982"/>
      <c r="DY74" s="982"/>
      <c r="DZ74" s="983"/>
      <c r="EA74" s="230"/>
    </row>
    <row r="75" spans="1:131" ht="26.25" customHeight="1" x14ac:dyDescent="0.2">
      <c r="A75" s="238">
        <v>8</v>
      </c>
      <c r="B75" s="1010" t="s">
        <v>562</v>
      </c>
      <c r="C75" s="1011"/>
      <c r="D75" s="1011"/>
      <c r="E75" s="1011"/>
      <c r="F75" s="1011"/>
      <c r="G75" s="1011"/>
      <c r="H75" s="1011"/>
      <c r="I75" s="1011"/>
      <c r="J75" s="1011"/>
      <c r="K75" s="1011"/>
      <c r="L75" s="1011"/>
      <c r="M75" s="1011"/>
      <c r="N75" s="1011"/>
      <c r="O75" s="1011"/>
      <c r="P75" s="1012"/>
      <c r="Q75" s="1014">
        <v>2</v>
      </c>
      <c r="R75" s="1015"/>
      <c r="S75" s="1015"/>
      <c r="T75" s="1015"/>
      <c r="U75" s="1016"/>
      <c r="V75" s="1017">
        <v>1</v>
      </c>
      <c r="W75" s="1015"/>
      <c r="X75" s="1015"/>
      <c r="Y75" s="1015"/>
      <c r="Z75" s="1016"/>
      <c r="AA75" s="1017">
        <v>1</v>
      </c>
      <c r="AB75" s="1015"/>
      <c r="AC75" s="1015"/>
      <c r="AD75" s="1015"/>
      <c r="AE75" s="1016"/>
      <c r="AF75" s="1017">
        <v>1</v>
      </c>
      <c r="AG75" s="1015"/>
      <c r="AH75" s="1015"/>
      <c r="AI75" s="1015"/>
      <c r="AJ75" s="1016"/>
      <c r="AK75" s="1007" t="s">
        <v>575</v>
      </c>
      <c r="AL75" s="1007"/>
      <c r="AM75" s="1007"/>
      <c r="AN75" s="1007"/>
      <c r="AO75" s="1007"/>
      <c r="AP75" s="1007" t="s">
        <v>575</v>
      </c>
      <c r="AQ75" s="1007"/>
      <c r="AR75" s="1007"/>
      <c r="AS75" s="1007"/>
      <c r="AT75" s="1007"/>
      <c r="AU75" s="1007" t="s">
        <v>575</v>
      </c>
      <c r="AV75" s="1007"/>
      <c r="AW75" s="1007"/>
      <c r="AX75" s="1007"/>
      <c r="AY75" s="1007"/>
      <c r="AZ75" s="1008"/>
      <c r="BA75" s="1008"/>
      <c r="BB75" s="1008"/>
      <c r="BC75" s="1008"/>
      <c r="BD75" s="1009"/>
      <c r="BE75" s="241"/>
      <c r="BF75" s="241"/>
      <c r="BG75" s="241"/>
      <c r="BH75" s="241"/>
      <c r="BI75" s="241"/>
      <c r="BJ75" s="241"/>
      <c r="BK75" s="241"/>
      <c r="BL75" s="241"/>
      <c r="BM75" s="241"/>
      <c r="BN75" s="241"/>
      <c r="BO75" s="241"/>
      <c r="BP75" s="241"/>
      <c r="BQ75" s="238">
        <v>69</v>
      </c>
      <c r="BR75" s="243"/>
      <c r="BS75" s="981"/>
      <c r="BT75" s="982"/>
      <c r="BU75" s="982"/>
      <c r="BV75" s="982"/>
      <c r="BW75" s="982"/>
      <c r="BX75" s="982"/>
      <c r="BY75" s="982"/>
      <c r="BZ75" s="982"/>
      <c r="CA75" s="982"/>
      <c r="CB75" s="982"/>
      <c r="CC75" s="982"/>
      <c r="CD75" s="982"/>
      <c r="CE75" s="982"/>
      <c r="CF75" s="982"/>
      <c r="CG75" s="991"/>
      <c r="CH75" s="992"/>
      <c r="CI75" s="993"/>
      <c r="CJ75" s="993"/>
      <c r="CK75" s="993"/>
      <c r="CL75" s="994"/>
      <c r="CM75" s="992"/>
      <c r="CN75" s="993"/>
      <c r="CO75" s="993"/>
      <c r="CP75" s="993"/>
      <c r="CQ75" s="994"/>
      <c r="CR75" s="992"/>
      <c r="CS75" s="993"/>
      <c r="CT75" s="993"/>
      <c r="CU75" s="993"/>
      <c r="CV75" s="994"/>
      <c r="CW75" s="992"/>
      <c r="CX75" s="993"/>
      <c r="CY75" s="993"/>
      <c r="CZ75" s="993"/>
      <c r="DA75" s="994"/>
      <c r="DB75" s="992"/>
      <c r="DC75" s="993"/>
      <c r="DD75" s="993"/>
      <c r="DE75" s="993"/>
      <c r="DF75" s="994"/>
      <c r="DG75" s="992"/>
      <c r="DH75" s="993"/>
      <c r="DI75" s="993"/>
      <c r="DJ75" s="993"/>
      <c r="DK75" s="994"/>
      <c r="DL75" s="992"/>
      <c r="DM75" s="993"/>
      <c r="DN75" s="993"/>
      <c r="DO75" s="993"/>
      <c r="DP75" s="994"/>
      <c r="DQ75" s="992"/>
      <c r="DR75" s="993"/>
      <c r="DS75" s="993"/>
      <c r="DT75" s="993"/>
      <c r="DU75" s="994"/>
      <c r="DV75" s="981"/>
      <c r="DW75" s="982"/>
      <c r="DX75" s="982"/>
      <c r="DY75" s="982"/>
      <c r="DZ75" s="983"/>
      <c r="EA75" s="230"/>
    </row>
    <row r="76" spans="1:131" ht="26.25" customHeight="1" x14ac:dyDescent="0.2">
      <c r="A76" s="238">
        <v>9</v>
      </c>
      <c r="B76" s="1010" t="s">
        <v>563</v>
      </c>
      <c r="C76" s="1011"/>
      <c r="D76" s="1011"/>
      <c r="E76" s="1011"/>
      <c r="F76" s="1011"/>
      <c r="G76" s="1011"/>
      <c r="H76" s="1011"/>
      <c r="I76" s="1011"/>
      <c r="J76" s="1011"/>
      <c r="K76" s="1011"/>
      <c r="L76" s="1011"/>
      <c r="M76" s="1011"/>
      <c r="N76" s="1011"/>
      <c r="O76" s="1011"/>
      <c r="P76" s="1012"/>
      <c r="Q76" s="1014">
        <v>40</v>
      </c>
      <c r="R76" s="1015"/>
      <c r="S76" s="1015"/>
      <c r="T76" s="1015"/>
      <c r="U76" s="1016"/>
      <c r="V76" s="1017">
        <v>40</v>
      </c>
      <c r="W76" s="1015"/>
      <c r="X76" s="1015"/>
      <c r="Y76" s="1015"/>
      <c r="Z76" s="1016"/>
      <c r="AA76" s="1017">
        <v>0</v>
      </c>
      <c r="AB76" s="1015"/>
      <c r="AC76" s="1015"/>
      <c r="AD76" s="1015"/>
      <c r="AE76" s="1016"/>
      <c r="AF76" s="1017">
        <v>0</v>
      </c>
      <c r="AG76" s="1015"/>
      <c r="AH76" s="1015"/>
      <c r="AI76" s="1015"/>
      <c r="AJ76" s="1016"/>
      <c r="AK76" s="1007">
        <v>9</v>
      </c>
      <c r="AL76" s="1007"/>
      <c r="AM76" s="1007"/>
      <c r="AN76" s="1007"/>
      <c r="AO76" s="1007"/>
      <c r="AP76" s="1007" t="s">
        <v>575</v>
      </c>
      <c r="AQ76" s="1007"/>
      <c r="AR76" s="1007"/>
      <c r="AS76" s="1007"/>
      <c r="AT76" s="1007"/>
      <c r="AU76" s="1007" t="s">
        <v>575</v>
      </c>
      <c r="AV76" s="1007"/>
      <c r="AW76" s="1007"/>
      <c r="AX76" s="1007"/>
      <c r="AY76" s="1007"/>
      <c r="AZ76" s="1008"/>
      <c r="BA76" s="1008"/>
      <c r="BB76" s="1008"/>
      <c r="BC76" s="1008"/>
      <c r="BD76" s="1009"/>
      <c r="BE76" s="241"/>
      <c r="BF76" s="241"/>
      <c r="BG76" s="241"/>
      <c r="BH76" s="241"/>
      <c r="BI76" s="241"/>
      <c r="BJ76" s="241"/>
      <c r="BK76" s="241"/>
      <c r="BL76" s="241"/>
      <c r="BM76" s="241"/>
      <c r="BN76" s="241"/>
      <c r="BO76" s="241"/>
      <c r="BP76" s="241"/>
      <c r="BQ76" s="238">
        <v>70</v>
      </c>
      <c r="BR76" s="243"/>
      <c r="BS76" s="981"/>
      <c r="BT76" s="982"/>
      <c r="BU76" s="982"/>
      <c r="BV76" s="982"/>
      <c r="BW76" s="982"/>
      <c r="BX76" s="982"/>
      <c r="BY76" s="982"/>
      <c r="BZ76" s="982"/>
      <c r="CA76" s="982"/>
      <c r="CB76" s="982"/>
      <c r="CC76" s="982"/>
      <c r="CD76" s="982"/>
      <c r="CE76" s="982"/>
      <c r="CF76" s="982"/>
      <c r="CG76" s="991"/>
      <c r="CH76" s="992"/>
      <c r="CI76" s="993"/>
      <c r="CJ76" s="993"/>
      <c r="CK76" s="993"/>
      <c r="CL76" s="994"/>
      <c r="CM76" s="992"/>
      <c r="CN76" s="993"/>
      <c r="CO76" s="993"/>
      <c r="CP76" s="993"/>
      <c r="CQ76" s="994"/>
      <c r="CR76" s="992"/>
      <c r="CS76" s="993"/>
      <c r="CT76" s="993"/>
      <c r="CU76" s="993"/>
      <c r="CV76" s="994"/>
      <c r="CW76" s="992"/>
      <c r="CX76" s="993"/>
      <c r="CY76" s="993"/>
      <c r="CZ76" s="993"/>
      <c r="DA76" s="994"/>
      <c r="DB76" s="992"/>
      <c r="DC76" s="993"/>
      <c r="DD76" s="993"/>
      <c r="DE76" s="993"/>
      <c r="DF76" s="994"/>
      <c r="DG76" s="992"/>
      <c r="DH76" s="993"/>
      <c r="DI76" s="993"/>
      <c r="DJ76" s="993"/>
      <c r="DK76" s="994"/>
      <c r="DL76" s="992"/>
      <c r="DM76" s="993"/>
      <c r="DN76" s="993"/>
      <c r="DO76" s="993"/>
      <c r="DP76" s="994"/>
      <c r="DQ76" s="992"/>
      <c r="DR76" s="993"/>
      <c r="DS76" s="993"/>
      <c r="DT76" s="993"/>
      <c r="DU76" s="994"/>
      <c r="DV76" s="981"/>
      <c r="DW76" s="982"/>
      <c r="DX76" s="982"/>
      <c r="DY76" s="982"/>
      <c r="DZ76" s="983"/>
      <c r="EA76" s="230"/>
    </row>
    <row r="77" spans="1:131" ht="26.25" customHeight="1" x14ac:dyDescent="0.2">
      <c r="A77" s="238">
        <v>10</v>
      </c>
      <c r="B77" s="1010" t="s">
        <v>564</v>
      </c>
      <c r="C77" s="1011"/>
      <c r="D77" s="1011"/>
      <c r="E77" s="1011"/>
      <c r="F77" s="1011"/>
      <c r="G77" s="1011"/>
      <c r="H77" s="1011"/>
      <c r="I77" s="1011"/>
      <c r="J77" s="1011"/>
      <c r="K77" s="1011"/>
      <c r="L77" s="1011"/>
      <c r="M77" s="1011"/>
      <c r="N77" s="1011"/>
      <c r="O77" s="1011"/>
      <c r="P77" s="1012"/>
      <c r="Q77" s="1014">
        <v>144</v>
      </c>
      <c r="R77" s="1015"/>
      <c r="S77" s="1015"/>
      <c r="T77" s="1015"/>
      <c r="U77" s="1016"/>
      <c r="V77" s="1017">
        <v>144</v>
      </c>
      <c r="W77" s="1015"/>
      <c r="X77" s="1015"/>
      <c r="Y77" s="1015"/>
      <c r="Z77" s="1016"/>
      <c r="AA77" s="1017">
        <v>0</v>
      </c>
      <c r="AB77" s="1015"/>
      <c r="AC77" s="1015"/>
      <c r="AD77" s="1015"/>
      <c r="AE77" s="1016"/>
      <c r="AF77" s="1017">
        <v>0</v>
      </c>
      <c r="AG77" s="1015"/>
      <c r="AH77" s="1015"/>
      <c r="AI77" s="1015"/>
      <c r="AJ77" s="1016"/>
      <c r="AK77" s="1007" t="s">
        <v>575</v>
      </c>
      <c r="AL77" s="1007"/>
      <c r="AM77" s="1007"/>
      <c r="AN77" s="1007"/>
      <c r="AO77" s="1007"/>
      <c r="AP77" s="1007" t="s">
        <v>575</v>
      </c>
      <c r="AQ77" s="1007"/>
      <c r="AR77" s="1007"/>
      <c r="AS77" s="1007"/>
      <c r="AT77" s="1007"/>
      <c r="AU77" s="1007" t="s">
        <v>575</v>
      </c>
      <c r="AV77" s="1007"/>
      <c r="AW77" s="1007"/>
      <c r="AX77" s="1007"/>
      <c r="AY77" s="1007"/>
      <c r="AZ77" s="1008"/>
      <c r="BA77" s="1008"/>
      <c r="BB77" s="1008"/>
      <c r="BC77" s="1008"/>
      <c r="BD77" s="1009"/>
      <c r="BE77" s="241"/>
      <c r="BF77" s="241"/>
      <c r="BG77" s="241"/>
      <c r="BH77" s="241"/>
      <c r="BI77" s="241"/>
      <c r="BJ77" s="241"/>
      <c r="BK77" s="241"/>
      <c r="BL77" s="241"/>
      <c r="BM77" s="241"/>
      <c r="BN77" s="241"/>
      <c r="BO77" s="241"/>
      <c r="BP77" s="241"/>
      <c r="BQ77" s="238">
        <v>71</v>
      </c>
      <c r="BR77" s="243"/>
      <c r="BS77" s="981"/>
      <c r="BT77" s="982"/>
      <c r="BU77" s="982"/>
      <c r="BV77" s="982"/>
      <c r="BW77" s="982"/>
      <c r="BX77" s="982"/>
      <c r="BY77" s="982"/>
      <c r="BZ77" s="982"/>
      <c r="CA77" s="982"/>
      <c r="CB77" s="982"/>
      <c r="CC77" s="982"/>
      <c r="CD77" s="982"/>
      <c r="CE77" s="982"/>
      <c r="CF77" s="982"/>
      <c r="CG77" s="991"/>
      <c r="CH77" s="992"/>
      <c r="CI77" s="993"/>
      <c r="CJ77" s="993"/>
      <c r="CK77" s="993"/>
      <c r="CL77" s="994"/>
      <c r="CM77" s="992"/>
      <c r="CN77" s="993"/>
      <c r="CO77" s="993"/>
      <c r="CP77" s="993"/>
      <c r="CQ77" s="994"/>
      <c r="CR77" s="992"/>
      <c r="CS77" s="993"/>
      <c r="CT77" s="993"/>
      <c r="CU77" s="993"/>
      <c r="CV77" s="994"/>
      <c r="CW77" s="992"/>
      <c r="CX77" s="993"/>
      <c r="CY77" s="993"/>
      <c r="CZ77" s="993"/>
      <c r="DA77" s="994"/>
      <c r="DB77" s="992"/>
      <c r="DC77" s="993"/>
      <c r="DD77" s="993"/>
      <c r="DE77" s="993"/>
      <c r="DF77" s="994"/>
      <c r="DG77" s="992"/>
      <c r="DH77" s="993"/>
      <c r="DI77" s="993"/>
      <c r="DJ77" s="993"/>
      <c r="DK77" s="994"/>
      <c r="DL77" s="992"/>
      <c r="DM77" s="993"/>
      <c r="DN77" s="993"/>
      <c r="DO77" s="993"/>
      <c r="DP77" s="994"/>
      <c r="DQ77" s="992"/>
      <c r="DR77" s="993"/>
      <c r="DS77" s="993"/>
      <c r="DT77" s="993"/>
      <c r="DU77" s="994"/>
      <c r="DV77" s="981"/>
      <c r="DW77" s="982"/>
      <c r="DX77" s="982"/>
      <c r="DY77" s="982"/>
      <c r="DZ77" s="983"/>
      <c r="EA77" s="230"/>
    </row>
    <row r="78" spans="1:131" ht="26.25" customHeight="1" x14ac:dyDescent="0.2">
      <c r="A78" s="238">
        <v>11</v>
      </c>
      <c r="B78" s="1010" t="s">
        <v>565</v>
      </c>
      <c r="C78" s="1011"/>
      <c r="D78" s="1011"/>
      <c r="E78" s="1011"/>
      <c r="F78" s="1011"/>
      <c r="G78" s="1011"/>
      <c r="H78" s="1011"/>
      <c r="I78" s="1011"/>
      <c r="J78" s="1011"/>
      <c r="K78" s="1011"/>
      <c r="L78" s="1011"/>
      <c r="M78" s="1011"/>
      <c r="N78" s="1011"/>
      <c r="O78" s="1011"/>
      <c r="P78" s="1012"/>
      <c r="Q78" s="1013">
        <v>125</v>
      </c>
      <c r="R78" s="1007"/>
      <c r="S78" s="1007"/>
      <c r="T78" s="1007"/>
      <c r="U78" s="1007"/>
      <c r="V78" s="1007">
        <v>122</v>
      </c>
      <c r="W78" s="1007"/>
      <c r="X78" s="1007"/>
      <c r="Y78" s="1007"/>
      <c r="Z78" s="1007"/>
      <c r="AA78" s="1007">
        <v>3</v>
      </c>
      <c r="AB78" s="1007"/>
      <c r="AC78" s="1007"/>
      <c r="AD78" s="1007"/>
      <c r="AE78" s="1007"/>
      <c r="AF78" s="1007">
        <v>3</v>
      </c>
      <c r="AG78" s="1007"/>
      <c r="AH78" s="1007"/>
      <c r="AI78" s="1007"/>
      <c r="AJ78" s="1007"/>
      <c r="AK78" s="1007" t="s">
        <v>575</v>
      </c>
      <c r="AL78" s="1007"/>
      <c r="AM78" s="1007"/>
      <c r="AN78" s="1007"/>
      <c r="AO78" s="1007"/>
      <c r="AP78" s="1007" t="s">
        <v>575</v>
      </c>
      <c r="AQ78" s="1007"/>
      <c r="AR78" s="1007"/>
      <c r="AS78" s="1007"/>
      <c r="AT78" s="1007"/>
      <c r="AU78" s="1007" t="s">
        <v>575</v>
      </c>
      <c r="AV78" s="1007"/>
      <c r="AW78" s="1007"/>
      <c r="AX78" s="1007"/>
      <c r="AY78" s="1007"/>
      <c r="AZ78" s="1008"/>
      <c r="BA78" s="1008"/>
      <c r="BB78" s="1008"/>
      <c r="BC78" s="1008"/>
      <c r="BD78" s="1009"/>
      <c r="BE78" s="241"/>
      <c r="BF78" s="241"/>
      <c r="BG78" s="241"/>
      <c r="BH78" s="241"/>
      <c r="BI78" s="241"/>
      <c r="BJ78" s="230"/>
      <c r="BK78" s="230"/>
      <c r="BL78" s="230"/>
      <c r="BM78" s="230"/>
      <c r="BN78" s="230"/>
      <c r="BO78" s="241"/>
      <c r="BP78" s="241"/>
      <c r="BQ78" s="238">
        <v>72</v>
      </c>
      <c r="BR78" s="243"/>
      <c r="BS78" s="981"/>
      <c r="BT78" s="982"/>
      <c r="BU78" s="982"/>
      <c r="BV78" s="982"/>
      <c r="BW78" s="982"/>
      <c r="BX78" s="982"/>
      <c r="BY78" s="982"/>
      <c r="BZ78" s="982"/>
      <c r="CA78" s="982"/>
      <c r="CB78" s="982"/>
      <c r="CC78" s="982"/>
      <c r="CD78" s="982"/>
      <c r="CE78" s="982"/>
      <c r="CF78" s="982"/>
      <c r="CG78" s="991"/>
      <c r="CH78" s="992"/>
      <c r="CI78" s="993"/>
      <c r="CJ78" s="993"/>
      <c r="CK78" s="993"/>
      <c r="CL78" s="994"/>
      <c r="CM78" s="992"/>
      <c r="CN78" s="993"/>
      <c r="CO78" s="993"/>
      <c r="CP78" s="993"/>
      <c r="CQ78" s="994"/>
      <c r="CR78" s="992"/>
      <c r="CS78" s="993"/>
      <c r="CT78" s="993"/>
      <c r="CU78" s="993"/>
      <c r="CV78" s="994"/>
      <c r="CW78" s="992"/>
      <c r="CX78" s="993"/>
      <c r="CY78" s="993"/>
      <c r="CZ78" s="993"/>
      <c r="DA78" s="994"/>
      <c r="DB78" s="992"/>
      <c r="DC78" s="993"/>
      <c r="DD78" s="993"/>
      <c r="DE78" s="993"/>
      <c r="DF78" s="994"/>
      <c r="DG78" s="992"/>
      <c r="DH78" s="993"/>
      <c r="DI78" s="993"/>
      <c r="DJ78" s="993"/>
      <c r="DK78" s="994"/>
      <c r="DL78" s="992"/>
      <c r="DM78" s="993"/>
      <c r="DN78" s="993"/>
      <c r="DO78" s="993"/>
      <c r="DP78" s="994"/>
      <c r="DQ78" s="992"/>
      <c r="DR78" s="993"/>
      <c r="DS78" s="993"/>
      <c r="DT78" s="993"/>
      <c r="DU78" s="994"/>
      <c r="DV78" s="981"/>
      <c r="DW78" s="982"/>
      <c r="DX78" s="982"/>
      <c r="DY78" s="982"/>
      <c r="DZ78" s="983"/>
      <c r="EA78" s="230"/>
    </row>
    <row r="79" spans="1:131" ht="26.25" customHeight="1" x14ac:dyDescent="0.2">
      <c r="A79" s="238">
        <v>12</v>
      </c>
      <c r="B79" s="1010" t="s">
        <v>566</v>
      </c>
      <c r="C79" s="1011"/>
      <c r="D79" s="1011"/>
      <c r="E79" s="1011"/>
      <c r="F79" s="1011"/>
      <c r="G79" s="1011"/>
      <c r="H79" s="1011"/>
      <c r="I79" s="1011"/>
      <c r="J79" s="1011"/>
      <c r="K79" s="1011"/>
      <c r="L79" s="1011"/>
      <c r="M79" s="1011"/>
      <c r="N79" s="1011"/>
      <c r="O79" s="1011"/>
      <c r="P79" s="1012"/>
      <c r="Q79" s="1013">
        <v>26</v>
      </c>
      <c r="R79" s="1007"/>
      <c r="S79" s="1007"/>
      <c r="T79" s="1007"/>
      <c r="U79" s="1007"/>
      <c r="V79" s="1007">
        <v>26</v>
      </c>
      <c r="W79" s="1007"/>
      <c r="X79" s="1007"/>
      <c r="Y79" s="1007"/>
      <c r="Z79" s="1007"/>
      <c r="AA79" s="1007">
        <v>0</v>
      </c>
      <c r="AB79" s="1007"/>
      <c r="AC79" s="1007"/>
      <c r="AD79" s="1007"/>
      <c r="AE79" s="1007"/>
      <c r="AF79" s="1007">
        <v>0</v>
      </c>
      <c r="AG79" s="1007"/>
      <c r="AH79" s="1007"/>
      <c r="AI79" s="1007"/>
      <c r="AJ79" s="1007"/>
      <c r="AK79" s="1007" t="s">
        <v>575</v>
      </c>
      <c r="AL79" s="1007"/>
      <c r="AM79" s="1007"/>
      <c r="AN79" s="1007"/>
      <c r="AO79" s="1007"/>
      <c r="AP79" s="1007" t="s">
        <v>575</v>
      </c>
      <c r="AQ79" s="1007"/>
      <c r="AR79" s="1007"/>
      <c r="AS79" s="1007"/>
      <c r="AT79" s="1007"/>
      <c r="AU79" s="1007" t="s">
        <v>575</v>
      </c>
      <c r="AV79" s="1007"/>
      <c r="AW79" s="1007"/>
      <c r="AX79" s="1007"/>
      <c r="AY79" s="1007"/>
      <c r="AZ79" s="1008"/>
      <c r="BA79" s="1008"/>
      <c r="BB79" s="1008"/>
      <c r="BC79" s="1008"/>
      <c r="BD79" s="1009"/>
      <c r="BE79" s="241"/>
      <c r="BF79" s="241"/>
      <c r="BG79" s="241"/>
      <c r="BH79" s="241"/>
      <c r="BI79" s="241"/>
      <c r="BJ79" s="230"/>
      <c r="BK79" s="230"/>
      <c r="BL79" s="230"/>
      <c r="BM79" s="230"/>
      <c r="BN79" s="230"/>
      <c r="BO79" s="241"/>
      <c r="BP79" s="241"/>
      <c r="BQ79" s="238">
        <v>73</v>
      </c>
      <c r="BR79" s="243"/>
      <c r="BS79" s="981"/>
      <c r="BT79" s="982"/>
      <c r="BU79" s="982"/>
      <c r="BV79" s="982"/>
      <c r="BW79" s="982"/>
      <c r="BX79" s="982"/>
      <c r="BY79" s="982"/>
      <c r="BZ79" s="982"/>
      <c r="CA79" s="982"/>
      <c r="CB79" s="982"/>
      <c r="CC79" s="982"/>
      <c r="CD79" s="982"/>
      <c r="CE79" s="982"/>
      <c r="CF79" s="982"/>
      <c r="CG79" s="991"/>
      <c r="CH79" s="992"/>
      <c r="CI79" s="993"/>
      <c r="CJ79" s="993"/>
      <c r="CK79" s="993"/>
      <c r="CL79" s="994"/>
      <c r="CM79" s="992"/>
      <c r="CN79" s="993"/>
      <c r="CO79" s="993"/>
      <c r="CP79" s="993"/>
      <c r="CQ79" s="994"/>
      <c r="CR79" s="992"/>
      <c r="CS79" s="993"/>
      <c r="CT79" s="993"/>
      <c r="CU79" s="993"/>
      <c r="CV79" s="994"/>
      <c r="CW79" s="992"/>
      <c r="CX79" s="993"/>
      <c r="CY79" s="993"/>
      <c r="CZ79" s="993"/>
      <c r="DA79" s="994"/>
      <c r="DB79" s="992"/>
      <c r="DC79" s="993"/>
      <c r="DD79" s="993"/>
      <c r="DE79" s="993"/>
      <c r="DF79" s="994"/>
      <c r="DG79" s="992"/>
      <c r="DH79" s="993"/>
      <c r="DI79" s="993"/>
      <c r="DJ79" s="993"/>
      <c r="DK79" s="994"/>
      <c r="DL79" s="992"/>
      <c r="DM79" s="993"/>
      <c r="DN79" s="993"/>
      <c r="DO79" s="993"/>
      <c r="DP79" s="994"/>
      <c r="DQ79" s="992"/>
      <c r="DR79" s="993"/>
      <c r="DS79" s="993"/>
      <c r="DT79" s="993"/>
      <c r="DU79" s="994"/>
      <c r="DV79" s="981"/>
      <c r="DW79" s="982"/>
      <c r="DX79" s="982"/>
      <c r="DY79" s="982"/>
      <c r="DZ79" s="983"/>
      <c r="EA79" s="230"/>
    </row>
    <row r="80" spans="1:131" ht="26.25" customHeight="1" x14ac:dyDescent="0.2">
      <c r="A80" s="238">
        <v>13</v>
      </c>
      <c r="B80" s="1010" t="s">
        <v>567</v>
      </c>
      <c r="C80" s="1011"/>
      <c r="D80" s="1011"/>
      <c r="E80" s="1011"/>
      <c r="F80" s="1011"/>
      <c r="G80" s="1011"/>
      <c r="H80" s="1011"/>
      <c r="I80" s="1011"/>
      <c r="J80" s="1011"/>
      <c r="K80" s="1011"/>
      <c r="L80" s="1011"/>
      <c r="M80" s="1011"/>
      <c r="N80" s="1011"/>
      <c r="O80" s="1011"/>
      <c r="P80" s="1012"/>
      <c r="Q80" s="1013">
        <v>105</v>
      </c>
      <c r="R80" s="1007"/>
      <c r="S80" s="1007"/>
      <c r="T80" s="1007"/>
      <c r="U80" s="1007"/>
      <c r="V80" s="1007">
        <v>96</v>
      </c>
      <c r="W80" s="1007"/>
      <c r="X80" s="1007"/>
      <c r="Y80" s="1007"/>
      <c r="Z80" s="1007"/>
      <c r="AA80" s="1007">
        <v>9</v>
      </c>
      <c r="AB80" s="1007"/>
      <c r="AC80" s="1007"/>
      <c r="AD80" s="1007"/>
      <c r="AE80" s="1007"/>
      <c r="AF80" s="1007">
        <v>7</v>
      </c>
      <c r="AG80" s="1007"/>
      <c r="AH80" s="1007"/>
      <c r="AI80" s="1007"/>
      <c r="AJ80" s="1007"/>
      <c r="AK80" s="1007" t="s">
        <v>575</v>
      </c>
      <c r="AL80" s="1007"/>
      <c r="AM80" s="1007"/>
      <c r="AN80" s="1007"/>
      <c r="AO80" s="1007"/>
      <c r="AP80" s="1007" t="s">
        <v>575</v>
      </c>
      <c r="AQ80" s="1007"/>
      <c r="AR80" s="1007"/>
      <c r="AS80" s="1007"/>
      <c r="AT80" s="1007"/>
      <c r="AU80" s="1007" t="s">
        <v>575</v>
      </c>
      <c r="AV80" s="1007"/>
      <c r="AW80" s="1007"/>
      <c r="AX80" s="1007"/>
      <c r="AY80" s="1007"/>
      <c r="AZ80" s="1008"/>
      <c r="BA80" s="1008"/>
      <c r="BB80" s="1008"/>
      <c r="BC80" s="1008"/>
      <c r="BD80" s="1009"/>
      <c r="BE80" s="241"/>
      <c r="BF80" s="241"/>
      <c r="BG80" s="241"/>
      <c r="BH80" s="241"/>
      <c r="BI80" s="241"/>
      <c r="BJ80" s="241"/>
      <c r="BK80" s="241"/>
      <c r="BL80" s="241"/>
      <c r="BM80" s="241"/>
      <c r="BN80" s="241"/>
      <c r="BO80" s="241"/>
      <c r="BP80" s="241"/>
      <c r="BQ80" s="238">
        <v>74</v>
      </c>
      <c r="BR80" s="243"/>
      <c r="BS80" s="981"/>
      <c r="BT80" s="982"/>
      <c r="BU80" s="982"/>
      <c r="BV80" s="982"/>
      <c r="BW80" s="982"/>
      <c r="BX80" s="982"/>
      <c r="BY80" s="982"/>
      <c r="BZ80" s="982"/>
      <c r="CA80" s="982"/>
      <c r="CB80" s="982"/>
      <c r="CC80" s="982"/>
      <c r="CD80" s="982"/>
      <c r="CE80" s="982"/>
      <c r="CF80" s="982"/>
      <c r="CG80" s="991"/>
      <c r="CH80" s="992"/>
      <c r="CI80" s="993"/>
      <c r="CJ80" s="993"/>
      <c r="CK80" s="993"/>
      <c r="CL80" s="994"/>
      <c r="CM80" s="992"/>
      <c r="CN80" s="993"/>
      <c r="CO80" s="993"/>
      <c r="CP80" s="993"/>
      <c r="CQ80" s="994"/>
      <c r="CR80" s="992"/>
      <c r="CS80" s="993"/>
      <c r="CT80" s="993"/>
      <c r="CU80" s="993"/>
      <c r="CV80" s="994"/>
      <c r="CW80" s="992"/>
      <c r="CX80" s="993"/>
      <c r="CY80" s="993"/>
      <c r="CZ80" s="993"/>
      <c r="DA80" s="994"/>
      <c r="DB80" s="992"/>
      <c r="DC80" s="993"/>
      <c r="DD80" s="993"/>
      <c r="DE80" s="993"/>
      <c r="DF80" s="994"/>
      <c r="DG80" s="992"/>
      <c r="DH80" s="993"/>
      <c r="DI80" s="993"/>
      <c r="DJ80" s="993"/>
      <c r="DK80" s="994"/>
      <c r="DL80" s="992"/>
      <c r="DM80" s="993"/>
      <c r="DN80" s="993"/>
      <c r="DO80" s="993"/>
      <c r="DP80" s="994"/>
      <c r="DQ80" s="992"/>
      <c r="DR80" s="993"/>
      <c r="DS80" s="993"/>
      <c r="DT80" s="993"/>
      <c r="DU80" s="994"/>
      <c r="DV80" s="981"/>
      <c r="DW80" s="982"/>
      <c r="DX80" s="982"/>
      <c r="DY80" s="982"/>
      <c r="DZ80" s="983"/>
      <c r="EA80" s="230"/>
    </row>
    <row r="81" spans="1:131" ht="26.25" customHeight="1" x14ac:dyDescent="0.2">
      <c r="A81" s="238">
        <v>14</v>
      </c>
      <c r="B81" s="1010" t="s">
        <v>568</v>
      </c>
      <c r="C81" s="1011"/>
      <c r="D81" s="1011"/>
      <c r="E81" s="1011"/>
      <c r="F81" s="1011"/>
      <c r="G81" s="1011"/>
      <c r="H81" s="1011"/>
      <c r="I81" s="1011"/>
      <c r="J81" s="1011"/>
      <c r="K81" s="1011"/>
      <c r="L81" s="1011"/>
      <c r="M81" s="1011"/>
      <c r="N81" s="1011"/>
      <c r="O81" s="1011"/>
      <c r="P81" s="1012"/>
      <c r="Q81" s="1013">
        <v>11137</v>
      </c>
      <c r="R81" s="1007"/>
      <c r="S81" s="1007"/>
      <c r="T81" s="1007"/>
      <c r="U81" s="1007"/>
      <c r="V81" s="1007">
        <v>11222</v>
      </c>
      <c r="W81" s="1007"/>
      <c r="X81" s="1007"/>
      <c r="Y81" s="1007"/>
      <c r="Z81" s="1007"/>
      <c r="AA81" s="1007">
        <v>-85</v>
      </c>
      <c r="AB81" s="1007"/>
      <c r="AC81" s="1007"/>
      <c r="AD81" s="1007"/>
      <c r="AE81" s="1007"/>
      <c r="AF81" s="1007">
        <v>-85</v>
      </c>
      <c r="AG81" s="1007"/>
      <c r="AH81" s="1007"/>
      <c r="AI81" s="1007"/>
      <c r="AJ81" s="1007"/>
      <c r="AK81" s="1007" t="s">
        <v>575</v>
      </c>
      <c r="AL81" s="1007"/>
      <c r="AM81" s="1007"/>
      <c r="AN81" s="1007"/>
      <c r="AO81" s="1007"/>
      <c r="AP81" s="1007">
        <v>9763</v>
      </c>
      <c r="AQ81" s="1007"/>
      <c r="AR81" s="1007"/>
      <c r="AS81" s="1007"/>
      <c r="AT81" s="1007"/>
      <c r="AU81" s="1007">
        <v>295</v>
      </c>
      <c r="AV81" s="1007"/>
      <c r="AW81" s="1007"/>
      <c r="AX81" s="1007"/>
      <c r="AY81" s="1007"/>
      <c r="AZ81" s="1008"/>
      <c r="BA81" s="1008"/>
      <c r="BB81" s="1008"/>
      <c r="BC81" s="1008"/>
      <c r="BD81" s="1009"/>
      <c r="BE81" s="241"/>
      <c r="BF81" s="241"/>
      <c r="BG81" s="241"/>
      <c r="BH81" s="241"/>
      <c r="BI81" s="241"/>
      <c r="BJ81" s="241"/>
      <c r="BK81" s="241"/>
      <c r="BL81" s="241"/>
      <c r="BM81" s="241"/>
      <c r="BN81" s="241"/>
      <c r="BO81" s="241"/>
      <c r="BP81" s="241"/>
      <c r="BQ81" s="238">
        <v>75</v>
      </c>
      <c r="BR81" s="243"/>
      <c r="BS81" s="981"/>
      <c r="BT81" s="982"/>
      <c r="BU81" s="982"/>
      <c r="BV81" s="982"/>
      <c r="BW81" s="982"/>
      <c r="BX81" s="982"/>
      <c r="BY81" s="982"/>
      <c r="BZ81" s="982"/>
      <c r="CA81" s="982"/>
      <c r="CB81" s="982"/>
      <c r="CC81" s="982"/>
      <c r="CD81" s="982"/>
      <c r="CE81" s="982"/>
      <c r="CF81" s="982"/>
      <c r="CG81" s="991"/>
      <c r="CH81" s="992"/>
      <c r="CI81" s="993"/>
      <c r="CJ81" s="993"/>
      <c r="CK81" s="993"/>
      <c r="CL81" s="994"/>
      <c r="CM81" s="992"/>
      <c r="CN81" s="993"/>
      <c r="CO81" s="993"/>
      <c r="CP81" s="993"/>
      <c r="CQ81" s="994"/>
      <c r="CR81" s="992"/>
      <c r="CS81" s="993"/>
      <c r="CT81" s="993"/>
      <c r="CU81" s="993"/>
      <c r="CV81" s="994"/>
      <c r="CW81" s="992"/>
      <c r="CX81" s="993"/>
      <c r="CY81" s="993"/>
      <c r="CZ81" s="993"/>
      <c r="DA81" s="994"/>
      <c r="DB81" s="992"/>
      <c r="DC81" s="993"/>
      <c r="DD81" s="993"/>
      <c r="DE81" s="993"/>
      <c r="DF81" s="994"/>
      <c r="DG81" s="992"/>
      <c r="DH81" s="993"/>
      <c r="DI81" s="993"/>
      <c r="DJ81" s="993"/>
      <c r="DK81" s="994"/>
      <c r="DL81" s="992"/>
      <c r="DM81" s="993"/>
      <c r="DN81" s="993"/>
      <c r="DO81" s="993"/>
      <c r="DP81" s="994"/>
      <c r="DQ81" s="992"/>
      <c r="DR81" s="993"/>
      <c r="DS81" s="993"/>
      <c r="DT81" s="993"/>
      <c r="DU81" s="994"/>
      <c r="DV81" s="981"/>
      <c r="DW81" s="982"/>
      <c r="DX81" s="982"/>
      <c r="DY81" s="982"/>
      <c r="DZ81" s="983"/>
      <c r="EA81" s="230"/>
    </row>
    <row r="82" spans="1:131" ht="26.25" customHeight="1" x14ac:dyDescent="0.2">
      <c r="A82" s="238">
        <v>15</v>
      </c>
      <c r="B82" s="1010" t="s">
        <v>569</v>
      </c>
      <c r="C82" s="1011"/>
      <c r="D82" s="1011"/>
      <c r="E82" s="1011"/>
      <c r="F82" s="1011"/>
      <c r="G82" s="1011"/>
      <c r="H82" s="1011"/>
      <c r="I82" s="1011"/>
      <c r="J82" s="1011"/>
      <c r="K82" s="1011"/>
      <c r="L82" s="1011"/>
      <c r="M82" s="1011"/>
      <c r="N82" s="1011"/>
      <c r="O82" s="1011"/>
      <c r="P82" s="1012"/>
      <c r="Q82" s="1013">
        <v>3276</v>
      </c>
      <c r="R82" s="1007"/>
      <c r="S82" s="1007"/>
      <c r="T82" s="1007"/>
      <c r="U82" s="1007"/>
      <c r="V82" s="1007">
        <v>3352</v>
      </c>
      <c r="W82" s="1007"/>
      <c r="X82" s="1007"/>
      <c r="Y82" s="1007"/>
      <c r="Z82" s="1007"/>
      <c r="AA82" s="1007">
        <v>-76</v>
      </c>
      <c r="AB82" s="1007"/>
      <c r="AC82" s="1007"/>
      <c r="AD82" s="1007"/>
      <c r="AE82" s="1007"/>
      <c r="AF82" s="1007">
        <v>-76</v>
      </c>
      <c r="AG82" s="1007"/>
      <c r="AH82" s="1007"/>
      <c r="AI82" s="1007"/>
      <c r="AJ82" s="1007"/>
      <c r="AK82" s="1007" t="s">
        <v>575</v>
      </c>
      <c r="AL82" s="1007"/>
      <c r="AM82" s="1007"/>
      <c r="AN82" s="1007"/>
      <c r="AO82" s="1007"/>
      <c r="AP82" s="1007">
        <v>2777</v>
      </c>
      <c r="AQ82" s="1007"/>
      <c r="AR82" s="1007"/>
      <c r="AS82" s="1007"/>
      <c r="AT82" s="1007"/>
      <c r="AU82" s="1007">
        <v>86</v>
      </c>
      <c r="AV82" s="1007"/>
      <c r="AW82" s="1007"/>
      <c r="AX82" s="1007"/>
      <c r="AY82" s="1007"/>
      <c r="AZ82" s="1008"/>
      <c r="BA82" s="1008"/>
      <c r="BB82" s="1008"/>
      <c r="BC82" s="1008"/>
      <c r="BD82" s="1009"/>
      <c r="BE82" s="241"/>
      <c r="BF82" s="241"/>
      <c r="BG82" s="241"/>
      <c r="BH82" s="241"/>
      <c r="BI82" s="241"/>
      <c r="BJ82" s="241"/>
      <c r="BK82" s="241"/>
      <c r="BL82" s="241"/>
      <c r="BM82" s="241"/>
      <c r="BN82" s="241"/>
      <c r="BO82" s="241"/>
      <c r="BP82" s="241"/>
      <c r="BQ82" s="238">
        <v>76</v>
      </c>
      <c r="BR82" s="243"/>
      <c r="BS82" s="981"/>
      <c r="BT82" s="982"/>
      <c r="BU82" s="982"/>
      <c r="BV82" s="982"/>
      <c r="BW82" s="982"/>
      <c r="BX82" s="982"/>
      <c r="BY82" s="982"/>
      <c r="BZ82" s="982"/>
      <c r="CA82" s="982"/>
      <c r="CB82" s="982"/>
      <c r="CC82" s="982"/>
      <c r="CD82" s="982"/>
      <c r="CE82" s="982"/>
      <c r="CF82" s="982"/>
      <c r="CG82" s="991"/>
      <c r="CH82" s="992"/>
      <c r="CI82" s="993"/>
      <c r="CJ82" s="993"/>
      <c r="CK82" s="993"/>
      <c r="CL82" s="994"/>
      <c r="CM82" s="992"/>
      <c r="CN82" s="993"/>
      <c r="CO82" s="993"/>
      <c r="CP82" s="993"/>
      <c r="CQ82" s="994"/>
      <c r="CR82" s="992"/>
      <c r="CS82" s="993"/>
      <c r="CT82" s="993"/>
      <c r="CU82" s="993"/>
      <c r="CV82" s="994"/>
      <c r="CW82" s="992"/>
      <c r="CX82" s="993"/>
      <c r="CY82" s="993"/>
      <c r="CZ82" s="993"/>
      <c r="DA82" s="994"/>
      <c r="DB82" s="992"/>
      <c r="DC82" s="993"/>
      <c r="DD82" s="993"/>
      <c r="DE82" s="993"/>
      <c r="DF82" s="994"/>
      <c r="DG82" s="992"/>
      <c r="DH82" s="993"/>
      <c r="DI82" s="993"/>
      <c r="DJ82" s="993"/>
      <c r="DK82" s="994"/>
      <c r="DL82" s="992"/>
      <c r="DM82" s="993"/>
      <c r="DN82" s="993"/>
      <c r="DO82" s="993"/>
      <c r="DP82" s="994"/>
      <c r="DQ82" s="992"/>
      <c r="DR82" s="993"/>
      <c r="DS82" s="993"/>
      <c r="DT82" s="993"/>
      <c r="DU82" s="994"/>
      <c r="DV82" s="981"/>
      <c r="DW82" s="982"/>
      <c r="DX82" s="982"/>
      <c r="DY82" s="982"/>
      <c r="DZ82" s="983"/>
      <c r="EA82" s="230"/>
    </row>
    <row r="83" spans="1:131" ht="26.25" customHeight="1" x14ac:dyDescent="0.2">
      <c r="A83" s="238">
        <v>16</v>
      </c>
      <c r="B83" s="1010" t="s">
        <v>570</v>
      </c>
      <c r="C83" s="1011"/>
      <c r="D83" s="1011"/>
      <c r="E83" s="1011"/>
      <c r="F83" s="1011"/>
      <c r="G83" s="1011"/>
      <c r="H83" s="1011"/>
      <c r="I83" s="1011"/>
      <c r="J83" s="1011"/>
      <c r="K83" s="1011"/>
      <c r="L83" s="1011"/>
      <c r="M83" s="1011"/>
      <c r="N83" s="1011"/>
      <c r="O83" s="1011"/>
      <c r="P83" s="1012"/>
      <c r="Q83" s="1013">
        <v>585</v>
      </c>
      <c r="R83" s="1007"/>
      <c r="S83" s="1007"/>
      <c r="T83" s="1007"/>
      <c r="U83" s="1007"/>
      <c r="V83" s="1007">
        <v>569</v>
      </c>
      <c r="W83" s="1007"/>
      <c r="X83" s="1007"/>
      <c r="Y83" s="1007"/>
      <c r="Z83" s="1007"/>
      <c r="AA83" s="1007">
        <v>16</v>
      </c>
      <c r="AB83" s="1007"/>
      <c r="AC83" s="1007"/>
      <c r="AD83" s="1007"/>
      <c r="AE83" s="1007"/>
      <c r="AF83" s="1007">
        <v>16</v>
      </c>
      <c r="AG83" s="1007"/>
      <c r="AH83" s="1007"/>
      <c r="AI83" s="1007"/>
      <c r="AJ83" s="1007"/>
      <c r="AK83" s="1007" t="s">
        <v>575</v>
      </c>
      <c r="AL83" s="1007"/>
      <c r="AM83" s="1007"/>
      <c r="AN83" s="1007"/>
      <c r="AO83" s="1007"/>
      <c r="AP83" s="1007" t="s">
        <v>575</v>
      </c>
      <c r="AQ83" s="1007"/>
      <c r="AR83" s="1007"/>
      <c r="AS83" s="1007"/>
      <c r="AT83" s="1007"/>
      <c r="AU83" s="1007" t="s">
        <v>575</v>
      </c>
      <c r="AV83" s="1007"/>
      <c r="AW83" s="1007"/>
      <c r="AX83" s="1007"/>
      <c r="AY83" s="1007"/>
      <c r="AZ83" s="1008"/>
      <c r="BA83" s="1008"/>
      <c r="BB83" s="1008"/>
      <c r="BC83" s="1008"/>
      <c r="BD83" s="1009"/>
      <c r="BE83" s="241"/>
      <c r="BF83" s="241"/>
      <c r="BG83" s="241"/>
      <c r="BH83" s="241"/>
      <c r="BI83" s="241"/>
      <c r="BJ83" s="241"/>
      <c r="BK83" s="241"/>
      <c r="BL83" s="241"/>
      <c r="BM83" s="241"/>
      <c r="BN83" s="241"/>
      <c r="BO83" s="241"/>
      <c r="BP83" s="241"/>
      <c r="BQ83" s="238">
        <v>77</v>
      </c>
      <c r="BR83" s="243"/>
      <c r="BS83" s="981"/>
      <c r="BT83" s="982"/>
      <c r="BU83" s="982"/>
      <c r="BV83" s="982"/>
      <c r="BW83" s="982"/>
      <c r="BX83" s="982"/>
      <c r="BY83" s="982"/>
      <c r="BZ83" s="982"/>
      <c r="CA83" s="982"/>
      <c r="CB83" s="982"/>
      <c r="CC83" s="982"/>
      <c r="CD83" s="982"/>
      <c r="CE83" s="982"/>
      <c r="CF83" s="982"/>
      <c r="CG83" s="991"/>
      <c r="CH83" s="992"/>
      <c r="CI83" s="993"/>
      <c r="CJ83" s="993"/>
      <c r="CK83" s="993"/>
      <c r="CL83" s="994"/>
      <c r="CM83" s="992"/>
      <c r="CN83" s="993"/>
      <c r="CO83" s="993"/>
      <c r="CP83" s="993"/>
      <c r="CQ83" s="994"/>
      <c r="CR83" s="992"/>
      <c r="CS83" s="993"/>
      <c r="CT83" s="993"/>
      <c r="CU83" s="993"/>
      <c r="CV83" s="994"/>
      <c r="CW83" s="992"/>
      <c r="CX83" s="993"/>
      <c r="CY83" s="993"/>
      <c r="CZ83" s="993"/>
      <c r="DA83" s="994"/>
      <c r="DB83" s="992"/>
      <c r="DC83" s="993"/>
      <c r="DD83" s="993"/>
      <c r="DE83" s="993"/>
      <c r="DF83" s="994"/>
      <c r="DG83" s="992"/>
      <c r="DH83" s="993"/>
      <c r="DI83" s="993"/>
      <c r="DJ83" s="993"/>
      <c r="DK83" s="994"/>
      <c r="DL83" s="992"/>
      <c r="DM83" s="993"/>
      <c r="DN83" s="993"/>
      <c r="DO83" s="993"/>
      <c r="DP83" s="994"/>
      <c r="DQ83" s="992"/>
      <c r="DR83" s="993"/>
      <c r="DS83" s="993"/>
      <c r="DT83" s="993"/>
      <c r="DU83" s="994"/>
      <c r="DV83" s="981"/>
      <c r="DW83" s="982"/>
      <c r="DX83" s="982"/>
      <c r="DY83" s="982"/>
      <c r="DZ83" s="983"/>
      <c r="EA83" s="230"/>
    </row>
    <row r="84" spans="1:131" ht="26.25" customHeight="1" x14ac:dyDescent="0.2">
      <c r="A84" s="238">
        <v>17</v>
      </c>
      <c r="B84" s="1010" t="s">
        <v>571</v>
      </c>
      <c r="C84" s="1011"/>
      <c r="D84" s="1011"/>
      <c r="E84" s="1011"/>
      <c r="F84" s="1011"/>
      <c r="G84" s="1011"/>
      <c r="H84" s="1011"/>
      <c r="I84" s="1011"/>
      <c r="J84" s="1011"/>
      <c r="K84" s="1011"/>
      <c r="L84" s="1011"/>
      <c r="M84" s="1011"/>
      <c r="N84" s="1011"/>
      <c r="O84" s="1011"/>
      <c r="P84" s="1012"/>
      <c r="Q84" s="1013">
        <v>176293</v>
      </c>
      <c r="R84" s="1007"/>
      <c r="S84" s="1007"/>
      <c r="T84" s="1007"/>
      <c r="U84" s="1007"/>
      <c r="V84" s="1007">
        <v>176293</v>
      </c>
      <c r="W84" s="1007"/>
      <c r="X84" s="1007"/>
      <c r="Y84" s="1007"/>
      <c r="Z84" s="1007"/>
      <c r="AA84" s="1007">
        <v>0</v>
      </c>
      <c r="AB84" s="1007"/>
      <c r="AC84" s="1007"/>
      <c r="AD84" s="1007"/>
      <c r="AE84" s="1007"/>
      <c r="AF84" s="1007">
        <v>0</v>
      </c>
      <c r="AG84" s="1007"/>
      <c r="AH84" s="1007"/>
      <c r="AI84" s="1007"/>
      <c r="AJ84" s="1007"/>
      <c r="AK84" s="1007">
        <v>385</v>
      </c>
      <c r="AL84" s="1007"/>
      <c r="AM84" s="1007"/>
      <c r="AN84" s="1007"/>
      <c r="AO84" s="1007"/>
      <c r="AP84" s="1007" t="s">
        <v>575</v>
      </c>
      <c r="AQ84" s="1007"/>
      <c r="AR84" s="1007"/>
      <c r="AS84" s="1007"/>
      <c r="AT84" s="1007"/>
      <c r="AU84" s="1007" t="s">
        <v>575</v>
      </c>
      <c r="AV84" s="1007"/>
      <c r="AW84" s="1007"/>
      <c r="AX84" s="1007"/>
      <c r="AY84" s="1007"/>
      <c r="AZ84" s="1008"/>
      <c r="BA84" s="1008"/>
      <c r="BB84" s="1008"/>
      <c r="BC84" s="1008"/>
      <c r="BD84" s="1009"/>
      <c r="BE84" s="241"/>
      <c r="BF84" s="241"/>
      <c r="BG84" s="241"/>
      <c r="BH84" s="241"/>
      <c r="BI84" s="241"/>
      <c r="BJ84" s="241"/>
      <c r="BK84" s="241"/>
      <c r="BL84" s="241"/>
      <c r="BM84" s="241"/>
      <c r="BN84" s="241"/>
      <c r="BO84" s="241"/>
      <c r="BP84" s="241"/>
      <c r="BQ84" s="238">
        <v>78</v>
      </c>
      <c r="BR84" s="243"/>
      <c r="BS84" s="981"/>
      <c r="BT84" s="982"/>
      <c r="BU84" s="982"/>
      <c r="BV84" s="982"/>
      <c r="BW84" s="982"/>
      <c r="BX84" s="982"/>
      <c r="BY84" s="982"/>
      <c r="BZ84" s="982"/>
      <c r="CA84" s="982"/>
      <c r="CB84" s="982"/>
      <c r="CC84" s="982"/>
      <c r="CD84" s="982"/>
      <c r="CE84" s="982"/>
      <c r="CF84" s="982"/>
      <c r="CG84" s="991"/>
      <c r="CH84" s="992"/>
      <c r="CI84" s="993"/>
      <c r="CJ84" s="993"/>
      <c r="CK84" s="993"/>
      <c r="CL84" s="994"/>
      <c r="CM84" s="992"/>
      <c r="CN84" s="993"/>
      <c r="CO84" s="993"/>
      <c r="CP84" s="993"/>
      <c r="CQ84" s="994"/>
      <c r="CR84" s="992"/>
      <c r="CS84" s="993"/>
      <c r="CT84" s="993"/>
      <c r="CU84" s="993"/>
      <c r="CV84" s="994"/>
      <c r="CW84" s="992"/>
      <c r="CX84" s="993"/>
      <c r="CY84" s="993"/>
      <c r="CZ84" s="993"/>
      <c r="DA84" s="994"/>
      <c r="DB84" s="992"/>
      <c r="DC84" s="993"/>
      <c r="DD84" s="993"/>
      <c r="DE84" s="993"/>
      <c r="DF84" s="994"/>
      <c r="DG84" s="992"/>
      <c r="DH84" s="993"/>
      <c r="DI84" s="993"/>
      <c r="DJ84" s="993"/>
      <c r="DK84" s="994"/>
      <c r="DL84" s="992"/>
      <c r="DM84" s="993"/>
      <c r="DN84" s="993"/>
      <c r="DO84" s="993"/>
      <c r="DP84" s="994"/>
      <c r="DQ84" s="992"/>
      <c r="DR84" s="993"/>
      <c r="DS84" s="993"/>
      <c r="DT84" s="993"/>
      <c r="DU84" s="994"/>
      <c r="DV84" s="981"/>
      <c r="DW84" s="982"/>
      <c r="DX84" s="982"/>
      <c r="DY84" s="982"/>
      <c r="DZ84" s="983"/>
      <c r="EA84" s="230"/>
    </row>
    <row r="85" spans="1:131" ht="26.25" customHeight="1" x14ac:dyDescent="0.2">
      <c r="A85" s="238">
        <v>18</v>
      </c>
      <c r="B85" s="1010"/>
      <c r="C85" s="1011"/>
      <c r="D85" s="1011"/>
      <c r="E85" s="1011"/>
      <c r="F85" s="1011"/>
      <c r="G85" s="1011"/>
      <c r="H85" s="1011"/>
      <c r="I85" s="1011"/>
      <c r="J85" s="1011"/>
      <c r="K85" s="1011"/>
      <c r="L85" s="1011"/>
      <c r="M85" s="1011"/>
      <c r="N85" s="1011"/>
      <c r="O85" s="1011"/>
      <c r="P85" s="1012"/>
      <c r="Q85" s="1013"/>
      <c r="R85" s="1007"/>
      <c r="S85" s="1007"/>
      <c r="T85" s="1007"/>
      <c r="U85" s="1007"/>
      <c r="V85" s="1007"/>
      <c r="W85" s="1007"/>
      <c r="X85" s="1007"/>
      <c r="Y85" s="1007"/>
      <c r="Z85" s="1007"/>
      <c r="AA85" s="1007"/>
      <c r="AB85" s="1007"/>
      <c r="AC85" s="1007"/>
      <c r="AD85" s="1007"/>
      <c r="AE85" s="1007"/>
      <c r="AF85" s="1007"/>
      <c r="AG85" s="1007"/>
      <c r="AH85" s="1007"/>
      <c r="AI85" s="1007"/>
      <c r="AJ85" s="1007"/>
      <c r="AK85" s="1007"/>
      <c r="AL85" s="1007"/>
      <c r="AM85" s="1007"/>
      <c r="AN85" s="1007"/>
      <c r="AO85" s="1007"/>
      <c r="AP85" s="1007"/>
      <c r="AQ85" s="1007"/>
      <c r="AR85" s="1007"/>
      <c r="AS85" s="1007"/>
      <c r="AT85" s="1007"/>
      <c r="AU85" s="1007"/>
      <c r="AV85" s="1007"/>
      <c r="AW85" s="1007"/>
      <c r="AX85" s="1007"/>
      <c r="AY85" s="1007"/>
      <c r="AZ85" s="1008"/>
      <c r="BA85" s="1008"/>
      <c r="BB85" s="1008"/>
      <c r="BC85" s="1008"/>
      <c r="BD85" s="1009"/>
      <c r="BE85" s="241"/>
      <c r="BF85" s="241"/>
      <c r="BG85" s="241"/>
      <c r="BH85" s="241"/>
      <c r="BI85" s="241"/>
      <c r="BJ85" s="241"/>
      <c r="BK85" s="241"/>
      <c r="BL85" s="241"/>
      <c r="BM85" s="241"/>
      <c r="BN85" s="241"/>
      <c r="BO85" s="241"/>
      <c r="BP85" s="241"/>
      <c r="BQ85" s="238">
        <v>79</v>
      </c>
      <c r="BR85" s="243"/>
      <c r="BS85" s="981"/>
      <c r="BT85" s="982"/>
      <c r="BU85" s="982"/>
      <c r="BV85" s="982"/>
      <c r="BW85" s="982"/>
      <c r="BX85" s="982"/>
      <c r="BY85" s="982"/>
      <c r="BZ85" s="982"/>
      <c r="CA85" s="982"/>
      <c r="CB85" s="982"/>
      <c r="CC85" s="982"/>
      <c r="CD85" s="982"/>
      <c r="CE85" s="982"/>
      <c r="CF85" s="982"/>
      <c r="CG85" s="991"/>
      <c r="CH85" s="992"/>
      <c r="CI85" s="993"/>
      <c r="CJ85" s="993"/>
      <c r="CK85" s="993"/>
      <c r="CL85" s="994"/>
      <c r="CM85" s="992"/>
      <c r="CN85" s="993"/>
      <c r="CO85" s="993"/>
      <c r="CP85" s="993"/>
      <c r="CQ85" s="994"/>
      <c r="CR85" s="992"/>
      <c r="CS85" s="993"/>
      <c r="CT85" s="993"/>
      <c r="CU85" s="993"/>
      <c r="CV85" s="994"/>
      <c r="CW85" s="992"/>
      <c r="CX85" s="993"/>
      <c r="CY85" s="993"/>
      <c r="CZ85" s="993"/>
      <c r="DA85" s="994"/>
      <c r="DB85" s="992"/>
      <c r="DC85" s="993"/>
      <c r="DD85" s="993"/>
      <c r="DE85" s="993"/>
      <c r="DF85" s="994"/>
      <c r="DG85" s="992"/>
      <c r="DH85" s="993"/>
      <c r="DI85" s="993"/>
      <c r="DJ85" s="993"/>
      <c r="DK85" s="994"/>
      <c r="DL85" s="992"/>
      <c r="DM85" s="993"/>
      <c r="DN85" s="993"/>
      <c r="DO85" s="993"/>
      <c r="DP85" s="994"/>
      <c r="DQ85" s="992"/>
      <c r="DR85" s="993"/>
      <c r="DS85" s="993"/>
      <c r="DT85" s="993"/>
      <c r="DU85" s="994"/>
      <c r="DV85" s="981"/>
      <c r="DW85" s="982"/>
      <c r="DX85" s="982"/>
      <c r="DY85" s="982"/>
      <c r="DZ85" s="983"/>
      <c r="EA85" s="230"/>
    </row>
    <row r="86" spans="1:131" ht="26.25" customHeight="1" x14ac:dyDescent="0.2">
      <c r="A86" s="238">
        <v>19</v>
      </c>
      <c r="B86" s="1010"/>
      <c r="C86" s="1011"/>
      <c r="D86" s="1011"/>
      <c r="E86" s="1011"/>
      <c r="F86" s="1011"/>
      <c r="G86" s="1011"/>
      <c r="H86" s="1011"/>
      <c r="I86" s="1011"/>
      <c r="J86" s="1011"/>
      <c r="K86" s="1011"/>
      <c r="L86" s="1011"/>
      <c r="M86" s="1011"/>
      <c r="N86" s="1011"/>
      <c r="O86" s="1011"/>
      <c r="P86" s="1012"/>
      <c r="Q86" s="1013"/>
      <c r="R86" s="1007"/>
      <c r="S86" s="1007"/>
      <c r="T86" s="1007"/>
      <c r="U86" s="1007"/>
      <c r="V86" s="1007"/>
      <c r="W86" s="1007"/>
      <c r="X86" s="1007"/>
      <c r="Y86" s="1007"/>
      <c r="Z86" s="1007"/>
      <c r="AA86" s="1007"/>
      <c r="AB86" s="1007"/>
      <c r="AC86" s="1007"/>
      <c r="AD86" s="1007"/>
      <c r="AE86" s="1007"/>
      <c r="AF86" s="1007"/>
      <c r="AG86" s="1007"/>
      <c r="AH86" s="1007"/>
      <c r="AI86" s="1007"/>
      <c r="AJ86" s="1007"/>
      <c r="AK86" s="1007"/>
      <c r="AL86" s="1007"/>
      <c r="AM86" s="1007"/>
      <c r="AN86" s="1007"/>
      <c r="AO86" s="1007"/>
      <c r="AP86" s="1007"/>
      <c r="AQ86" s="1007"/>
      <c r="AR86" s="1007"/>
      <c r="AS86" s="1007"/>
      <c r="AT86" s="1007"/>
      <c r="AU86" s="1007"/>
      <c r="AV86" s="1007"/>
      <c r="AW86" s="1007"/>
      <c r="AX86" s="1007"/>
      <c r="AY86" s="1007"/>
      <c r="AZ86" s="1008"/>
      <c r="BA86" s="1008"/>
      <c r="BB86" s="1008"/>
      <c r="BC86" s="1008"/>
      <c r="BD86" s="1009"/>
      <c r="BE86" s="241"/>
      <c r="BF86" s="241"/>
      <c r="BG86" s="241"/>
      <c r="BH86" s="241"/>
      <c r="BI86" s="241"/>
      <c r="BJ86" s="241"/>
      <c r="BK86" s="241"/>
      <c r="BL86" s="241"/>
      <c r="BM86" s="241"/>
      <c r="BN86" s="241"/>
      <c r="BO86" s="241"/>
      <c r="BP86" s="241"/>
      <c r="BQ86" s="238">
        <v>80</v>
      </c>
      <c r="BR86" s="243"/>
      <c r="BS86" s="981"/>
      <c r="BT86" s="982"/>
      <c r="BU86" s="982"/>
      <c r="BV86" s="982"/>
      <c r="BW86" s="982"/>
      <c r="BX86" s="982"/>
      <c r="BY86" s="982"/>
      <c r="BZ86" s="982"/>
      <c r="CA86" s="982"/>
      <c r="CB86" s="982"/>
      <c r="CC86" s="982"/>
      <c r="CD86" s="982"/>
      <c r="CE86" s="982"/>
      <c r="CF86" s="982"/>
      <c r="CG86" s="991"/>
      <c r="CH86" s="992"/>
      <c r="CI86" s="993"/>
      <c r="CJ86" s="993"/>
      <c r="CK86" s="993"/>
      <c r="CL86" s="994"/>
      <c r="CM86" s="992"/>
      <c r="CN86" s="993"/>
      <c r="CO86" s="993"/>
      <c r="CP86" s="993"/>
      <c r="CQ86" s="994"/>
      <c r="CR86" s="992"/>
      <c r="CS86" s="993"/>
      <c r="CT86" s="993"/>
      <c r="CU86" s="993"/>
      <c r="CV86" s="994"/>
      <c r="CW86" s="992"/>
      <c r="CX86" s="993"/>
      <c r="CY86" s="993"/>
      <c r="CZ86" s="993"/>
      <c r="DA86" s="994"/>
      <c r="DB86" s="992"/>
      <c r="DC86" s="993"/>
      <c r="DD86" s="993"/>
      <c r="DE86" s="993"/>
      <c r="DF86" s="994"/>
      <c r="DG86" s="992"/>
      <c r="DH86" s="993"/>
      <c r="DI86" s="993"/>
      <c r="DJ86" s="993"/>
      <c r="DK86" s="994"/>
      <c r="DL86" s="992"/>
      <c r="DM86" s="993"/>
      <c r="DN86" s="993"/>
      <c r="DO86" s="993"/>
      <c r="DP86" s="994"/>
      <c r="DQ86" s="992"/>
      <c r="DR86" s="993"/>
      <c r="DS86" s="993"/>
      <c r="DT86" s="993"/>
      <c r="DU86" s="994"/>
      <c r="DV86" s="981"/>
      <c r="DW86" s="982"/>
      <c r="DX86" s="982"/>
      <c r="DY86" s="982"/>
      <c r="DZ86" s="983"/>
      <c r="EA86" s="230"/>
    </row>
    <row r="87" spans="1:131" ht="26.25" customHeight="1" x14ac:dyDescent="0.2">
      <c r="A87" s="244">
        <v>20</v>
      </c>
      <c r="B87" s="1000"/>
      <c r="C87" s="1001"/>
      <c r="D87" s="1001"/>
      <c r="E87" s="1001"/>
      <c r="F87" s="1001"/>
      <c r="G87" s="1001"/>
      <c r="H87" s="1001"/>
      <c r="I87" s="1001"/>
      <c r="J87" s="1001"/>
      <c r="K87" s="1001"/>
      <c r="L87" s="1001"/>
      <c r="M87" s="1001"/>
      <c r="N87" s="1001"/>
      <c r="O87" s="1001"/>
      <c r="P87" s="1002"/>
      <c r="Q87" s="1003"/>
      <c r="R87" s="1004"/>
      <c r="S87" s="1004"/>
      <c r="T87" s="1004"/>
      <c r="U87" s="1004"/>
      <c r="V87" s="1004"/>
      <c r="W87" s="1004"/>
      <c r="X87" s="1004"/>
      <c r="Y87" s="1004"/>
      <c r="Z87" s="1004"/>
      <c r="AA87" s="1004"/>
      <c r="AB87" s="1004"/>
      <c r="AC87" s="1004"/>
      <c r="AD87" s="1004"/>
      <c r="AE87" s="1004"/>
      <c r="AF87" s="1004"/>
      <c r="AG87" s="1004"/>
      <c r="AH87" s="1004"/>
      <c r="AI87" s="1004"/>
      <c r="AJ87" s="1004"/>
      <c r="AK87" s="1004"/>
      <c r="AL87" s="1004"/>
      <c r="AM87" s="1004"/>
      <c r="AN87" s="1004"/>
      <c r="AO87" s="1004"/>
      <c r="AP87" s="1004"/>
      <c r="AQ87" s="1004"/>
      <c r="AR87" s="1004"/>
      <c r="AS87" s="1004"/>
      <c r="AT87" s="1004"/>
      <c r="AU87" s="1004"/>
      <c r="AV87" s="1004"/>
      <c r="AW87" s="1004"/>
      <c r="AX87" s="1004"/>
      <c r="AY87" s="1004"/>
      <c r="AZ87" s="1005"/>
      <c r="BA87" s="1005"/>
      <c r="BB87" s="1005"/>
      <c r="BC87" s="1005"/>
      <c r="BD87" s="1006"/>
      <c r="BE87" s="241"/>
      <c r="BF87" s="241"/>
      <c r="BG87" s="241"/>
      <c r="BH87" s="241"/>
      <c r="BI87" s="241"/>
      <c r="BJ87" s="241"/>
      <c r="BK87" s="241"/>
      <c r="BL87" s="241"/>
      <c r="BM87" s="241"/>
      <c r="BN87" s="241"/>
      <c r="BO87" s="241"/>
      <c r="BP87" s="241"/>
      <c r="BQ87" s="238">
        <v>81</v>
      </c>
      <c r="BR87" s="243"/>
      <c r="BS87" s="981"/>
      <c r="BT87" s="982"/>
      <c r="BU87" s="982"/>
      <c r="BV87" s="982"/>
      <c r="BW87" s="982"/>
      <c r="BX87" s="982"/>
      <c r="BY87" s="982"/>
      <c r="BZ87" s="982"/>
      <c r="CA87" s="982"/>
      <c r="CB87" s="982"/>
      <c r="CC87" s="982"/>
      <c r="CD87" s="982"/>
      <c r="CE87" s="982"/>
      <c r="CF87" s="982"/>
      <c r="CG87" s="991"/>
      <c r="CH87" s="992"/>
      <c r="CI87" s="993"/>
      <c r="CJ87" s="993"/>
      <c r="CK87" s="993"/>
      <c r="CL87" s="994"/>
      <c r="CM87" s="992"/>
      <c r="CN87" s="993"/>
      <c r="CO87" s="993"/>
      <c r="CP87" s="993"/>
      <c r="CQ87" s="994"/>
      <c r="CR87" s="992"/>
      <c r="CS87" s="993"/>
      <c r="CT87" s="993"/>
      <c r="CU87" s="993"/>
      <c r="CV87" s="994"/>
      <c r="CW87" s="992"/>
      <c r="CX87" s="993"/>
      <c r="CY87" s="993"/>
      <c r="CZ87" s="993"/>
      <c r="DA87" s="994"/>
      <c r="DB87" s="992"/>
      <c r="DC87" s="993"/>
      <c r="DD87" s="993"/>
      <c r="DE87" s="993"/>
      <c r="DF87" s="994"/>
      <c r="DG87" s="992"/>
      <c r="DH87" s="993"/>
      <c r="DI87" s="993"/>
      <c r="DJ87" s="993"/>
      <c r="DK87" s="994"/>
      <c r="DL87" s="992"/>
      <c r="DM87" s="993"/>
      <c r="DN87" s="993"/>
      <c r="DO87" s="993"/>
      <c r="DP87" s="994"/>
      <c r="DQ87" s="992"/>
      <c r="DR87" s="993"/>
      <c r="DS87" s="993"/>
      <c r="DT87" s="993"/>
      <c r="DU87" s="994"/>
      <c r="DV87" s="981"/>
      <c r="DW87" s="982"/>
      <c r="DX87" s="982"/>
      <c r="DY87" s="982"/>
      <c r="DZ87" s="983"/>
      <c r="EA87" s="230"/>
    </row>
    <row r="88" spans="1:131" ht="26.25" customHeight="1" thickBot="1" x14ac:dyDescent="0.25">
      <c r="A88" s="240" t="s">
        <v>377</v>
      </c>
      <c r="B88" s="973" t="s">
        <v>403</v>
      </c>
      <c r="C88" s="974"/>
      <c r="D88" s="974"/>
      <c r="E88" s="974"/>
      <c r="F88" s="974"/>
      <c r="G88" s="974"/>
      <c r="H88" s="974"/>
      <c r="I88" s="974"/>
      <c r="J88" s="974"/>
      <c r="K88" s="974"/>
      <c r="L88" s="974"/>
      <c r="M88" s="974"/>
      <c r="N88" s="974"/>
      <c r="O88" s="974"/>
      <c r="P88" s="984"/>
      <c r="Q88" s="998"/>
      <c r="R88" s="999"/>
      <c r="S88" s="999"/>
      <c r="T88" s="999"/>
      <c r="U88" s="999"/>
      <c r="V88" s="999"/>
      <c r="W88" s="999"/>
      <c r="X88" s="999"/>
      <c r="Y88" s="999"/>
      <c r="Z88" s="999"/>
      <c r="AA88" s="999"/>
      <c r="AB88" s="999"/>
      <c r="AC88" s="999"/>
      <c r="AD88" s="999"/>
      <c r="AE88" s="999"/>
      <c r="AF88" s="995"/>
      <c r="AG88" s="995"/>
      <c r="AH88" s="995"/>
      <c r="AI88" s="995"/>
      <c r="AJ88" s="995"/>
      <c r="AK88" s="999"/>
      <c r="AL88" s="999"/>
      <c r="AM88" s="999"/>
      <c r="AN88" s="999"/>
      <c r="AO88" s="999"/>
      <c r="AP88" s="995"/>
      <c r="AQ88" s="995"/>
      <c r="AR88" s="995"/>
      <c r="AS88" s="995"/>
      <c r="AT88" s="995"/>
      <c r="AU88" s="995"/>
      <c r="AV88" s="995"/>
      <c r="AW88" s="995"/>
      <c r="AX88" s="995"/>
      <c r="AY88" s="995"/>
      <c r="AZ88" s="996"/>
      <c r="BA88" s="996"/>
      <c r="BB88" s="996"/>
      <c r="BC88" s="996"/>
      <c r="BD88" s="997"/>
      <c r="BE88" s="241"/>
      <c r="BF88" s="241"/>
      <c r="BG88" s="241"/>
      <c r="BH88" s="241"/>
      <c r="BI88" s="241"/>
      <c r="BJ88" s="241"/>
      <c r="BK88" s="241"/>
      <c r="BL88" s="241"/>
      <c r="BM88" s="241"/>
      <c r="BN88" s="241"/>
      <c r="BO88" s="241"/>
      <c r="BP88" s="241"/>
      <c r="BQ88" s="238">
        <v>82</v>
      </c>
      <c r="BR88" s="243"/>
      <c r="BS88" s="981"/>
      <c r="BT88" s="982"/>
      <c r="BU88" s="982"/>
      <c r="BV88" s="982"/>
      <c r="BW88" s="982"/>
      <c r="BX88" s="982"/>
      <c r="BY88" s="982"/>
      <c r="BZ88" s="982"/>
      <c r="CA88" s="982"/>
      <c r="CB88" s="982"/>
      <c r="CC88" s="982"/>
      <c r="CD88" s="982"/>
      <c r="CE88" s="982"/>
      <c r="CF88" s="982"/>
      <c r="CG88" s="991"/>
      <c r="CH88" s="992"/>
      <c r="CI88" s="993"/>
      <c r="CJ88" s="993"/>
      <c r="CK88" s="993"/>
      <c r="CL88" s="994"/>
      <c r="CM88" s="992"/>
      <c r="CN88" s="993"/>
      <c r="CO88" s="993"/>
      <c r="CP88" s="993"/>
      <c r="CQ88" s="994"/>
      <c r="CR88" s="992"/>
      <c r="CS88" s="993"/>
      <c r="CT88" s="993"/>
      <c r="CU88" s="993"/>
      <c r="CV88" s="994"/>
      <c r="CW88" s="992"/>
      <c r="CX88" s="993"/>
      <c r="CY88" s="993"/>
      <c r="CZ88" s="993"/>
      <c r="DA88" s="994"/>
      <c r="DB88" s="992"/>
      <c r="DC88" s="993"/>
      <c r="DD88" s="993"/>
      <c r="DE88" s="993"/>
      <c r="DF88" s="994"/>
      <c r="DG88" s="992"/>
      <c r="DH88" s="993"/>
      <c r="DI88" s="993"/>
      <c r="DJ88" s="993"/>
      <c r="DK88" s="994"/>
      <c r="DL88" s="992"/>
      <c r="DM88" s="993"/>
      <c r="DN88" s="993"/>
      <c r="DO88" s="993"/>
      <c r="DP88" s="994"/>
      <c r="DQ88" s="992"/>
      <c r="DR88" s="993"/>
      <c r="DS88" s="993"/>
      <c r="DT88" s="993"/>
      <c r="DU88" s="994"/>
      <c r="DV88" s="981"/>
      <c r="DW88" s="982"/>
      <c r="DX88" s="982"/>
      <c r="DY88" s="982"/>
      <c r="DZ88" s="983"/>
      <c r="EA88" s="230"/>
    </row>
    <row r="89" spans="1:131" ht="26.25" hidden="1" customHeight="1" x14ac:dyDescent="0.2">
      <c r="A89" s="245"/>
      <c r="B89" s="246"/>
      <c r="C89" s="246"/>
      <c r="D89" s="246"/>
      <c r="E89" s="246"/>
      <c r="F89" s="246"/>
      <c r="G89" s="246"/>
      <c r="H89" s="246"/>
      <c r="I89" s="246"/>
      <c r="J89" s="246"/>
      <c r="K89" s="246"/>
      <c r="L89" s="246"/>
      <c r="M89" s="246"/>
      <c r="N89" s="246"/>
      <c r="O89" s="246"/>
      <c r="P89" s="246"/>
      <c r="Q89" s="247"/>
      <c r="R89" s="247"/>
      <c r="S89" s="247"/>
      <c r="T89" s="247"/>
      <c r="U89" s="247"/>
      <c r="V89" s="247"/>
      <c r="W89" s="247"/>
      <c r="X89" s="247"/>
      <c r="Y89" s="247"/>
      <c r="Z89" s="247"/>
      <c r="AA89" s="247"/>
      <c r="AB89" s="247"/>
      <c r="AC89" s="247"/>
      <c r="AD89" s="247"/>
      <c r="AE89" s="247"/>
      <c r="AF89" s="247"/>
      <c r="AG89" s="247"/>
      <c r="AH89" s="247"/>
      <c r="AI89" s="247"/>
      <c r="AJ89" s="247"/>
      <c r="AK89" s="247"/>
      <c r="AL89" s="247"/>
      <c r="AM89" s="247"/>
      <c r="AN89" s="247"/>
      <c r="AO89" s="247"/>
      <c r="AP89" s="247"/>
      <c r="AQ89" s="247"/>
      <c r="AR89" s="247"/>
      <c r="AS89" s="247"/>
      <c r="AT89" s="247"/>
      <c r="AU89" s="247"/>
      <c r="AV89" s="247"/>
      <c r="AW89" s="247"/>
      <c r="AX89" s="247"/>
      <c r="AY89" s="247"/>
      <c r="AZ89" s="248"/>
      <c r="BA89" s="248"/>
      <c r="BB89" s="248"/>
      <c r="BC89" s="248"/>
      <c r="BD89" s="248"/>
      <c r="BE89" s="241"/>
      <c r="BF89" s="241"/>
      <c r="BG89" s="241"/>
      <c r="BH89" s="241"/>
      <c r="BI89" s="241"/>
      <c r="BJ89" s="241"/>
      <c r="BK89" s="241"/>
      <c r="BL89" s="241"/>
      <c r="BM89" s="241"/>
      <c r="BN89" s="241"/>
      <c r="BO89" s="241"/>
      <c r="BP89" s="241"/>
      <c r="BQ89" s="238">
        <v>83</v>
      </c>
      <c r="BR89" s="243"/>
      <c r="BS89" s="981"/>
      <c r="BT89" s="982"/>
      <c r="BU89" s="982"/>
      <c r="BV89" s="982"/>
      <c r="BW89" s="982"/>
      <c r="BX89" s="982"/>
      <c r="BY89" s="982"/>
      <c r="BZ89" s="982"/>
      <c r="CA89" s="982"/>
      <c r="CB89" s="982"/>
      <c r="CC89" s="982"/>
      <c r="CD89" s="982"/>
      <c r="CE89" s="982"/>
      <c r="CF89" s="982"/>
      <c r="CG89" s="991"/>
      <c r="CH89" s="992"/>
      <c r="CI89" s="993"/>
      <c r="CJ89" s="993"/>
      <c r="CK89" s="993"/>
      <c r="CL89" s="994"/>
      <c r="CM89" s="992"/>
      <c r="CN89" s="993"/>
      <c r="CO89" s="993"/>
      <c r="CP89" s="993"/>
      <c r="CQ89" s="994"/>
      <c r="CR89" s="992"/>
      <c r="CS89" s="993"/>
      <c r="CT89" s="993"/>
      <c r="CU89" s="993"/>
      <c r="CV89" s="994"/>
      <c r="CW89" s="992"/>
      <c r="CX89" s="993"/>
      <c r="CY89" s="993"/>
      <c r="CZ89" s="993"/>
      <c r="DA89" s="994"/>
      <c r="DB89" s="992"/>
      <c r="DC89" s="993"/>
      <c r="DD89" s="993"/>
      <c r="DE89" s="993"/>
      <c r="DF89" s="994"/>
      <c r="DG89" s="992"/>
      <c r="DH89" s="993"/>
      <c r="DI89" s="993"/>
      <c r="DJ89" s="993"/>
      <c r="DK89" s="994"/>
      <c r="DL89" s="992"/>
      <c r="DM89" s="993"/>
      <c r="DN89" s="993"/>
      <c r="DO89" s="993"/>
      <c r="DP89" s="994"/>
      <c r="DQ89" s="992"/>
      <c r="DR89" s="993"/>
      <c r="DS89" s="993"/>
      <c r="DT89" s="993"/>
      <c r="DU89" s="994"/>
      <c r="DV89" s="981"/>
      <c r="DW89" s="982"/>
      <c r="DX89" s="982"/>
      <c r="DY89" s="982"/>
      <c r="DZ89" s="983"/>
      <c r="EA89" s="230"/>
    </row>
    <row r="90" spans="1:131" ht="26.25" hidden="1" customHeight="1" x14ac:dyDescent="0.2">
      <c r="A90" s="245"/>
      <c r="B90" s="246"/>
      <c r="C90" s="246"/>
      <c r="D90" s="246"/>
      <c r="E90" s="246"/>
      <c r="F90" s="246"/>
      <c r="G90" s="246"/>
      <c r="H90" s="246"/>
      <c r="I90" s="246"/>
      <c r="J90" s="246"/>
      <c r="K90" s="246"/>
      <c r="L90" s="246"/>
      <c r="M90" s="246"/>
      <c r="N90" s="246"/>
      <c r="O90" s="246"/>
      <c r="P90" s="246"/>
      <c r="Q90" s="247"/>
      <c r="R90" s="247"/>
      <c r="S90" s="247"/>
      <c r="T90" s="247"/>
      <c r="U90" s="247"/>
      <c r="V90" s="247"/>
      <c r="W90" s="247"/>
      <c r="X90" s="247"/>
      <c r="Y90" s="247"/>
      <c r="Z90" s="247"/>
      <c r="AA90" s="247"/>
      <c r="AB90" s="247"/>
      <c r="AC90" s="247"/>
      <c r="AD90" s="247"/>
      <c r="AE90" s="247"/>
      <c r="AF90" s="247"/>
      <c r="AG90" s="247"/>
      <c r="AH90" s="247"/>
      <c r="AI90" s="247"/>
      <c r="AJ90" s="247"/>
      <c r="AK90" s="247"/>
      <c r="AL90" s="247"/>
      <c r="AM90" s="247"/>
      <c r="AN90" s="247"/>
      <c r="AO90" s="247"/>
      <c r="AP90" s="247"/>
      <c r="AQ90" s="247"/>
      <c r="AR90" s="247"/>
      <c r="AS90" s="247"/>
      <c r="AT90" s="247"/>
      <c r="AU90" s="247"/>
      <c r="AV90" s="247"/>
      <c r="AW90" s="247"/>
      <c r="AX90" s="247"/>
      <c r="AY90" s="247"/>
      <c r="AZ90" s="248"/>
      <c r="BA90" s="248"/>
      <c r="BB90" s="248"/>
      <c r="BC90" s="248"/>
      <c r="BD90" s="248"/>
      <c r="BE90" s="241"/>
      <c r="BF90" s="241"/>
      <c r="BG90" s="241"/>
      <c r="BH90" s="241"/>
      <c r="BI90" s="241"/>
      <c r="BJ90" s="241"/>
      <c r="BK90" s="241"/>
      <c r="BL90" s="241"/>
      <c r="BM90" s="241"/>
      <c r="BN90" s="241"/>
      <c r="BO90" s="241"/>
      <c r="BP90" s="241"/>
      <c r="BQ90" s="238">
        <v>84</v>
      </c>
      <c r="BR90" s="243"/>
      <c r="BS90" s="981"/>
      <c r="BT90" s="982"/>
      <c r="BU90" s="982"/>
      <c r="BV90" s="982"/>
      <c r="BW90" s="982"/>
      <c r="BX90" s="982"/>
      <c r="BY90" s="982"/>
      <c r="BZ90" s="982"/>
      <c r="CA90" s="982"/>
      <c r="CB90" s="982"/>
      <c r="CC90" s="982"/>
      <c r="CD90" s="982"/>
      <c r="CE90" s="982"/>
      <c r="CF90" s="982"/>
      <c r="CG90" s="991"/>
      <c r="CH90" s="992"/>
      <c r="CI90" s="993"/>
      <c r="CJ90" s="993"/>
      <c r="CK90" s="993"/>
      <c r="CL90" s="994"/>
      <c r="CM90" s="992"/>
      <c r="CN90" s="993"/>
      <c r="CO90" s="993"/>
      <c r="CP90" s="993"/>
      <c r="CQ90" s="994"/>
      <c r="CR90" s="992"/>
      <c r="CS90" s="993"/>
      <c r="CT90" s="993"/>
      <c r="CU90" s="993"/>
      <c r="CV90" s="994"/>
      <c r="CW90" s="992"/>
      <c r="CX90" s="993"/>
      <c r="CY90" s="993"/>
      <c r="CZ90" s="993"/>
      <c r="DA90" s="994"/>
      <c r="DB90" s="992"/>
      <c r="DC90" s="993"/>
      <c r="DD90" s="993"/>
      <c r="DE90" s="993"/>
      <c r="DF90" s="994"/>
      <c r="DG90" s="992"/>
      <c r="DH90" s="993"/>
      <c r="DI90" s="993"/>
      <c r="DJ90" s="993"/>
      <c r="DK90" s="994"/>
      <c r="DL90" s="992"/>
      <c r="DM90" s="993"/>
      <c r="DN90" s="993"/>
      <c r="DO90" s="993"/>
      <c r="DP90" s="994"/>
      <c r="DQ90" s="992"/>
      <c r="DR90" s="993"/>
      <c r="DS90" s="993"/>
      <c r="DT90" s="993"/>
      <c r="DU90" s="994"/>
      <c r="DV90" s="981"/>
      <c r="DW90" s="982"/>
      <c r="DX90" s="982"/>
      <c r="DY90" s="982"/>
      <c r="DZ90" s="983"/>
      <c r="EA90" s="230"/>
    </row>
    <row r="91" spans="1:131" ht="26.25" hidden="1" customHeight="1" x14ac:dyDescent="0.2">
      <c r="A91" s="245"/>
      <c r="B91" s="246"/>
      <c r="C91" s="246"/>
      <c r="D91" s="246"/>
      <c r="E91" s="246"/>
      <c r="F91" s="246"/>
      <c r="G91" s="246"/>
      <c r="H91" s="246"/>
      <c r="I91" s="246"/>
      <c r="J91" s="246"/>
      <c r="K91" s="246"/>
      <c r="L91" s="246"/>
      <c r="M91" s="246"/>
      <c r="N91" s="246"/>
      <c r="O91" s="246"/>
      <c r="P91" s="246"/>
      <c r="Q91" s="247"/>
      <c r="R91" s="247"/>
      <c r="S91" s="247"/>
      <c r="T91" s="247"/>
      <c r="U91" s="247"/>
      <c r="V91" s="247"/>
      <c r="W91" s="247"/>
      <c r="X91" s="247"/>
      <c r="Y91" s="247"/>
      <c r="Z91" s="247"/>
      <c r="AA91" s="247"/>
      <c r="AB91" s="247"/>
      <c r="AC91" s="247"/>
      <c r="AD91" s="247"/>
      <c r="AE91" s="247"/>
      <c r="AF91" s="247"/>
      <c r="AG91" s="247"/>
      <c r="AH91" s="247"/>
      <c r="AI91" s="247"/>
      <c r="AJ91" s="247"/>
      <c r="AK91" s="247"/>
      <c r="AL91" s="247"/>
      <c r="AM91" s="247"/>
      <c r="AN91" s="247"/>
      <c r="AO91" s="247"/>
      <c r="AP91" s="247"/>
      <c r="AQ91" s="247"/>
      <c r="AR91" s="247"/>
      <c r="AS91" s="247"/>
      <c r="AT91" s="247"/>
      <c r="AU91" s="247"/>
      <c r="AV91" s="247"/>
      <c r="AW91" s="247"/>
      <c r="AX91" s="247"/>
      <c r="AY91" s="247"/>
      <c r="AZ91" s="248"/>
      <c r="BA91" s="248"/>
      <c r="BB91" s="248"/>
      <c r="BC91" s="248"/>
      <c r="BD91" s="248"/>
      <c r="BE91" s="241"/>
      <c r="BF91" s="241"/>
      <c r="BG91" s="241"/>
      <c r="BH91" s="241"/>
      <c r="BI91" s="241"/>
      <c r="BJ91" s="241"/>
      <c r="BK91" s="241"/>
      <c r="BL91" s="241"/>
      <c r="BM91" s="241"/>
      <c r="BN91" s="241"/>
      <c r="BO91" s="241"/>
      <c r="BP91" s="241"/>
      <c r="BQ91" s="238">
        <v>85</v>
      </c>
      <c r="BR91" s="243"/>
      <c r="BS91" s="981"/>
      <c r="BT91" s="982"/>
      <c r="BU91" s="982"/>
      <c r="BV91" s="982"/>
      <c r="BW91" s="982"/>
      <c r="BX91" s="982"/>
      <c r="BY91" s="982"/>
      <c r="BZ91" s="982"/>
      <c r="CA91" s="982"/>
      <c r="CB91" s="982"/>
      <c r="CC91" s="982"/>
      <c r="CD91" s="982"/>
      <c r="CE91" s="982"/>
      <c r="CF91" s="982"/>
      <c r="CG91" s="991"/>
      <c r="CH91" s="992"/>
      <c r="CI91" s="993"/>
      <c r="CJ91" s="993"/>
      <c r="CK91" s="993"/>
      <c r="CL91" s="994"/>
      <c r="CM91" s="992"/>
      <c r="CN91" s="993"/>
      <c r="CO91" s="993"/>
      <c r="CP91" s="993"/>
      <c r="CQ91" s="994"/>
      <c r="CR91" s="992"/>
      <c r="CS91" s="993"/>
      <c r="CT91" s="993"/>
      <c r="CU91" s="993"/>
      <c r="CV91" s="994"/>
      <c r="CW91" s="992"/>
      <c r="CX91" s="993"/>
      <c r="CY91" s="993"/>
      <c r="CZ91" s="993"/>
      <c r="DA91" s="994"/>
      <c r="DB91" s="992"/>
      <c r="DC91" s="993"/>
      <c r="DD91" s="993"/>
      <c r="DE91" s="993"/>
      <c r="DF91" s="994"/>
      <c r="DG91" s="992"/>
      <c r="DH91" s="993"/>
      <c r="DI91" s="993"/>
      <c r="DJ91" s="993"/>
      <c r="DK91" s="994"/>
      <c r="DL91" s="992"/>
      <c r="DM91" s="993"/>
      <c r="DN91" s="993"/>
      <c r="DO91" s="993"/>
      <c r="DP91" s="994"/>
      <c r="DQ91" s="992"/>
      <c r="DR91" s="993"/>
      <c r="DS91" s="993"/>
      <c r="DT91" s="993"/>
      <c r="DU91" s="994"/>
      <c r="DV91" s="981"/>
      <c r="DW91" s="982"/>
      <c r="DX91" s="982"/>
      <c r="DY91" s="982"/>
      <c r="DZ91" s="983"/>
      <c r="EA91" s="230"/>
    </row>
    <row r="92" spans="1:131" ht="26.25" hidden="1" customHeight="1" x14ac:dyDescent="0.2">
      <c r="A92" s="245"/>
      <c r="B92" s="246"/>
      <c r="C92" s="246"/>
      <c r="D92" s="246"/>
      <c r="E92" s="246"/>
      <c r="F92" s="246"/>
      <c r="G92" s="246"/>
      <c r="H92" s="246"/>
      <c r="I92" s="246"/>
      <c r="J92" s="246"/>
      <c r="K92" s="246"/>
      <c r="L92" s="246"/>
      <c r="M92" s="246"/>
      <c r="N92" s="246"/>
      <c r="O92" s="246"/>
      <c r="P92" s="246"/>
      <c r="Q92" s="247"/>
      <c r="R92" s="247"/>
      <c r="S92" s="247"/>
      <c r="T92" s="247"/>
      <c r="U92" s="247"/>
      <c r="V92" s="247"/>
      <c r="W92" s="247"/>
      <c r="X92" s="247"/>
      <c r="Y92" s="247"/>
      <c r="Z92" s="247"/>
      <c r="AA92" s="247"/>
      <c r="AB92" s="247"/>
      <c r="AC92" s="247"/>
      <c r="AD92" s="247"/>
      <c r="AE92" s="247"/>
      <c r="AF92" s="247"/>
      <c r="AG92" s="247"/>
      <c r="AH92" s="247"/>
      <c r="AI92" s="247"/>
      <c r="AJ92" s="247"/>
      <c r="AK92" s="247"/>
      <c r="AL92" s="247"/>
      <c r="AM92" s="247"/>
      <c r="AN92" s="247"/>
      <c r="AO92" s="247"/>
      <c r="AP92" s="247"/>
      <c r="AQ92" s="247"/>
      <c r="AR92" s="247"/>
      <c r="AS92" s="247"/>
      <c r="AT92" s="247"/>
      <c r="AU92" s="247"/>
      <c r="AV92" s="247"/>
      <c r="AW92" s="247"/>
      <c r="AX92" s="247"/>
      <c r="AY92" s="247"/>
      <c r="AZ92" s="248"/>
      <c r="BA92" s="248"/>
      <c r="BB92" s="248"/>
      <c r="BC92" s="248"/>
      <c r="BD92" s="248"/>
      <c r="BE92" s="241"/>
      <c r="BF92" s="241"/>
      <c r="BG92" s="241"/>
      <c r="BH92" s="241"/>
      <c r="BI92" s="241"/>
      <c r="BJ92" s="241"/>
      <c r="BK92" s="241"/>
      <c r="BL92" s="241"/>
      <c r="BM92" s="241"/>
      <c r="BN92" s="241"/>
      <c r="BO92" s="241"/>
      <c r="BP92" s="241"/>
      <c r="BQ92" s="238">
        <v>86</v>
      </c>
      <c r="BR92" s="243"/>
      <c r="BS92" s="981"/>
      <c r="BT92" s="982"/>
      <c r="BU92" s="982"/>
      <c r="BV92" s="982"/>
      <c r="BW92" s="982"/>
      <c r="BX92" s="982"/>
      <c r="BY92" s="982"/>
      <c r="BZ92" s="982"/>
      <c r="CA92" s="982"/>
      <c r="CB92" s="982"/>
      <c r="CC92" s="982"/>
      <c r="CD92" s="982"/>
      <c r="CE92" s="982"/>
      <c r="CF92" s="982"/>
      <c r="CG92" s="991"/>
      <c r="CH92" s="992"/>
      <c r="CI92" s="993"/>
      <c r="CJ92" s="993"/>
      <c r="CK92" s="993"/>
      <c r="CL92" s="994"/>
      <c r="CM92" s="992"/>
      <c r="CN92" s="993"/>
      <c r="CO92" s="993"/>
      <c r="CP92" s="993"/>
      <c r="CQ92" s="994"/>
      <c r="CR92" s="992"/>
      <c r="CS92" s="993"/>
      <c r="CT92" s="993"/>
      <c r="CU92" s="993"/>
      <c r="CV92" s="994"/>
      <c r="CW92" s="992"/>
      <c r="CX92" s="993"/>
      <c r="CY92" s="993"/>
      <c r="CZ92" s="993"/>
      <c r="DA92" s="994"/>
      <c r="DB92" s="992"/>
      <c r="DC92" s="993"/>
      <c r="DD92" s="993"/>
      <c r="DE92" s="993"/>
      <c r="DF92" s="994"/>
      <c r="DG92" s="992"/>
      <c r="DH92" s="993"/>
      <c r="DI92" s="993"/>
      <c r="DJ92" s="993"/>
      <c r="DK92" s="994"/>
      <c r="DL92" s="992"/>
      <c r="DM92" s="993"/>
      <c r="DN92" s="993"/>
      <c r="DO92" s="993"/>
      <c r="DP92" s="994"/>
      <c r="DQ92" s="992"/>
      <c r="DR92" s="993"/>
      <c r="DS92" s="993"/>
      <c r="DT92" s="993"/>
      <c r="DU92" s="994"/>
      <c r="DV92" s="981"/>
      <c r="DW92" s="982"/>
      <c r="DX92" s="982"/>
      <c r="DY92" s="982"/>
      <c r="DZ92" s="983"/>
      <c r="EA92" s="230"/>
    </row>
    <row r="93" spans="1:131" ht="26.25" hidden="1" customHeight="1" x14ac:dyDescent="0.2">
      <c r="A93" s="245"/>
      <c r="B93" s="246"/>
      <c r="C93" s="246"/>
      <c r="D93" s="246"/>
      <c r="E93" s="246"/>
      <c r="F93" s="246"/>
      <c r="G93" s="246"/>
      <c r="H93" s="246"/>
      <c r="I93" s="246"/>
      <c r="J93" s="246"/>
      <c r="K93" s="246"/>
      <c r="L93" s="246"/>
      <c r="M93" s="246"/>
      <c r="N93" s="246"/>
      <c r="O93" s="246"/>
      <c r="P93" s="246"/>
      <c r="Q93" s="247"/>
      <c r="R93" s="247"/>
      <c r="S93" s="247"/>
      <c r="T93" s="247"/>
      <c r="U93" s="247"/>
      <c r="V93" s="247"/>
      <c r="W93" s="247"/>
      <c r="X93" s="247"/>
      <c r="Y93" s="247"/>
      <c r="Z93" s="247"/>
      <c r="AA93" s="247"/>
      <c r="AB93" s="247"/>
      <c r="AC93" s="247"/>
      <c r="AD93" s="247"/>
      <c r="AE93" s="247"/>
      <c r="AF93" s="247"/>
      <c r="AG93" s="247"/>
      <c r="AH93" s="247"/>
      <c r="AI93" s="247"/>
      <c r="AJ93" s="247"/>
      <c r="AK93" s="247"/>
      <c r="AL93" s="247"/>
      <c r="AM93" s="247"/>
      <c r="AN93" s="247"/>
      <c r="AO93" s="247"/>
      <c r="AP93" s="247"/>
      <c r="AQ93" s="247"/>
      <c r="AR93" s="247"/>
      <c r="AS93" s="247"/>
      <c r="AT93" s="247"/>
      <c r="AU93" s="247"/>
      <c r="AV93" s="247"/>
      <c r="AW93" s="247"/>
      <c r="AX93" s="247"/>
      <c r="AY93" s="247"/>
      <c r="AZ93" s="248"/>
      <c r="BA93" s="248"/>
      <c r="BB93" s="248"/>
      <c r="BC93" s="248"/>
      <c r="BD93" s="248"/>
      <c r="BE93" s="241"/>
      <c r="BF93" s="241"/>
      <c r="BG93" s="241"/>
      <c r="BH93" s="241"/>
      <c r="BI93" s="241"/>
      <c r="BJ93" s="241"/>
      <c r="BK93" s="241"/>
      <c r="BL93" s="241"/>
      <c r="BM93" s="241"/>
      <c r="BN93" s="241"/>
      <c r="BO93" s="241"/>
      <c r="BP93" s="241"/>
      <c r="BQ93" s="238">
        <v>87</v>
      </c>
      <c r="BR93" s="243"/>
      <c r="BS93" s="981"/>
      <c r="BT93" s="982"/>
      <c r="BU93" s="982"/>
      <c r="BV93" s="982"/>
      <c r="BW93" s="982"/>
      <c r="BX93" s="982"/>
      <c r="BY93" s="982"/>
      <c r="BZ93" s="982"/>
      <c r="CA93" s="982"/>
      <c r="CB93" s="982"/>
      <c r="CC93" s="982"/>
      <c r="CD93" s="982"/>
      <c r="CE93" s="982"/>
      <c r="CF93" s="982"/>
      <c r="CG93" s="991"/>
      <c r="CH93" s="992"/>
      <c r="CI93" s="993"/>
      <c r="CJ93" s="993"/>
      <c r="CK93" s="993"/>
      <c r="CL93" s="994"/>
      <c r="CM93" s="992"/>
      <c r="CN93" s="993"/>
      <c r="CO93" s="993"/>
      <c r="CP93" s="993"/>
      <c r="CQ93" s="994"/>
      <c r="CR93" s="992"/>
      <c r="CS93" s="993"/>
      <c r="CT93" s="993"/>
      <c r="CU93" s="993"/>
      <c r="CV93" s="994"/>
      <c r="CW93" s="992"/>
      <c r="CX93" s="993"/>
      <c r="CY93" s="993"/>
      <c r="CZ93" s="993"/>
      <c r="DA93" s="994"/>
      <c r="DB93" s="992"/>
      <c r="DC93" s="993"/>
      <c r="DD93" s="993"/>
      <c r="DE93" s="993"/>
      <c r="DF93" s="994"/>
      <c r="DG93" s="992"/>
      <c r="DH93" s="993"/>
      <c r="DI93" s="993"/>
      <c r="DJ93" s="993"/>
      <c r="DK93" s="994"/>
      <c r="DL93" s="992"/>
      <c r="DM93" s="993"/>
      <c r="DN93" s="993"/>
      <c r="DO93" s="993"/>
      <c r="DP93" s="994"/>
      <c r="DQ93" s="992"/>
      <c r="DR93" s="993"/>
      <c r="DS93" s="993"/>
      <c r="DT93" s="993"/>
      <c r="DU93" s="994"/>
      <c r="DV93" s="981"/>
      <c r="DW93" s="982"/>
      <c r="DX93" s="982"/>
      <c r="DY93" s="982"/>
      <c r="DZ93" s="983"/>
      <c r="EA93" s="230"/>
    </row>
    <row r="94" spans="1:131" ht="26.25" hidden="1" customHeight="1" x14ac:dyDescent="0.2">
      <c r="A94" s="245"/>
      <c r="B94" s="246"/>
      <c r="C94" s="246"/>
      <c r="D94" s="246"/>
      <c r="E94" s="246"/>
      <c r="F94" s="246"/>
      <c r="G94" s="246"/>
      <c r="H94" s="246"/>
      <c r="I94" s="246"/>
      <c r="J94" s="246"/>
      <c r="K94" s="246"/>
      <c r="L94" s="246"/>
      <c r="M94" s="246"/>
      <c r="N94" s="246"/>
      <c r="O94" s="246"/>
      <c r="P94" s="246"/>
      <c r="Q94" s="247"/>
      <c r="R94" s="247"/>
      <c r="S94" s="247"/>
      <c r="T94" s="247"/>
      <c r="U94" s="247"/>
      <c r="V94" s="247"/>
      <c r="W94" s="247"/>
      <c r="X94" s="247"/>
      <c r="Y94" s="247"/>
      <c r="Z94" s="247"/>
      <c r="AA94" s="247"/>
      <c r="AB94" s="247"/>
      <c r="AC94" s="247"/>
      <c r="AD94" s="247"/>
      <c r="AE94" s="247"/>
      <c r="AF94" s="247"/>
      <c r="AG94" s="247"/>
      <c r="AH94" s="247"/>
      <c r="AI94" s="247"/>
      <c r="AJ94" s="247"/>
      <c r="AK94" s="247"/>
      <c r="AL94" s="247"/>
      <c r="AM94" s="247"/>
      <c r="AN94" s="247"/>
      <c r="AO94" s="247"/>
      <c r="AP94" s="247"/>
      <c r="AQ94" s="247"/>
      <c r="AR94" s="247"/>
      <c r="AS94" s="247"/>
      <c r="AT94" s="247"/>
      <c r="AU94" s="247"/>
      <c r="AV94" s="247"/>
      <c r="AW94" s="247"/>
      <c r="AX94" s="247"/>
      <c r="AY94" s="247"/>
      <c r="AZ94" s="248"/>
      <c r="BA94" s="248"/>
      <c r="BB94" s="248"/>
      <c r="BC94" s="248"/>
      <c r="BD94" s="248"/>
      <c r="BE94" s="241"/>
      <c r="BF94" s="241"/>
      <c r="BG94" s="241"/>
      <c r="BH94" s="241"/>
      <c r="BI94" s="241"/>
      <c r="BJ94" s="241"/>
      <c r="BK94" s="241"/>
      <c r="BL94" s="241"/>
      <c r="BM94" s="241"/>
      <c r="BN94" s="241"/>
      <c r="BO94" s="241"/>
      <c r="BP94" s="241"/>
      <c r="BQ94" s="238">
        <v>88</v>
      </c>
      <c r="BR94" s="243"/>
      <c r="BS94" s="981"/>
      <c r="BT94" s="982"/>
      <c r="BU94" s="982"/>
      <c r="BV94" s="982"/>
      <c r="BW94" s="982"/>
      <c r="BX94" s="982"/>
      <c r="BY94" s="982"/>
      <c r="BZ94" s="982"/>
      <c r="CA94" s="982"/>
      <c r="CB94" s="982"/>
      <c r="CC94" s="982"/>
      <c r="CD94" s="982"/>
      <c r="CE94" s="982"/>
      <c r="CF94" s="982"/>
      <c r="CG94" s="991"/>
      <c r="CH94" s="992"/>
      <c r="CI94" s="993"/>
      <c r="CJ94" s="993"/>
      <c r="CK94" s="993"/>
      <c r="CL94" s="994"/>
      <c r="CM94" s="992"/>
      <c r="CN94" s="993"/>
      <c r="CO94" s="993"/>
      <c r="CP94" s="993"/>
      <c r="CQ94" s="994"/>
      <c r="CR94" s="992"/>
      <c r="CS94" s="993"/>
      <c r="CT94" s="993"/>
      <c r="CU94" s="993"/>
      <c r="CV94" s="994"/>
      <c r="CW94" s="992"/>
      <c r="CX94" s="993"/>
      <c r="CY94" s="993"/>
      <c r="CZ94" s="993"/>
      <c r="DA94" s="994"/>
      <c r="DB94" s="992"/>
      <c r="DC94" s="993"/>
      <c r="DD94" s="993"/>
      <c r="DE94" s="993"/>
      <c r="DF94" s="994"/>
      <c r="DG94" s="992"/>
      <c r="DH94" s="993"/>
      <c r="DI94" s="993"/>
      <c r="DJ94" s="993"/>
      <c r="DK94" s="994"/>
      <c r="DL94" s="992"/>
      <c r="DM94" s="993"/>
      <c r="DN94" s="993"/>
      <c r="DO94" s="993"/>
      <c r="DP94" s="994"/>
      <c r="DQ94" s="992"/>
      <c r="DR94" s="993"/>
      <c r="DS94" s="993"/>
      <c r="DT94" s="993"/>
      <c r="DU94" s="994"/>
      <c r="DV94" s="981"/>
      <c r="DW94" s="982"/>
      <c r="DX94" s="982"/>
      <c r="DY94" s="982"/>
      <c r="DZ94" s="983"/>
      <c r="EA94" s="230"/>
    </row>
    <row r="95" spans="1:131" ht="26.25" hidden="1" customHeight="1" x14ac:dyDescent="0.2">
      <c r="A95" s="245"/>
      <c r="B95" s="246"/>
      <c r="C95" s="246"/>
      <c r="D95" s="246"/>
      <c r="E95" s="246"/>
      <c r="F95" s="246"/>
      <c r="G95" s="246"/>
      <c r="H95" s="246"/>
      <c r="I95" s="246"/>
      <c r="J95" s="246"/>
      <c r="K95" s="246"/>
      <c r="L95" s="246"/>
      <c r="M95" s="246"/>
      <c r="N95" s="246"/>
      <c r="O95" s="246"/>
      <c r="P95" s="246"/>
      <c r="Q95" s="247"/>
      <c r="R95" s="247"/>
      <c r="S95" s="247"/>
      <c r="T95" s="247"/>
      <c r="U95" s="247"/>
      <c r="V95" s="247"/>
      <c r="W95" s="247"/>
      <c r="X95" s="247"/>
      <c r="Y95" s="247"/>
      <c r="Z95" s="247"/>
      <c r="AA95" s="247"/>
      <c r="AB95" s="247"/>
      <c r="AC95" s="247"/>
      <c r="AD95" s="247"/>
      <c r="AE95" s="247"/>
      <c r="AF95" s="247"/>
      <c r="AG95" s="247"/>
      <c r="AH95" s="247"/>
      <c r="AI95" s="247"/>
      <c r="AJ95" s="247"/>
      <c r="AK95" s="247"/>
      <c r="AL95" s="247"/>
      <c r="AM95" s="247"/>
      <c r="AN95" s="247"/>
      <c r="AO95" s="247"/>
      <c r="AP95" s="247"/>
      <c r="AQ95" s="247"/>
      <c r="AR95" s="247"/>
      <c r="AS95" s="247"/>
      <c r="AT95" s="247"/>
      <c r="AU95" s="247"/>
      <c r="AV95" s="247"/>
      <c r="AW95" s="247"/>
      <c r="AX95" s="247"/>
      <c r="AY95" s="247"/>
      <c r="AZ95" s="248"/>
      <c r="BA95" s="248"/>
      <c r="BB95" s="248"/>
      <c r="BC95" s="248"/>
      <c r="BD95" s="248"/>
      <c r="BE95" s="241"/>
      <c r="BF95" s="241"/>
      <c r="BG95" s="241"/>
      <c r="BH95" s="241"/>
      <c r="BI95" s="241"/>
      <c r="BJ95" s="241"/>
      <c r="BK95" s="241"/>
      <c r="BL95" s="241"/>
      <c r="BM95" s="241"/>
      <c r="BN95" s="241"/>
      <c r="BO95" s="241"/>
      <c r="BP95" s="241"/>
      <c r="BQ95" s="238">
        <v>89</v>
      </c>
      <c r="BR95" s="243"/>
      <c r="BS95" s="981"/>
      <c r="BT95" s="982"/>
      <c r="BU95" s="982"/>
      <c r="BV95" s="982"/>
      <c r="BW95" s="982"/>
      <c r="BX95" s="982"/>
      <c r="BY95" s="982"/>
      <c r="BZ95" s="982"/>
      <c r="CA95" s="982"/>
      <c r="CB95" s="982"/>
      <c r="CC95" s="982"/>
      <c r="CD95" s="982"/>
      <c r="CE95" s="982"/>
      <c r="CF95" s="982"/>
      <c r="CG95" s="991"/>
      <c r="CH95" s="992"/>
      <c r="CI95" s="993"/>
      <c r="CJ95" s="993"/>
      <c r="CK95" s="993"/>
      <c r="CL95" s="994"/>
      <c r="CM95" s="992"/>
      <c r="CN95" s="993"/>
      <c r="CO95" s="993"/>
      <c r="CP95" s="993"/>
      <c r="CQ95" s="994"/>
      <c r="CR95" s="992"/>
      <c r="CS95" s="993"/>
      <c r="CT95" s="993"/>
      <c r="CU95" s="993"/>
      <c r="CV95" s="994"/>
      <c r="CW95" s="992"/>
      <c r="CX95" s="993"/>
      <c r="CY95" s="993"/>
      <c r="CZ95" s="993"/>
      <c r="DA95" s="994"/>
      <c r="DB95" s="992"/>
      <c r="DC95" s="993"/>
      <c r="DD95" s="993"/>
      <c r="DE95" s="993"/>
      <c r="DF95" s="994"/>
      <c r="DG95" s="992"/>
      <c r="DH95" s="993"/>
      <c r="DI95" s="993"/>
      <c r="DJ95" s="993"/>
      <c r="DK95" s="994"/>
      <c r="DL95" s="992"/>
      <c r="DM95" s="993"/>
      <c r="DN95" s="993"/>
      <c r="DO95" s="993"/>
      <c r="DP95" s="994"/>
      <c r="DQ95" s="992"/>
      <c r="DR95" s="993"/>
      <c r="DS95" s="993"/>
      <c r="DT95" s="993"/>
      <c r="DU95" s="994"/>
      <c r="DV95" s="981"/>
      <c r="DW95" s="982"/>
      <c r="DX95" s="982"/>
      <c r="DY95" s="982"/>
      <c r="DZ95" s="983"/>
      <c r="EA95" s="230"/>
    </row>
    <row r="96" spans="1:131" ht="26.25" hidden="1" customHeight="1" x14ac:dyDescent="0.2">
      <c r="A96" s="245"/>
      <c r="B96" s="246"/>
      <c r="C96" s="246"/>
      <c r="D96" s="246"/>
      <c r="E96" s="246"/>
      <c r="F96" s="246"/>
      <c r="G96" s="246"/>
      <c r="H96" s="246"/>
      <c r="I96" s="246"/>
      <c r="J96" s="246"/>
      <c r="K96" s="246"/>
      <c r="L96" s="246"/>
      <c r="M96" s="246"/>
      <c r="N96" s="246"/>
      <c r="O96" s="246"/>
      <c r="P96" s="246"/>
      <c r="Q96" s="247"/>
      <c r="R96" s="247"/>
      <c r="S96" s="247"/>
      <c r="T96" s="247"/>
      <c r="U96" s="247"/>
      <c r="V96" s="247"/>
      <c r="W96" s="247"/>
      <c r="X96" s="247"/>
      <c r="Y96" s="247"/>
      <c r="Z96" s="247"/>
      <c r="AA96" s="247"/>
      <c r="AB96" s="247"/>
      <c r="AC96" s="247"/>
      <c r="AD96" s="247"/>
      <c r="AE96" s="247"/>
      <c r="AF96" s="247"/>
      <c r="AG96" s="247"/>
      <c r="AH96" s="247"/>
      <c r="AI96" s="247"/>
      <c r="AJ96" s="247"/>
      <c r="AK96" s="247"/>
      <c r="AL96" s="247"/>
      <c r="AM96" s="247"/>
      <c r="AN96" s="247"/>
      <c r="AO96" s="247"/>
      <c r="AP96" s="247"/>
      <c r="AQ96" s="247"/>
      <c r="AR96" s="247"/>
      <c r="AS96" s="247"/>
      <c r="AT96" s="247"/>
      <c r="AU96" s="247"/>
      <c r="AV96" s="247"/>
      <c r="AW96" s="247"/>
      <c r="AX96" s="247"/>
      <c r="AY96" s="247"/>
      <c r="AZ96" s="248"/>
      <c r="BA96" s="248"/>
      <c r="BB96" s="248"/>
      <c r="BC96" s="248"/>
      <c r="BD96" s="248"/>
      <c r="BE96" s="241"/>
      <c r="BF96" s="241"/>
      <c r="BG96" s="241"/>
      <c r="BH96" s="241"/>
      <c r="BI96" s="241"/>
      <c r="BJ96" s="241"/>
      <c r="BK96" s="241"/>
      <c r="BL96" s="241"/>
      <c r="BM96" s="241"/>
      <c r="BN96" s="241"/>
      <c r="BO96" s="241"/>
      <c r="BP96" s="241"/>
      <c r="BQ96" s="238">
        <v>90</v>
      </c>
      <c r="BR96" s="243"/>
      <c r="BS96" s="981"/>
      <c r="BT96" s="982"/>
      <c r="BU96" s="982"/>
      <c r="BV96" s="982"/>
      <c r="BW96" s="982"/>
      <c r="BX96" s="982"/>
      <c r="BY96" s="982"/>
      <c r="BZ96" s="982"/>
      <c r="CA96" s="982"/>
      <c r="CB96" s="982"/>
      <c r="CC96" s="982"/>
      <c r="CD96" s="982"/>
      <c r="CE96" s="982"/>
      <c r="CF96" s="982"/>
      <c r="CG96" s="991"/>
      <c r="CH96" s="992"/>
      <c r="CI96" s="993"/>
      <c r="CJ96" s="993"/>
      <c r="CK96" s="993"/>
      <c r="CL96" s="994"/>
      <c r="CM96" s="992"/>
      <c r="CN96" s="993"/>
      <c r="CO96" s="993"/>
      <c r="CP96" s="993"/>
      <c r="CQ96" s="994"/>
      <c r="CR96" s="992"/>
      <c r="CS96" s="993"/>
      <c r="CT96" s="993"/>
      <c r="CU96" s="993"/>
      <c r="CV96" s="994"/>
      <c r="CW96" s="992"/>
      <c r="CX96" s="993"/>
      <c r="CY96" s="993"/>
      <c r="CZ96" s="993"/>
      <c r="DA96" s="994"/>
      <c r="DB96" s="992"/>
      <c r="DC96" s="993"/>
      <c r="DD96" s="993"/>
      <c r="DE96" s="993"/>
      <c r="DF96" s="994"/>
      <c r="DG96" s="992"/>
      <c r="DH96" s="993"/>
      <c r="DI96" s="993"/>
      <c r="DJ96" s="993"/>
      <c r="DK96" s="994"/>
      <c r="DL96" s="992"/>
      <c r="DM96" s="993"/>
      <c r="DN96" s="993"/>
      <c r="DO96" s="993"/>
      <c r="DP96" s="994"/>
      <c r="DQ96" s="992"/>
      <c r="DR96" s="993"/>
      <c r="DS96" s="993"/>
      <c r="DT96" s="993"/>
      <c r="DU96" s="994"/>
      <c r="DV96" s="981"/>
      <c r="DW96" s="982"/>
      <c r="DX96" s="982"/>
      <c r="DY96" s="982"/>
      <c r="DZ96" s="983"/>
      <c r="EA96" s="230"/>
    </row>
    <row r="97" spans="1:131" ht="26.25" hidden="1" customHeight="1" x14ac:dyDescent="0.2">
      <c r="A97" s="245"/>
      <c r="B97" s="246"/>
      <c r="C97" s="246"/>
      <c r="D97" s="246"/>
      <c r="E97" s="246"/>
      <c r="F97" s="246"/>
      <c r="G97" s="246"/>
      <c r="H97" s="246"/>
      <c r="I97" s="246"/>
      <c r="J97" s="246"/>
      <c r="K97" s="246"/>
      <c r="L97" s="246"/>
      <c r="M97" s="246"/>
      <c r="N97" s="246"/>
      <c r="O97" s="246"/>
      <c r="P97" s="246"/>
      <c r="Q97" s="247"/>
      <c r="R97" s="247"/>
      <c r="S97" s="247"/>
      <c r="T97" s="247"/>
      <c r="U97" s="247"/>
      <c r="V97" s="247"/>
      <c r="W97" s="247"/>
      <c r="X97" s="247"/>
      <c r="Y97" s="247"/>
      <c r="Z97" s="247"/>
      <c r="AA97" s="247"/>
      <c r="AB97" s="247"/>
      <c r="AC97" s="247"/>
      <c r="AD97" s="247"/>
      <c r="AE97" s="247"/>
      <c r="AF97" s="247"/>
      <c r="AG97" s="247"/>
      <c r="AH97" s="247"/>
      <c r="AI97" s="247"/>
      <c r="AJ97" s="247"/>
      <c r="AK97" s="247"/>
      <c r="AL97" s="247"/>
      <c r="AM97" s="247"/>
      <c r="AN97" s="247"/>
      <c r="AO97" s="247"/>
      <c r="AP97" s="247"/>
      <c r="AQ97" s="247"/>
      <c r="AR97" s="247"/>
      <c r="AS97" s="247"/>
      <c r="AT97" s="247"/>
      <c r="AU97" s="247"/>
      <c r="AV97" s="247"/>
      <c r="AW97" s="247"/>
      <c r="AX97" s="247"/>
      <c r="AY97" s="247"/>
      <c r="AZ97" s="248"/>
      <c r="BA97" s="248"/>
      <c r="BB97" s="248"/>
      <c r="BC97" s="248"/>
      <c r="BD97" s="248"/>
      <c r="BE97" s="241"/>
      <c r="BF97" s="241"/>
      <c r="BG97" s="241"/>
      <c r="BH97" s="241"/>
      <c r="BI97" s="241"/>
      <c r="BJ97" s="241"/>
      <c r="BK97" s="241"/>
      <c r="BL97" s="241"/>
      <c r="BM97" s="241"/>
      <c r="BN97" s="241"/>
      <c r="BO97" s="241"/>
      <c r="BP97" s="241"/>
      <c r="BQ97" s="238">
        <v>91</v>
      </c>
      <c r="BR97" s="243"/>
      <c r="BS97" s="981"/>
      <c r="BT97" s="982"/>
      <c r="BU97" s="982"/>
      <c r="BV97" s="982"/>
      <c r="BW97" s="982"/>
      <c r="BX97" s="982"/>
      <c r="BY97" s="982"/>
      <c r="BZ97" s="982"/>
      <c r="CA97" s="982"/>
      <c r="CB97" s="982"/>
      <c r="CC97" s="982"/>
      <c r="CD97" s="982"/>
      <c r="CE97" s="982"/>
      <c r="CF97" s="982"/>
      <c r="CG97" s="991"/>
      <c r="CH97" s="992"/>
      <c r="CI97" s="993"/>
      <c r="CJ97" s="993"/>
      <c r="CK97" s="993"/>
      <c r="CL97" s="994"/>
      <c r="CM97" s="992"/>
      <c r="CN97" s="993"/>
      <c r="CO97" s="993"/>
      <c r="CP97" s="993"/>
      <c r="CQ97" s="994"/>
      <c r="CR97" s="992"/>
      <c r="CS97" s="993"/>
      <c r="CT97" s="993"/>
      <c r="CU97" s="993"/>
      <c r="CV97" s="994"/>
      <c r="CW97" s="992"/>
      <c r="CX97" s="993"/>
      <c r="CY97" s="993"/>
      <c r="CZ97" s="993"/>
      <c r="DA97" s="994"/>
      <c r="DB97" s="992"/>
      <c r="DC97" s="993"/>
      <c r="DD97" s="993"/>
      <c r="DE97" s="993"/>
      <c r="DF97" s="994"/>
      <c r="DG97" s="992"/>
      <c r="DH97" s="993"/>
      <c r="DI97" s="993"/>
      <c r="DJ97" s="993"/>
      <c r="DK97" s="994"/>
      <c r="DL97" s="992"/>
      <c r="DM97" s="993"/>
      <c r="DN97" s="993"/>
      <c r="DO97" s="993"/>
      <c r="DP97" s="994"/>
      <c r="DQ97" s="992"/>
      <c r="DR97" s="993"/>
      <c r="DS97" s="993"/>
      <c r="DT97" s="993"/>
      <c r="DU97" s="994"/>
      <c r="DV97" s="981"/>
      <c r="DW97" s="982"/>
      <c r="DX97" s="982"/>
      <c r="DY97" s="982"/>
      <c r="DZ97" s="983"/>
      <c r="EA97" s="230"/>
    </row>
    <row r="98" spans="1:131" ht="26.25" hidden="1" customHeight="1" x14ac:dyDescent="0.2">
      <c r="A98" s="245"/>
      <c r="B98" s="246"/>
      <c r="C98" s="246"/>
      <c r="D98" s="246"/>
      <c r="E98" s="246"/>
      <c r="F98" s="246"/>
      <c r="G98" s="246"/>
      <c r="H98" s="246"/>
      <c r="I98" s="246"/>
      <c r="J98" s="246"/>
      <c r="K98" s="246"/>
      <c r="L98" s="246"/>
      <c r="M98" s="246"/>
      <c r="N98" s="246"/>
      <c r="O98" s="246"/>
      <c r="P98" s="246"/>
      <c r="Q98" s="247"/>
      <c r="R98" s="247"/>
      <c r="S98" s="247"/>
      <c r="T98" s="247"/>
      <c r="U98" s="247"/>
      <c r="V98" s="247"/>
      <c r="W98" s="247"/>
      <c r="X98" s="247"/>
      <c r="Y98" s="247"/>
      <c r="Z98" s="247"/>
      <c r="AA98" s="247"/>
      <c r="AB98" s="247"/>
      <c r="AC98" s="247"/>
      <c r="AD98" s="247"/>
      <c r="AE98" s="247"/>
      <c r="AF98" s="247"/>
      <c r="AG98" s="247"/>
      <c r="AH98" s="247"/>
      <c r="AI98" s="247"/>
      <c r="AJ98" s="247"/>
      <c r="AK98" s="247"/>
      <c r="AL98" s="247"/>
      <c r="AM98" s="247"/>
      <c r="AN98" s="247"/>
      <c r="AO98" s="247"/>
      <c r="AP98" s="247"/>
      <c r="AQ98" s="247"/>
      <c r="AR98" s="247"/>
      <c r="AS98" s="247"/>
      <c r="AT98" s="247"/>
      <c r="AU98" s="247"/>
      <c r="AV98" s="247"/>
      <c r="AW98" s="247"/>
      <c r="AX98" s="247"/>
      <c r="AY98" s="247"/>
      <c r="AZ98" s="248"/>
      <c r="BA98" s="248"/>
      <c r="BB98" s="248"/>
      <c r="BC98" s="248"/>
      <c r="BD98" s="248"/>
      <c r="BE98" s="241"/>
      <c r="BF98" s="241"/>
      <c r="BG98" s="241"/>
      <c r="BH98" s="241"/>
      <c r="BI98" s="241"/>
      <c r="BJ98" s="241"/>
      <c r="BK98" s="241"/>
      <c r="BL98" s="241"/>
      <c r="BM98" s="241"/>
      <c r="BN98" s="241"/>
      <c r="BO98" s="241"/>
      <c r="BP98" s="241"/>
      <c r="BQ98" s="238">
        <v>92</v>
      </c>
      <c r="BR98" s="243"/>
      <c r="BS98" s="981"/>
      <c r="BT98" s="982"/>
      <c r="BU98" s="982"/>
      <c r="BV98" s="982"/>
      <c r="BW98" s="982"/>
      <c r="BX98" s="982"/>
      <c r="BY98" s="982"/>
      <c r="BZ98" s="982"/>
      <c r="CA98" s="982"/>
      <c r="CB98" s="982"/>
      <c r="CC98" s="982"/>
      <c r="CD98" s="982"/>
      <c r="CE98" s="982"/>
      <c r="CF98" s="982"/>
      <c r="CG98" s="991"/>
      <c r="CH98" s="992"/>
      <c r="CI98" s="993"/>
      <c r="CJ98" s="993"/>
      <c r="CK98" s="993"/>
      <c r="CL98" s="994"/>
      <c r="CM98" s="992"/>
      <c r="CN98" s="993"/>
      <c r="CO98" s="993"/>
      <c r="CP98" s="993"/>
      <c r="CQ98" s="994"/>
      <c r="CR98" s="992"/>
      <c r="CS98" s="993"/>
      <c r="CT98" s="993"/>
      <c r="CU98" s="993"/>
      <c r="CV98" s="994"/>
      <c r="CW98" s="992"/>
      <c r="CX98" s="993"/>
      <c r="CY98" s="993"/>
      <c r="CZ98" s="993"/>
      <c r="DA98" s="994"/>
      <c r="DB98" s="992"/>
      <c r="DC98" s="993"/>
      <c r="DD98" s="993"/>
      <c r="DE98" s="993"/>
      <c r="DF98" s="994"/>
      <c r="DG98" s="992"/>
      <c r="DH98" s="993"/>
      <c r="DI98" s="993"/>
      <c r="DJ98" s="993"/>
      <c r="DK98" s="994"/>
      <c r="DL98" s="992"/>
      <c r="DM98" s="993"/>
      <c r="DN98" s="993"/>
      <c r="DO98" s="993"/>
      <c r="DP98" s="994"/>
      <c r="DQ98" s="992"/>
      <c r="DR98" s="993"/>
      <c r="DS98" s="993"/>
      <c r="DT98" s="993"/>
      <c r="DU98" s="994"/>
      <c r="DV98" s="981"/>
      <c r="DW98" s="982"/>
      <c r="DX98" s="982"/>
      <c r="DY98" s="982"/>
      <c r="DZ98" s="983"/>
      <c r="EA98" s="230"/>
    </row>
    <row r="99" spans="1:131" ht="26.25" hidden="1" customHeight="1" x14ac:dyDescent="0.2">
      <c r="A99" s="245"/>
      <c r="B99" s="246"/>
      <c r="C99" s="246"/>
      <c r="D99" s="246"/>
      <c r="E99" s="246"/>
      <c r="F99" s="246"/>
      <c r="G99" s="246"/>
      <c r="H99" s="246"/>
      <c r="I99" s="246"/>
      <c r="J99" s="246"/>
      <c r="K99" s="246"/>
      <c r="L99" s="246"/>
      <c r="M99" s="246"/>
      <c r="N99" s="246"/>
      <c r="O99" s="246"/>
      <c r="P99" s="246"/>
      <c r="Q99" s="247"/>
      <c r="R99" s="247"/>
      <c r="S99" s="247"/>
      <c r="T99" s="247"/>
      <c r="U99" s="247"/>
      <c r="V99" s="247"/>
      <c r="W99" s="247"/>
      <c r="X99" s="247"/>
      <c r="Y99" s="247"/>
      <c r="Z99" s="247"/>
      <c r="AA99" s="247"/>
      <c r="AB99" s="247"/>
      <c r="AC99" s="247"/>
      <c r="AD99" s="247"/>
      <c r="AE99" s="247"/>
      <c r="AF99" s="247"/>
      <c r="AG99" s="247"/>
      <c r="AH99" s="247"/>
      <c r="AI99" s="247"/>
      <c r="AJ99" s="247"/>
      <c r="AK99" s="247"/>
      <c r="AL99" s="247"/>
      <c r="AM99" s="247"/>
      <c r="AN99" s="247"/>
      <c r="AO99" s="247"/>
      <c r="AP99" s="247"/>
      <c r="AQ99" s="247"/>
      <c r="AR99" s="247"/>
      <c r="AS99" s="247"/>
      <c r="AT99" s="247"/>
      <c r="AU99" s="247"/>
      <c r="AV99" s="247"/>
      <c r="AW99" s="247"/>
      <c r="AX99" s="247"/>
      <c r="AY99" s="247"/>
      <c r="AZ99" s="248"/>
      <c r="BA99" s="248"/>
      <c r="BB99" s="248"/>
      <c r="BC99" s="248"/>
      <c r="BD99" s="248"/>
      <c r="BE99" s="241"/>
      <c r="BF99" s="241"/>
      <c r="BG99" s="241"/>
      <c r="BH99" s="241"/>
      <c r="BI99" s="241"/>
      <c r="BJ99" s="241"/>
      <c r="BK99" s="241"/>
      <c r="BL99" s="241"/>
      <c r="BM99" s="241"/>
      <c r="BN99" s="241"/>
      <c r="BO99" s="241"/>
      <c r="BP99" s="241"/>
      <c r="BQ99" s="238">
        <v>93</v>
      </c>
      <c r="BR99" s="243"/>
      <c r="BS99" s="981"/>
      <c r="BT99" s="982"/>
      <c r="BU99" s="982"/>
      <c r="BV99" s="982"/>
      <c r="BW99" s="982"/>
      <c r="BX99" s="982"/>
      <c r="BY99" s="982"/>
      <c r="BZ99" s="982"/>
      <c r="CA99" s="982"/>
      <c r="CB99" s="982"/>
      <c r="CC99" s="982"/>
      <c r="CD99" s="982"/>
      <c r="CE99" s="982"/>
      <c r="CF99" s="982"/>
      <c r="CG99" s="991"/>
      <c r="CH99" s="992"/>
      <c r="CI99" s="993"/>
      <c r="CJ99" s="993"/>
      <c r="CK99" s="993"/>
      <c r="CL99" s="994"/>
      <c r="CM99" s="992"/>
      <c r="CN99" s="993"/>
      <c r="CO99" s="993"/>
      <c r="CP99" s="993"/>
      <c r="CQ99" s="994"/>
      <c r="CR99" s="992"/>
      <c r="CS99" s="993"/>
      <c r="CT99" s="993"/>
      <c r="CU99" s="993"/>
      <c r="CV99" s="994"/>
      <c r="CW99" s="992"/>
      <c r="CX99" s="993"/>
      <c r="CY99" s="993"/>
      <c r="CZ99" s="993"/>
      <c r="DA99" s="994"/>
      <c r="DB99" s="992"/>
      <c r="DC99" s="993"/>
      <c r="DD99" s="993"/>
      <c r="DE99" s="993"/>
      <c r="DF99" s="994"/>
      <c r="DG99" s="992"/>
      <c r="DH99" s="993"/>
      <c r="DI99" s="993"/>
      <c r="DJ99" s="993"/>
      <c r="DK99" s="994"/>
      <c r="DL99" s="992"/>
      <c r="DM99" s="993"/>
      <c r="DN99" s="993"/>
      <c r="DO99" s="993"/>
      <c r="DP99" s="994"/>
      <c r="DQ99" s="992"/>
      <c r="DR99" s="993"/>
      <c r="DS99" s="993"/>
      <c r="DT99" s="993"/>
      <c r="DU99" s="994"/>
      <c r="DV99" s="981"/>
      <c r="DW99" s="982"/>
      <c r="DX99" s="982"/>
      <c r="DY99" s="982"/>
      <c r="DZ99" s="983"/>
      <c r="EA99" s="230"/>
    </row>
    <row r="100" spans="1:131" ht="26.25" hidden="1" customHeight="1" x14ac:dyDescent="0.2">
      <c r="A100" s="245"/>
      <c r="B100" s="246"/>
      <c r="C100" s="246"/>
      <c r="D100" s="246"/>
      <c r="E100" s="246"/>
      <c r="F100" s="246"/>
      <c r="G100" s="246"/>
      <c r="H100" s="246"/>
      <c r="I100" s="246"/>
      <c r="J100" s="246"/>
      <c r="K100" s="246"/>
      <c r="L100" s="246"/>
      <c r="M100" s="246"/>
      <c r="N100" s="246"/>
      <c r="O100" s="246"/>
      <c r="P100" s="246"/>
      <c r="Q100" s="247"/>
      <c r="R100" s="247"/>
      <c r="S100" s="247"/>
      <c r="T100" s="247"/>
      <c r="U100" s="247"/>
      <c r="V100" s="247"/>
      <c r="W100" s="247"/>
      <c r="X100" s="247"/>
      <c r="Y100" s="247"/>
      <c r="Z100" s="247"/>
      <c r="AA100" s="247"/>
      <c r="AB100" s="247"/>
      <c r="AC100" s="247"/>
      <c r="AD100" s="247"/>
      <c r="AE100" s="247"/>
      <c r="AF100" s="247"/>
      <c r="AG100" s="247"/>
      <c r="AH100" s="247"/>
      <c r="AI100" s="247"/>
      <c r="AJ100" s="247"/>
      <c r="AK100" s="247"/>
      <c r="AL100" s="247"/>
      <c r="AM100" s="247"/>
      <c r="AN100" s="247"/>
      <c r="AO100" s="247"/>
      <c r="AP100" s="247"/>
      <c r="AQ100" s="247"/>
      <c r="AR100" s="247"/>
      <c r="AS100" s="247"/>
      <c r="AT100" s="247"/>
      <c r="AU100" s="247"/>
      <c r="AV100" s="247"/>
      <c r="AW100" s="247"/>
      <c r="AX100" s="247"/>
      <c r="AY100" s="247"/>
      <c r="AZ100" s="248"/>
      <c r="BA100" s="248"/>
      <c r="BB100" s="248"/>
      <c r="BC100" s="248"/>
      <c r="BD100" s="248"/>
      <c r="BE100" s="241"/>
      <c r="BF100" s="241"/>
      <c r="BG100" s="241"/>
      <c r="BH100" s="241"/>
      <c r="BI100" s="241"/>
      <c r="BJ100" s="241"/>
      <c r="BK100" s="241"/>
      <c r="BL100" s="241"/>
      <c r="BM100" s="241"/>
      <c r="BN100" s="241"/>
      <c r="BO100" s="241"/>
      <c r="BP100" s="241"/>
      <c r="BQ100" s="238">
        <v>94</v>
      </c>
      <c r="BR100" s="243"/>
      <c r="BS100" s="981"/>
      <c r="BT100" s="982"/>
      <c r="BU100" s="982"/>
      <c r="BV100" s="982"/>
      <c r="BW100" s="982"/>
      <c r="BX100" s="982"/>
      <c r="BY100" s="982"/>
      <c r="BZ100" s="982"/>
      <c r="CA100" s="982"/>
      <c r="CB100" s="982"/>
      <c r="CC100" s="982"/>
      <c r="CD100" s="982"/>
      <c r="CE100" s="982"/>
      <c r="CF100" s="982"/>
      <c r="CG100" s="991"/>
      <c r="CH100" s="992"/>
      <c r="CI100" s="993"/>
      <c r="CJ100" s="993"/>
      <c r="CK100" s="993"/>
      <c r="CL100" s="994"/>
      <c r="CM100" s="992"/>
      <c r="CN100" s="993"/>
      <c r="CO100" s="993"/>
      <c r="CP100" s="993"/>
      <c r="CQ100" s="994"/>
      <c r="CR100" s="992"/>
      <c r="CS100" s="993"/>
      <c r="CT100" s="993"/>
      <c r="CU100" s="993"/>
      <c r="CV100" s="994"/>
      <c r="CW100" s="992"/>
      <c r="CX100" s="993"/>
      <c r="CY100" s="993"/>
      <c r="CZ100" s="993"/>
      <c r="DA100" s="994"/>
      <c r="DB100" s="992"/>
      <c r="DC100" s="993"/>
      <c r="DD100" s="993"/>
      <c r="DE100" s="993"/>
      <c r="DF100" s="994"/>
      <c r="DG100" s="992"/>
      <c r="DH100" s="993"/>
      <c r="DI100" s="993"/>
      <c r="DJ100" s="993"/>
      <c r="DK100" s="994"/>
      <c r="DL100" s="992"/>
      <c r="DM100" s="993"/>
      <c r="DN100" s="993"/>
      <c r="DO100" s="993"/>
      <c r="DP100" s="994"/>
      <c r="DQ100" s="992"/>
      <c r="DR100" s="993"/>
      <c r="DS100" s="993"/>
      <c r="DT100" s="993"/>
      <c r="DU100" s="994"/>
      <c r="DV100" s="981"/>
      <c r="DW100" s="982"/>
      <c r="DX100" s="982"/>
      <c r="DY100" s="982"/>
      <c r="DZ100" s="983"/>
      <c r="EA100" s="230"/>
    </row>
    <row r="101" spans="1:131" ht="26.25" hidden="1" customHeight="1" x14ac:dyDescent="0.2">
      <c r="A101" s="245"/>
      <c r="B101" s="246"/>
      <c r="C101" s="246"/>
      <c r="D101" s="246"/>
      <c r="E101" s="246"/>
      <c r="F101" s="246"/>
      <c r="G101" s="246"/>
      <c r="H101" s="246"/>
      <c r="I101" s="246"/>
      <c r="J101" s="246"/>
      <c r="K101" s="246"/>
      <c r="L101" s="246"/>
      <c r="M101" s="246"/>
      <c r="N101" s="246"/>
      <c r="O101" s="246"/>
      <c r="P101" s="246"/>
      <c r="Q101" s="247"/>
      <c r="R101" s="247"/>
      <c r="S101" s="247"/>
      <c r="T101" s="247"/>
      <c r="U101" s="247"/>
      <c r="V101" s="247"/>
      <c r="W101" s="247"/>
      <c r="X101" s="247"/>
      <c r="Y101" s="247"/>
      <c r="Z101" s="247"/>
      <c r="AA101" s="247"/>
      <c r="AB101" s="247"/>
      <c r="AC101" s="247"/>
      <c r="AD101" s="247"/>
      <c r="AE101" s="247"/>
      <c r="AF101" s="247"/>
      <c r="AG101" s="247"/>
      <c r="AH101" s="247"/>
      <c r="AI101" s="247"/>
      <c r="AJ101" s="247"/>
      <c r="AK101" s="247"/>
      <c r="AL101" s="247"/>
      <c r="AM101" s="247"/>
      <c r="AN101" s="247"/>
      <c r="AO101" s="247"/>
      <c r="AP101" s="247"/>
      <c r="AQ101" s="247"/>
      <c r="AR101" s="247"/>
      <c r="AS101" s="247"/>
      <c r="AT101" s="247"/>
      <c r="AU101" s="247"/>
      <c r="AV101" s="247"/>
      <c r="AW101" s="247"/>
      <c r="AX101" s="247"/>
      <c r="AY101" s="247"/>
      <c r="AZ101" s="248"/>
      <c r="BA101" s="248"/>
      <c r="BB101" s="248"/>
      <c r="BC101" s="248"/>
      <c r="BD101" s="248"/>
      <c r="BE101" s="241"/>
      <c r="BF101" s="241"/>
      <c r="BG101" s="241"/>
      <c r="BH101" s="241"/>
      <c r="BI101" s="241"/>
      <c r="BJ101" s="241"/>
      <c r="BK101" s="241"/>
      <c r="BL101" s="241"/>
      <c r="BM101" s="241"/>
      <c r="BN101" s="241"/>
      <c r="BO101" s="241"/>
      <c r="BP101" s="241"/>
      <c r="BQ101" s="238">
        <v>95</v>
      </c>
      <c r="BR101" s="243"/>
      <c r="BS101" s="981"/>
      <c r="BT101" s="982"/>
      <c r="BU101" s="982"/>
      <c r="BV101" s="982"/>
      <c r="BW101" s="982"/>
      <c r="BX101" s="982"/>
      <c r="BY101" s="982"/>
      <c r="BZ101" s="982"/>
      <c r="CA101" s="982"/>
      <c r="CB101" s="982"/>
      <c r="CC101" s="982"/>
      <c r="CD101" s="982"/>
      <c r="CE101" s="982"/>
      <c r="CF101" s="982"/>
      <c r="CG101" s="991"/>
      <c r="CH101" s="992"/>
      <c r="CI101" s="993"/>
      <c r="CJ101" s="993"/>
      <c r="CK101" s="993"/>
      <c r="CL101" s="994"/>
      <c r="CM101" s="992"/>
      <c r="CN101" s="993"/>
      <c r="CO101" s="993"/>
      <c r="CP101" s="993"/>
      <c r="CQ101" s="994"/>
      <c r="CR101" s="992"/>
      <c r="CS101" s="993"/>
      <c r="CT101" s="993"/>
      <c r="CU101" s="993"/>
      <c r="CV101" s="994"/>
      <c r="CW101" s="992"/>
      <c r="CX101" s="993"/>
      <c r="CY101" s="993"/>
      <c r="CZ101" s="993"/>
      <c r="DA101" s="994"/>
      <c r="DB101" s="992"/>
      <c r="DC101" s="993"/>
      <c r="DD101" s="993"/>
      <c r="DE101" s="993"/>
      <c r="DF101" s="994"/>
      <c r="DG101" s="992"/>
      <c r="DH101" s="993"/>
      <c r="DI101" s="993"/>
      <c r="DJ101" s="993"/>
      <c r="DK101" s="994"/>
      <c r="DL101" s="992"/>
      <c r="DM101" s="993"/>
      <c r="DN101" s="993"/>
      <c r="DO101" s="993"/>
      <c r="DP101" s="994"/>
      <c r="DQ101" s="992"/>
      <c r="DR101" s="993"/>
      <c r="DS101" s="993"/>
      <c r="DT101" s="993"/>
      <c r="DU101" s="994"/>
      <c r="DV101" s="981"/>
      <c r="DW101" s="982"/>
      <c r="DX101" s="982"/>
      <c r="DY101" s="982"/>
      <c r="DZ101" s="983"/>
      <c r="EA101" s="230"/>
    </row>
    <row r="102" spans="1:131" ht="26.25" customHeight="1" thickBot="1" x14ac:dyDescent="0.25">
      <c r="A102" s="245"/>
      <c r="B102" s="246"/>
      <c r="C102" s="246"/>
      <c r="D102" s="246"/>
      <c r="E102" s="246"/>
      <c r="F102" s="246"/>
      <c r="G102" s="246"/>
      <c r="H102" s="246"/>
      <c r="I102" s="246"/>
      <c r="J102" s="246"/>
      <c r="K102" s="246"/>
      <c r="L102" s="246"/>
      <c r="M102" s="246"/>
      <c r="N102" s="246"/>
      <c r="O102" s="246"/>
      <c r="P102" s="246"/>
      <c r="Q102" s="247"/>
      <c r="R102" s="247"/>
      <c r="S102" s="247"/>
      <c r="T102" s="247"/>
      <c r="U102" s="247"/>
      <c r="V102" s="247"/>
      <c r="W102" s="247"/>
      <c r="X102" s="247"/>
      <c r="Y102" s="247"/>
      <c r="Z102" s="247"/>
      <c r="AA102" s="247"/>
      <c r="AB102" s="247"/>
      <c r="AC102" s="247"/>
      <c r="AD102" s="247"/>
      <c r="AE102" s="247"/>
      <c r="AF102" s="247"/>
      <c r="AG102" s="247"/>
      <c r="AH102" s="247"/>
      <c r="AI102" s="247"/>
      <c r="AJ102" s="247"/>
      <c r="AK102" s="247"/>
      <c r="AL102" s="247"/>
      <c r="AM102" s="247"/>
      <c r="AN102" s="247"/>
      <c r="AO102" s="247"/>
      <c r="AP102" s="247"/>
      <c r="AQ102" s="247"/>
      <c r="AR102" s="247"/>
      <c r="AS102" s="247"/>
      <c r="AT102" s="247"/>
      <c r="AU102" s="247"/>
      <c r="AV102" s="247"/>
      <c r="AW102" s="247"/>
      <c r="AX102" s="247"/>
      <c r="AY102" s="247"/>
      <c r="AZ102" s="248"/>
      <c r="BA102" s="248"/>
      <c r="BB102" s="248"/>
      <c r="BC102" s="248"/>
      <c r="BD102" s="248"/>
      <c r="BE102" s="241"/>
      <c r="BF102" s="241"/>
      <c r="BG102" s="241"/>
      <c r="BH102" s="241"/>
      <c r="BI102" s="241"/>
      <c r="BJ102" s="241"/>
      <c r="BK102" s="241"/>
      <c r="BL102" s="241"/>
      <c r="BM102" s="241"/>
      <c r="BN102" s="241"/>
      <c r="BO102" s="241"/>
      <c r="BP102" s="241"/>
      <c r="BQ102" s="240" t="s">
        <v>377</v>
      </c>
      <c r="BR102" s="973" t="s">
        <v>404</v>
      </c>
      <c r="BS102" s="974"/>
      <c r="BT102" s="974"/>
      <c r="BU102" s="974"/>
      <c r="BV102" s="974"/>
      <c r="BW102" s="974"/>
      <c r="BX102" s="974"/>
      <c r="BY102" s="974"/>
      <c r="BZ102" s="974"/>
      <c r="CA102" s="974"/>
      <c r="CB102" s="974"/>
      <c r="CC102" s="974"/>
      <c r="CD102" s="974"/>
      <c r="CE102" s="974"/>
      <c r="CF102" s="974"/>
      <c r="CG102" s="984"/>
      <c r="CH102" s="985"/>
      <c r="CI102" s="986"/>
      <c r="CJ102" s="986"/>
      <c r="CK102" s="986"/>
      <c r="CL102" s="987"/>
      <c r="CM102" s="985"/>
      <c r="CN102" s="986"/>
      <c r="CO102" s="986"/>
      <c r="CP102" s="986"/>
      <c r="CQ102" s="987"/>
      <c r="CR102" s="988"/>
      <c r="CS102" s="989"/>
      <c r="CT102" s="989"/>
      <c r="CU102" s="989"/>
      <c r="CV102" s="990"/>
      <c r="CW102" s="988"/>
      <c r="CX102" s="989"/>
      <c r="CY102" s="989"/>
      <c r="CZ102" s="989"/>
      <c r="DA102" s="990"/>
      <c r="DB102" s="988"/>
      <c r="DC102" s="989"/>
      <c r="DD102" s="989"/>
      <c r="DE102" s="989"/>
      <c r="DF102" s="990"/>
      <c r="DG102" s="988"/>
      <c r="DH102" s="989"/>
      <c r="DI102" s="989"/>
      <c r="DJ102" s="989"/>
      <c r="DK102" s="990"/>
      <c r="DL102" s="988"/>
      <c r="DM102" s="989"/>
      <c r="DN102" s="989"/>
      <c r="DO102" s="989"/>
      <c r="DP102" s="990"/>
      <c r="DQ102" s="988"/>
      <c r="DR102" s="989"/>
      <c r="DS102" s="989"/>
      <c r="DT102" s="989"/>
      <c r="DU102" s="990"/>
      <c r="DV102" s="973"/>
      <c r="DW102" s="974"/>
      <c r="DX102" s="974"/>
      <c r="DY102" s="974"/>
      <c r="DZ102" s="975"/>
      <c r="EA102" s="230"/>
    </row>
    <row r="103" spans="1:131" ht="26.25" customHeight="1" x14ac:dyDescent="0.2">
      <c r="A103" s="245"/>
      <c r="B103" s="246"/>
      <c r="C103" s="246"/>
      <c r="D103" s="246"/>
      <c r="E103" s="246"/>
      <c r="F103" s="246"/>
      <c r="G103" s="246"/>
      <c r="H103" s="246"/>
      <c r="I103" s="246"/>
      <c r="J103" s="246"/>
      <c r="K103" s="246"/>
      <c r="L103" s="246"/>
      <c r="M103" s="246"/>
      <c r="N103" s="246"/>
      <c r="O103" s="246"/>
      <c r="P103" s="246"/>
      <c r="Q103" s="247"/>
      <c r="R103" s="247"/>
      <c r="S103" s="247"/>
      <c r="T103" s="247"/>
      <c r="U103" s="247"/>
      <c r="V103" s="247"/>
      <c r="W103" s="247"/>
      <c r="X103" s="247"/>
      <c r="Y103" s="247"/>
      <c r="Z103" s="247"/>
      <c r="AA103" s="247"/>
      <c r="AB103" s="247"/>
      <c r="AC103" s="247"/>
      <c r="AD103" s="247"/>
      <c r="AE103" s="247"/>
      <c r="AF103" s="247"/>
      <c r="AG103" s="247"/>
      <c r="AH103" s="247"/>
      <c r="AI103" s="247"/>
      <c r="AJ103" s="247"/>
      <c r="AK103" s="247"/>
      <c r="AL103" s="247"/>
      <c r="AM103" s="247"/>
      <c r="AN103" s="247"/>
      <c r="AO103" s="247"/>
      <c r="AP103" s="247"/>
      <c r="AQ103" s="247"/>
      <c r="AR103" s="247"/>
      <c r="AS103" s="247"/>
      <c r="AT103" s="247"/>
      <c r="AU103" s="247"/>
      <c r="AV103" s="247"/>
      <c r="AW103" s="247"/>
      <c r="AX103" s="247"/>
      <c r="AY103" s="247"/>
      <c r="AZ103" s="248"/>
      <c r="BA103" s="248"/>
      <c r="BB103" s="248"/>
      <c r="BC103" s="248"/>
      <c r="BD103" s="248"/>
      <c r="BE103" s="241"/>
      <c r="BF103" s="241"/>
      <c r="BG103" s="241"/>
      <c r="BH103" s="241"/>
      <c r="BI103" s="241"/>
      <c r="BJ103" s="241"/>
      <c r="BK103" s="241"/>
      <c r="BL103" s="241"/>
      <c r="BM103" s="241"/>
      <c r="BN103" s="241"/>
      <c r="BO103" s="241"/>
      <c r="BP103" s="241"/>
      <c r="BQ103" s="976" t="s">
        <v>405</v>
      </c>
      <c r="BR103" s="976"/>
      <c r="BS103" s="976"/>
      <c r="BT103" s="976"/>
      <c r="BU103" s="976"/>
      <c r="BV103" s="976"/>
      <c r="BW103" s="976"/>
      <c r="BX103" s="976"/>
      <c r="BY103" s="976"/>
      <c r="BZ103" s="976"/>
      <c r="CA103" s="976"/>
      <c r="CB103" s="976"/>
      <c r="CC103" s="976"/>
      <c r="CD103" s="976"/>
      <c r="CE103" s="976"/>
      <c r="CF103" s="976"/>
      <c r="CG103" s="976"/>
      <c r="CH103" s="976"/>
      <c r="CI103" s="976"/>
      <c r="CJ103" s="976"/>
      <c r="CK103" s="976"/>
      <c r="CL103" s="976"/>
      <c r="CM103" s="976"/>
      <c r="CN103" s="976"/>
      <c r="CO103" s="976"/>
      <c r="CP103" s="976"/>
      <c r="CQ103" s="976"/>
      <c r="CR103" s="976"/>
      <c r="CS103" s="976"/>
      <c r="CT103" s="976"/>
      <c r="CU103" s="976"/>
      <c r="CV103" s="976"/>
      <c r="CW103" s="976"/>
      <c r="CX103" s="976"/>
      <c r="CY103" s="976"/>
      <c r="CZ103" s="976"/>
      <c r="DA103" s="976"/>
      <c r="DB103" s="976"/>
      <c r="DC103" s="976"/>
      <c r="DD103" s="976"/>
      <c r="DE103" s="976"/>
      <c r="DF103" s="976"/>
      <c r="DG103" s="976"/>
      <c r="DH103" s="976"/>
      <c r="DI103" s="976"/>
      <c r="DJ103" s="976"/>
      <c r="DK103" s="976"/>
      <c r="DL103" s="976"/>
      <c r="DM103" s="976"/>
      <c r="DN103" s="976"/>
      <c r="DO103" s="976"/>
      <c r="DP103" s="976"/>
      <c r="DQ103" s="976"/>
      <c r="DR103" s="976"/>
      <c r="DS103" s="976"/>
      <c r="DT103" s="976"/>
      <c r="DU103" s="976"/>
      <c r="DV103" s="976"/>
      <c r="DW103" s="976"/>
      <c r="DX103" s="976"/>
      <c r="DY103" s="976"/>
      <c r="DZ103" s="976"/>
      <c r="EA103" s="230"/>
    </row>
    <row r="104" spans="1:131" ht="26.25" customHeight="1" x14ac:dyDescent="0.2">
      <c r="A104" s="245"/>
      <c r="B104" s="246"/>
      <c r="C104" s="246"/>
      <c r="D104" s="246"/>
      <c r="E104" s="246"/>
      <c r="F104" s="246"/>
      <c r="G104" s="246"/>
      <c r="H104" s="246"/>
      <c r="I104" s="246"/>
      <c r="J104" s="246"/>
      <c r="K104" s="246"/>
      <c r="L104" s="246"/>
      <c r="M104" s="246"/>
      <c r="N104" s="246"/>
      <c r="O104" s="246"/>
      <c r="P104" s="246"/>
      <c r="Q104" s="247"/>
      <c r="R104" s="247"/>
      <c r="S104" s="247"/>
      <c r="T104" s="247"/>
      <c r="U104" s="247"/>
      <c r="V104" s="247"/>
      <c r="W104" s="247"/>
      <c r="X104" s="247"/>
      <c r="Y104" s="247"/>
      <c r="Z104" s="247"/>
      <c r="AA104" s="247"/>
      <c r="AB104" s="247"/>
      <c r="AC104" s="247"/>
      <c r="AD104" s="247"/>
      <c r="AE104" s="247"/>
      <c r="AF104" s="247"/>
      <c r="AG104" s="247"/>
      <c r="AH104" s="247"/>
      <c r="AI104" s="247"/>
      <c r="AJ104" s="247"/>
      <c r="AK104" s="247"/>
      <c r="AL104" s="247"/>
      <c r="AM104" s="247"/>
      <c r="AN104" s="247"/>
      <c r="AO104" s="247"/>
      <c r="AP104" s="247"/>
      <c r="AQ104" s="247"/>
      <c r="AR104" s="247"/>
      <c r="AS104" s="247"/>
      <c r="AT104" s="247"/>
      <c r="AU104" s="247"/>
      <c r="AV104" s="247"/>
      <c r="AW104" s="247"/>
      <c r="AX104" s="247"/>
      <c r="AY104" s="247"/>
      <c r="AZ104" s="248"/>
      <c r="BA104" s="248"/>
      <c r="BB104" s="248"/>
      <c r="BC104" s="248"/>
      <c r="BD104" s="248"/>
      <c r="BE104" s="241"/>
      <c r="BF104" s="241"/>
      <c r="BG104" s="241"/>
      <c r="BH104" s="241"/>
      <c r="BI104" s="241"/>
      <c r="BJ104" s="241"/>
      <c r="BK104" s="241"/>
      <c r="BL104" s="241"/>
      <c r="BM104" s="241"/>
      <c r="BN104" s="241"/>
      <c r="BO104" s="241"/>
      <c r="BP104" s="241"/>
      <c r="BQ104" s="977" t="s">
        <v>406</v>
      </c>
      <c r="BR104" s="977"/>
      <c r="BS104" s="977"/>
      <c r="BT104" s="977"/>
      <c r="BU104" s="977"/>
      <c r="BV104" s="977"/>
      <c r="BW104" s="977"/>
      <c r="BX104" s="977"/>
      <c r="BY104" s="977"/>
      <c r="BZ104" s="977"/>
      <c r="CA104" s="977"/>
      <c r="CB104" s="977"/>
      <c r="CC104" s="977"/>
      <c r="CD104" s="977"/>
      <c r="CE104" s="977"/>
      <c r="CF104" s="977"/>
      <c r="CG104" s="977"/>
      <c r="CH104" s="977"/>
      <c r="CI104" s="977"/>
      <c r="CJ104" s="977"/>
      <c r="CK104" s="977"/>
      <c r="CL104" s="977"/>
      <c r="CM104" s="977"/>
      <c r="CN104" s="977"/>
      <c r="CO104" s="977"/>
      <c r="CP104" s="977"/>
      <c r="CQ104" s="977"/>
      <c r="CR104" s="977"/>
      <c r="CS104" s="977"/>
      <c r="CT104" s="977"/>
      <c r="CU104" s="977"/>
      <c r="CV104" s="977"/>
      <c r="CW104" s="977"/>
      <c r="CX104" s="977"/>
      <c r="CY104" s="977"/>
      <c r="CZ104" s="977"/>
      <c r="DA104" s="977"/>
      <c r="DB104" s="977"/>
      <c r="DC104" s="977"/>
      <c r="DD104" s="977"/>
      <c r="DE104" s="977"/>
      <c r="DF104" s="977"/>
      <c r="DG104" s="977"/>
      <c r="DH104" s="977"/>
      <c r="DI104" s="977"/>
      <c r="DJ104" s="977"/>
      <c r="DK104" s="977"/>
      <c r="DL104" s="977"/>
      <c r="DM104" s="977"/>
      <c r="DN104" s="977"/>
      <c r="DO104" s="977"/>
      <c r="DP104" s="977"/>
      <c r="DQ104" s="977"/>
      <c r="DR104" s="977"/>
      <c r="DS104" s="977"/>
      <c r="DT104" s="977"/>
      <c r="DU104" s="977"/>
      <c r="DV104" s="977"/>
      <c r="DW104" s="977"/>
      <c r="DX104" s="977"/>
      <c r="DY104" s="977"/>
      <c r="DZ104" s="977"/>
      <c r="EA104" s="230"/>
    </row>
    <row r="105" spans="1:131" ht="11.25" customHeight="1" x14ac:dyDescent="0.2">
      <c r="A105" s="241"/>
      <c r="B105" s="241"/>
      <c r="C105" s="241"/>
      <c r="D105" s="241"/>
      <c r="E105" s="241"/>
      <c r="F105" s="241"/>
      <c r="G105" s="241"/>
      <c r="H105" s="241"/>
      <c r="I105" s="241"/>
      <c r="J105" s="241"/>
      <c r="K105" s="241"/>
      <c r="L105" s="241"/>
      <c r="M105" s="241"/>
      <c r="N105" s="241"/>
      <c r="O105" s="241"/>
      <c r="P105" s="241"/>
      <c r="Q105" s="241"/>
      <c r="R105" s="241"/>
      <c r="S105" s="241"/>
      <c r="T105" s="241"/>
      <c r="U105" s="241"/>
      <c r="V105" s="241"/>
      <c r="W105" s="241"/>
      <c r="X105" s="241"/>
      <c r="Y105" s="241"/>
      <c r="Z105" s="241"/>
      <c r="AA105" s="241"/>
      <c r="AB105" s="241"/>
      <c r="AC105" s="241"/>
      <c r="AD105" s="241"/>
      <c r="AE105" s="241"/>
      <c r="AF105" s="241"/>
      <c r="AG105" s="241"/>
      <c r="AH105" s="241"/>
      <c r="AI105" s="241"/>
      <c r="AJ105" s="241"/>
      <c r="AK105" s="241"/>
      <c r="AL105" s="241"/>
      <c r="AM105" s="241"/>
      <c r="AN105" s="241"/>
      <c r="AO105" s="241"/>
      <c r="AP105" s="241"/>
      <c r="AQ105" s="241"/>
      <c r="AR105" s="241"/>
      <c r="AS105" s="241"/>
      <c r="AT105" s="241"/>
      <c r="AU105" s="241"/>
      <c r="AV105" s="241"/>
      <c r="AW105" s="241"/>
      <c r="AX105" s="241"/>
      <c r="AY105" s="241"/>
      <c r="AZ105" s="241"/>
      <c r="BA105" s="241"/>
      <c r="BB105" s="241"/>
      <c r="BC105" s="241"/>
      <c r="BD105" s="241"/>
      <c r="BE105" s="241"/>
      <c r="BF105" s="241"/>
      <c r="BG105" s="241"/>
      <c r="BH105" s="241"/>
      <c r="BI105" s="241"/>
      <c r="BJ105" s="241"/>
      <c r="BK105" s="241"/>
      <c r="BL105" s="241"/>
      <c r="BM105" s="241"/>
      <c r="BN105" s="241"/>
      <c r="BO105" s="241"/>
      <c r="BP105" s="241"/>
      <c r="BQ105" s="230"/>
      <c r="BR105" s="230"/>
      <c r="BS105" s="230"/>
      <c r="BT105" s="230"/>
      <c r="BU105" s="230"/>
      <c r="BV105" s="230"/>
      <c r="BW105" s="230"/>
      <c r="BX105" s="230"/>
      <c r="BY105" s="230"/>
      <c r="BZ105" s="230"/>
      <c r="CA105" s="230"/>
      <c r="CB105" s="230"/>
      <c r="CC105" s="230"/>
      <c r="CD105" s="230"/>
      <c r="CE105" s="230"/>
      <c r="CF105" s="230"/>
      <c r="CG105" s="230"/>
      <c r="CH105" s="230"/>
      <c r="CI105" s="230"/>
      <c r="CJ105" s="230"/>
      <c r="CK105" s="230"/>
      <c r="CL105" s="230"/>
      <c r="CM105" s="230"/>
      <c r="CN105" s="230"/>
      <c r="CO105" s="230"/>
      <c r="CP105" s="230"/>
      <c r="CQ105" s="230"/>
      <c r="CR105" s="230"/>
      <c r="CS105" s="230"/>
      <c r="CT105" s="230"/>
      <c r="CU105" s="230"/>
      <c r="CV105" s="230"/>
      <c r="CW105" s="230"/>
      <c r="CX105" s="230"/>
      <c r="CY105" s="230"/>
      <c r="CZ105" s="230"/>
      <c r="DA105" s="230"/>
      <c r="DB105" s="230"/>
      <c r="DC105" s="230"/>
      <c r="DD105" s="230"/>
      <c r="DE105" s="230"/>
      <c r="DF105" s="230"/>
      <c r="DG105" s="230"/>
      <c r="DH105" s="230"/>
      <c r="DI105" s="230"/>
      <c r="DJ105" s="230"/>
      <c r="DK105" s="230"/>
      <c r="DL105" s="230"/>
      <c r="DM105" s="230"/>
      <c r="DN105" s="230"/>
      <c r="DO105" s="230"/>
      <c r="DP105" s="230"/>
      <c r="DQ105" s="230"/>
      <c r="DR105" s="230"/>
      <c r="DS105" s="230"/>
      <c r="DT105" s="230"/>
      <c r="DU105" s="230"/>
      <c r="DV105" s="230"/>
      <c r="DW105" s="230"/>
      <c r="DX105" s="230"/>
      <c r="DY105" s="230"/>
      <c r="DZ105" s="230"/>
      <c r="EA105" s="230"/>
    </row>
    <row r="106" spans="1:131" ht="11.25" customHeight="1" x14ac:dyDescent="0.2">
      <c r="A106" s="241"/>
      <c r="B106" s="241"/>
      <c r="C106" s="241"/>
      <c r="D106" s="241"/>
      <c r="E106" s="241"/>
      <c r="F106" s="241"/>
      <c r="G106" s="241"/>
      <c r="H106" s="241"/>
      <c r="I106" s="241"/>
      <c r="J106" s="241"/>
      <c r="K106" s="241"/>
      <c r="L106" s="241"/>
      <c r="M106" s="241"/>
      <c r="N106" s="241"/>
      <c r="O106" s="241"/>
      <c r="P106" s="241"/>
      <c r="Q106" s="241"/>
      <c r="R106" s="241"/>
      <c r="S106" s="241"/>
      <c r="T106" s="241"/>
      <c r="U106" s="241"/>
      <c r="V106" s="241"/>
      <c r="W106" s="241"/>
      <c r="X106" s="241"/>
      <c r="Y106" s="241"/>
      <c r="Z106" s="241"/>
      <c r="AA106" s="241"/>
      <c r="AB106" s="241"/>
      <c r="AC106" s="241"/>
      <c r="AD106" s="241"/>
      <c r="AE106" s="241"/>
      <c r="AF106" s="241"/>
      <c r="AG106" s="241"/>
      <c r="AH106" s="241"/>
      <c r="AI106" s="241"/>
      <c r="AJ106" s="241"/>
      <c r="AK106" s="241"/>
      <c r="AL106" s="241"/>
      <c r="AM106" s="241"/>
      <c r="AN106" s="241"/>
      <c r="AO106" s="241"/>
      <c r="AP106" s="241"/>
      <c r="AQ106" s="241"/>
      <c r="AR106" s="241"/>
      <c r="AS106" s="241"/>
      <c r="AT106" s="241"/>
      <c r="AU106" s="241"/>
      <c r="AV106" s="241"/>
      <c r="AW106" s="241"/>
      <c r="AX106" s="241"/>
      <c r="AY106" s="241"/>
      <c r="AZ106" s="241"/>
      <c r="BA106" s="241"/>
      <c r="BB106" s="241"/>
      <c r="BC106" s="241"/>
      <c r="BD106" s="241"/>
      <c r="BE106" s="241"/>
      <c r="BF106" s="241"/>
      <c r="BG106" s="241"/>
      <c r="BH106" s="241"/>
      <c r="BI106" s="241"/>
      <c r="BJ106" s="241"/>
      <c r="BK106" s="241"/>
      <c r="BL106" s="241"/>
      <c r="BM106" s="241"/>
      <c r="BN106" s="241"/>
      <c r="BO106" s="241"/>
      <c r="BP106" s="241"/>
      <c r="BQ106" s="230"/>
      <c r="BR106" s="230"/>
      <c r="BS106" s="230"/>
      <c r="BT106" s="230"/>
      <c r="BU106" s="230"/>
      <c r="BV106" s="230"/>
      <c r="BW106" s="230"/>
      <c r="BX106" s="230"/>
      <c r="BY106" s="230"/>
      <c r="BZ106" s="230"/>
      <c r="CA106" s="230"/>
      <c r="CB106" s="230"/>
      <c r="CC106" s="230"/>
      <c r="CD106" s="230"/>
      <c r="CE106" s="230"/>
      <c r="CF106" s="230"/>
      <c r="CG106" s="230"/>
      <c r="CH106" s="230"/>
      <c r="CI106" s="230"/>
      <c r="CJ106" s="230"/>
      <c r="CK106" s="230"/>
      <c r="CL106" s="230"/>
      <c r="CM106" s="230"/>
      <c r="CN106" s="230"/>
      <c r="CO106" s="230"/>
      <c r="CP106" s="230"/>
      <c r="CQ106" s="230"/>
      <c r="CR106" s="230"/>
      <c r="CS106" s="230"/>
      <c r="CT106" s="230"/>
      <c r="CU106" s="230"/>
      <c r="CV106" s="230"/>
      <c r="CW106" s="230"/>
      <c r="CX106" s="230"/>
      <c r="CY106" s="230"/>
      <c r="CZ106" s="230"/>
      <c r="DA106" s="230"/>
      <c r="DB106" s="230"/>
      <c r="DC106" s="230"/>
      <c r="DD106" s="230"/>
      <c r="DE106" s="230"/>
      <c r="DF106" s="230"/>
      <c r="DG106" s="230"/>
      <c r="DH106" s="230"/>
      <c r="DI106" s="230"/>
      <c r="DJ106" s="230"/>
      <c r="DK106" s="230"/>
      <c r="DL106" s="230"/>
      <c r="DM106" s="230"/>
      <c r="DN106" s="230"/>
      <c r="DO106" s="230"/>
      <c r="DP106" s="230"/>
      <c r="DQ106" s="230"/>
      <c r="DR106" s="230"/>
      <c r="DS106" s="230"/>
      <c r="DT106" s="230"/>
      <c r="DU106" s="230"/>
      <c r="DV106" s="230"/>
      <c r="DW106" s="230"/>
      <c r="DX106" s="230"/>
      <c r="DY106" s="230"/>
      <c r="DZ106" s="230"/>
      <c r="EA106" s="230"/>
    </row>
    <row r="107" spans="1:131" s="230" customFormat="1" ht="26.25" customHeight="1" thickBot="1" x14ac:dyDescent="0.25">
      <c r="A107" s="249" t="s">
        <v>407</v>
      </c>
      <c r="B107" s="250"/>
      <c r="C107" s="250"/>
      <c r="D107" s="250"/>
      <c r="E107" s="250"/>
      <c r="F107" s="250"/>
      <c r="G107" s="250"/>
      <c r="H107" s="250"/>
      <c r="I107" s="250"/>
      <c r="J107" s="250"/>
      <c r="K107" s="250"/>
      <c r="L107" s="250"/>
      <c r="M107" s="250"/>
      <c r="N107" s="250"/>
      <c r="O107" s="250"/>
      <c r="P107" s="250"/>
      <c r="Q107" s="250"/>
      <c r="R107" s="250"/>
      <c r="S107" s="250"/>
      <c r="T107" s="250"/>
      <c r="U107" s="250"/>
      <c r="V107" s="250"/>
      <c r="W107" s="250"/>
      <c r="X107" s="250"/>
      <c r="Y107" s="250"/>
      <c r="Z107" s="250"/>
      <c r="AA107" s="250"/>
      <c r="AB107" s="250"/>
      <c r="AC107" s="250"/>
      <c r="AD107" s="250"/>
      <c r="AE107" s="250"/>
      <c r="AF107" s="250"/>
      <c r="AG107" s="250"/>
      <c r="AH107" s="250"/>
      <c r="AI107" s="250"/>
      <c r="AJ107" s="250"/>
      <c r="AK107" s="250"/>
      <c r="AL107" s="250"/>
      <c r="AM107" s="250"/>
      <c r="AN107" s="250"/>
      <c r="AO107" s="250"/>
      <c r="AP107" s="250"/>
      <c r="AQ107" s="250"/>
      <c r="AR107" s="250"/>
      <c r="AS107" s="250"/>
      <c r="AT107" s="250"/>
      <c r="AU107" s="249" t="s">
        <v>408</v>
      </c>
      <c r="AV107" s="250"/>
      <c r="AW107" s="250"/>
      <c r="AX107" s="250"/>
      <c r="AY107" s="250"/>
      <c r="AZ107" s="250"/>
      <c r="BA107" s="250"/>
      <c r="BB107" s="250"/>
      <c r="BC107" s="250"/>
      <c r="BD107" s="250"/>
      <c r="BE107" s="250"/>
      <c r="BF107" s="250"/>
      <c r="BG107" s="250"/>
      <c r="BH107" s="250"/>
      <c r="BI107" s="250"/>
      <c r="BJ107" s="250"/>
      <c r="BK107" s="250"/>
      <c r="BL107" s="250"/>
      <c r="BM107" s="250"/>
      <c r="BN107" s="250"/>
      <c r="BO107" s="250"/>
      <c r="BP107" s="250"/>
      <c r="BQ107" s="250"/>
      <c r="BR107" s="250"/>
      <c r="BS107" s="250"/>
      <c r="BT107" s="250"/>
      <c r="BU107" s="250"/>
      <c r="BV107" s="250"/>
      <c r="BW107" s="250"/>
      <c r="BX107" s="250"/>
      <c r="BY107" s="250"/>
      <c r="BZ107" s="250"/>
      <c r="CA107" s="250"/>
      <c r="CB107" s="250"/>
      <c r="CC107" s="250"/>
      <c r="CD107" s="250"/>
      <c r="CE107" s="250"/>
      <c r="CF107" s="250"/>
      <c r="CG107" s="250"/>
      <c r="CH107" s="250"/>
      <c r="CI107" s="250"/>
      <c r="CJ107" s="250"/>
      <c r="CK107" s="250"/>
      <c r="CL107" s="250"/>
      <c r="CM107" s="250"/>
      <c r="CN107" s="250"/>
      <c r="CO107" s="250"/>
      <c r="CP107" s="250"/>
      <c r="CQ107" s="250"/>
      <c r="CR107" s="250"/>
      <c r="CS107" s="250"/>
      <c r="CT107" s="250"/>
      <c r="CU107" s="250"/>
      <c r="CV107" s="250"/>
      <c r="CW107" s="250"/>
      <c r="CX107" s="250"/>
      <c r="CY107" s="250"/>
      <c r="CZ107" s="250"/>
      <c r="DA107" s="250"/>
      <c r="DB107" s="250"/>
      <c r="DC107" s="250"/>
      <c r="DD107" s="250"/>
      <c r="DE107" s="250"/>
      <c r="DF107" s="250"/>
      <c r="DG107" s="250"/>
      <c r="DH107" s="250"/>
      <c r="DI107" s="250"/>
      <c r="DJ107" s="250"/>
      <c r="DK107" s="250"/>
      <c r="DL107" s="250"/>
      <c r="DM107" s="250"/>
      <c r="DN107" s="250"/>
      <c r="DO107" s="250"/>
      <c r="DP107" s="250"/>
      <c r="DQ107" s="250"/>
      <c r="DR107" s="250"/>
      <c r="DS107" s="250"/>
      <c r="DT107" s="250"/>
      <c r="DU107" s="250"/>
      <c r="DV107" s="250"/>
      <c r="DW107" s="250"/>
      <c r="DX107" s="250"/>
      <c r="DY107" s="250"/>
      <c r="DZ107" s="250"/>
    </row>
    <row r="108" spans="1:131" s="230" customFormat="1" ht="26.25" customHeight="1" x14ac:dyDescent="0.2">
      <c r="A108" s="978" t="s">
        <v>409</v>
      </c>
      <c r="B108" s="979"/>
      <c r="C108" s="979"/>
      <c r="D108" s="979"/>
      <c r="E108" s="979"/>
      <c r="F108" s="979"/>
      <c r="G108" s="979"/>
      <c r="H108" s="979"/>
      <c r="I108" s="979"/>
      <c r="J108" s="979"/>
      <c r="K108" s="979"/>
      <c r="L108" s="979"/>
      <c r="M108" s="979"/>
      <c r="N108" s="979"/>
      <c r="O108" s="979"/>
      <c r="P108" s="979"/>
      <c r="Q108" s="979"/>
      <c r="R108" s="979"/>
      <c r="S108" s="979"/>
      <c r="T108" s="979"/>
      <c r="U108" s="979"/>
      <c r="V108" s="979"/>
      <c r="W108" s="979"/>
      <c r="X108" s="979"/>
      <c r="Y108" s="979"/>
      <c r="Z108" s="979"/>
      <c r="AA108" s="979"/>
      <c r="AB108" s="979"/>
      <c r="AC108" s="979"/>
      <c r="AD108" s="979"/>
      <c r="AE108" s="979"/>
      <c r="AF108" s="979"/>
      <c r="AG108" s="979"/>
      <c r="AH108" s="979"/>
      <c r="AI108" s="979"/>
      <c r="AJ108" s="979"/>
      <c r="AK108" s="979"/>
      <c r="AL108" s="979"/>
      <c r="AM108" s="979"/>
      <c r="AN108" s="979"/>
      <c r="AO108" s="979"/>
      <c r="AP108" s="979"/>
      <c r="AQ108" s="979"/>
      <c r="AR108" s="979"/>
      <c r="AS108" s="979"/>
      <c r="AT108" s="980"/>
      <c r="AU108" s="978" t="s">
        <v>410</v>
      </c>
      <c r="AV108" s="979"/>
      <c r="AW108" s="979"/>
      <c r="AX108" s="979"/>
      <c r="AY108" s="979"/>
      <c r="AZ108" s="979"/>
      <c r="BA108" s="979"/>
      <c r="BB108" s="979"/>
      <c r="BC108" s="979"/>
      <c r="BD108" s="979"/>
      <c r="BE108" s="979"/>
      <c r="BF108" s="979"/>
      <c r="BG108" s="979"/>
      <c r="BH108" s="979"/>
      <c r="BI108" s="979"/>
      <c r="BJ108" s="979"/>
      <c r="BK108" s="979"/>
      <c r="BL108" s="979"/>
      <c r="BM108" s="979"/>
      <c r="BN108" s="979"/>
      <c r="BO108" s="979"/>
      <c r="BP108" s="979"/>
      <c r="BQ108" s="979"/>
      <c r="BR108" s="979"/>
      <c r="BS108" s="979"/>
      <c r="BT108" s="979"/>
      <c r="BU108" s="979"/>
      <c r="BV108" s="979"/>
      <c r="BW108" s="979"/>
      <c r="BX108" s="979"/>
      <c r="BY108" s="979"/>
      <c r="BZ108" s="979"/>
      <c r="CA108" s="979"/>
      <c r="CB108" s="979"/>
      <c r="CC108" s="979"/>
      <c r="CD108" s="979"/>
      <c r="CE108" s="979"/>
      <c r="CF108" s="979"/>
      <c r="CG108" s="979"/>
      <c r="CH108" s="979"/>
      <c r="CI108" s="979"/>
      <c r="CJ108" s="979"/>
      <c r="CK108" s="979"/>
      <c r="CL108" s="979"/>
      <c r="CM108" s="979"/>
      <c r="CN108" s="979"/>
      <c r="CO108" s="979"/>
      <c r="CP108" s="979"/>
      <c r="CQ108" s="979"/>
      <c r="CR108" s="979"/>
      <c r="CS108" s="979"/>
      <c r="CT108" s="979"/>
      <c r="CU108" s="979"/>
      <c r="CV108" s="979"/>
      <c r="CW108" s="979"/>
      <c r="CX108" s="979"/>
      <c r="CY108" s="979"/>
      <c r="CZ108" s="979"/>
      <c r="DA108" s="979"/>
      <c r="DB108" s="979"/>
      <c r="DC108" s="979"/>
      <c r="DD108" s="979"/>
      <c r="DE108" s="979"/>
      <c r="DF108" s="979"/>
      <c r="DG108" s="979"/>
      <c r="DH108" s="979"/>
      <c r="DI108" s="979"/>
      <c r="DJ108" s="979"/>
      <c r="DK108" s="979"/>
      <c r="DL108" s="979"/>
      <c r="DM108" s="979"/>
      <c r="DN108" s="979"/>
      <c r="DO108" s="979"/>
      <c r="DP108" s="979"/>
      <c r="DQ108" s="979"/>
      <c r="DR108" s="979"/>
      <c r="DS108" s="979"/>
      <c r="DT108" s="979"/>
      <c r="DU108" s="979"/>
      <c r="DV108" s="979"/>
      <c r="DW108" s="979"/>
      <c r="DX108" s="979"/>
      <c r="DY108" s="979"/>
      <c r="DZ108" s="980"/>
    </row>
    <row r="109" spans="1:131" s="230" customFormat="1" ht="26.25" customHeight="1" x14ac:dyDescent="0.2">
      <c r="A109" s="931" t="s">
        <v>411</v>
      </c>
      <c r="B109" s="932"/>
      <c r="C109" s="932"/>
      <c r="D109" s="932"/>
      <c r="E109" s="932"/>
      <c r="F109" s="932"/>
      <c r="G109" s="932"/>
      <c r="H109" s="932"/>
      <c r="I109" s="932"/>
      <c r="J109" s="932"/>
      <c r="K109" s="932"/>
      <c r="L109" s="932"/>
      <c r="M109" s="932"/>
      <c r="N109" s="932"/>
      <c r="O109" s="932"/>
      <c r="P109" s="932"/>
      <c r="Q109" s="932"/>
      <c r="R109" s="932"/>
      <c r="S109" s="932"/>
      <c r="T109" s="932"/>
      <c r="U109" s="932"/>
      <c r="V109" s="932"/>
      <c r="W109" s="932"/>
      <c r="X109" s="932"/>
      <c r="Y109" s="932"/>
      <c r="Z109" s="933"/>
      <c r="AA109" s="934" t="s">
        <v>412</v>
      </c>
      <c r="AB109" s="932"/>
      <c r="AC109" s="932"/>
      <c r="AD109" s="932"/>
      <c r="AE109" s="933"/>
      <c r="AF109" s="934" t="s">
        <v>413</v>
      </c>
      <c r="AG109" s="932"/>
      <c r="AH109" s="932"/>
      <c r="AI109" s="932"/>
      <c r="AJ109" s="933"/>
      <c r="AK109" s="934" t="s">
        <v>295</v>
      </c>
      <c r="AL109" s="932"/>
      <c r="AM109" s="932"/>
      <c r="AN109" s="932"/>
      <c r="AO109" s="933"/>
      <c r="AP109" s="934" t="s">
        <v>414</v>
      </c>
      <c r="AQ109" s="932"/>
      <c r="AR109" s="932"/>
      <c r="AS109" s="932"/>
      <c r="AT109" s="965"/>
      <c r="AU109" s="931" t="s">
        <v>411</v>
      </c>
      <c r="AV109" s="932"/>
      <c r="AW109" s="932"/>
      <c r="AX109" s="932"/>
      <c r="AY109" s="932"/>
      <c r="AZ109" s="932"/>
      <c r="BA109" s="932"/>
      <c r="BB109" s="932"/>
      <c r="BC109" s="932"/>
      <c r="BD109" s="932"/>
      <c r="BE109" s="932"/>
      <c r="BF109" s="932"/>
      <c r="BG109" s="932"/>
      <c r="BH109" s="932"/>
      <c r="BI109" s="932"/>
      <c r="BJ109" s="932"/>
      <c r="BK109" s="932"/>
      <c r="BL109" s="932"/>
      <c r="BM109" s="932"/>
      <c r="BN109" s="932"/>
      <c r="BO109" s="932"/>
      <c r="BP109" s="933"/>
      <c r="BQ109" s="934" t="s">
        <v>412</v>
      </c>
      <c r="BR109" s="932"/>
      <c r="BS109" s="932"/>
      <c r="BT109" s="932"/>
      <c r="BU109" s="933"/>
      <c r="BV109" s="934" t="s">
        <v>413</v>
      </c>
      <c r="BW109" s="932"/>
      <c r="BX109" s="932"/>
      <c r="BY109" s="932"/>
      <c r="BZ109" s="933"/>
      <c r="CA109" s="934" t="s">
        <v>295</v>
      </c>
      <c r="CB109" s="932"/>
      <c r="CC109" s="932"/>
      <c r="CD109" s="932"/>
      <c r="CE109" s="933"/>
      <c r="CF109" s="972" t="s">
        <v>414</v>
      </c>
      <c r="CG109" s="972"/>
      <c r="CH109" s="972"/>
      <c r="CI109" s="972"/>
      <c r="CJ109" s="972"/>
      <c r="CK109" s="934" t="s">
        <v>415</v>
      </c>
      <c r="CL109" s="932"/>
      <c r="CM109" s="932"/>
      <c r="CN109" s="932"/>
      <c r="CO109" s="932"/>
      <c r="CP109" s="932"/>
      <c r="CQ109" s="932"/>
      <c r="CR109" s="932"/>
      <c r="CS109" s="932"/>
      <c r="CT109" s="932"/>
      <c r="CU109" s="932"/>
      <c r="CV109" s="932"/>
      <c r="CW109" s="932"/>
      <c r="CX109" s="932"/>
      <c r="CY109" s="932"/>
      <c r="CZ109" s="932"/>
      <c r="DA109" s="932"/>
      <c r="DB109" s="932"/>
      <c r="DC109" s="932"/>
      <c r="DD109" s="932"/>
      <c r="DE109" s="932"/>
      <c r="DF109" s="933"/>
      <c r="DG109" s="934" t="s">
        <v>412</v>
      </c>
      <c r="DH109" s="932"/>
      <c r="DI109" s="932"/>
      <c r="DJ109" s="932"/>
      <c r="DK109" s="933"/>
      <c r="DL109" s="934" t="s">
        <v>413</v>
      </c>
      <c r="DM109" s="932"/>
      <c r="DN109" s="932"/>
      <c r="DO109" s="932"/>
      <c r="DP109" s="933"/>
      <c r="DQ109" s="934" t="s">
        <v>295</v>
      </c>
      <c r="DR109" s="932"/>
      <c r="DS109" s="932"/>
      <c r="DT109" s="932"/>
      <c r="DU109" s="933"/>
      <c r="DV109" s="934" t="s">
        <v>414</v>
      </c>
      <c r="DW109" s="932"/>
      <c r="DX109" s="932"/>
      <c r="DY109" s="932"/>
      <c r="DZ109" s="965"/>
    </row>
    <row r="110" spans="1:131" s="230" customFormat="1" ht="26.25" customHeight="1" x14ac:dyDescent="0.2">
      <c r="A110" s="843" t="s">
        <v>416</v>
      </c>
      <c r="B110" s="844"/>
      <c r="C110" s="844"/>
      <c r="D110" s="844"/>
      <c r="E110" s="844"/>
      <c r="F110" s="844"/>
      <c r="G110" s="844"/>
      <c r="H110" s="844"/>
      <c r="I110" s="844"/>
      <c r="J110" s="844"/>
      <c r="K110" s="844"/>
      <c r="L110" s="844"/>
      <c r="M110" s="844"/>
      <c r="N110" s="844"/>
      <c r="O110" s="844"/>
      <c r="P110" s="844"/>
      <c r="Q110" s="844"/>
      <c r="R110" s="844"/>
      <c r="S110" s="844"/>
      <c r="T110" s="844"/>
      <c r="U110" s="844"/>
      <c r="V110" s="844"/>
      <c r="W110" s="844"/>
      <c r="X110" s="844"/>
      <c r="Y110" s="844"/>
      <c r="Z110" s="845"/>
      <c r="AA110" s="924">
        <v>487479</v>
      </c>
      <c r="AB110" s="925"/>
      <c r="AC110" s="925"/>
      <c r="AD110" s="925"/>
      <c r="AE110" s="926"/>
      <c r="AF110" s="927">
        <v>360358</v>
      </c>
      <c r="AG110" s="925"/>
      <c r="AH110" s="925"/>
      <c r="AI110" s="925"/>
      <c r="AJ110" s="926"/>
      <c r="AK110" s="927">
        <v>354868</v>
      </c>
      <c r="AL110" s="925"/>
      <c r="AM110" s="925"/>
      <c r="AN110" s="925"/>
      <c r="AO110" s="926"/>
      <c r="AP110" s="928">
        <v>16.399999999999999</v>
      </c>
      <c r="AQ110" s="929"/>
      <c r="AR110" s="929"/>
      <c r="AS110" s="929"/>
      <c r="AT110" s="930"/>
      <c r="AU110" s="966" t="s">
        <v>69</v>
      </c>
      <c r="AV110" s="967"/>
      <c r="AW110" s="967"/>
      <c r="AX110" s="967"/>
      <c r="AY110" s="967"/>
      <c r="AZ110" s="896" t="s">
        <v>417</v>
      </c>
      <c r="BA110" s="844"/>
      <c r="BB110" s="844"/>
      <c r="BC110" s="844"/>
      <c r="BD110" s="844"/>
      <c r="BE110" s="844"/>
      <c r="BF110" s="844"/>
      <c r="BG110" s="844"/>
      <c r="BH110" s="844"/>
      <c r="BI110" s="844"/>
      <c r="BJ110" s="844"/>
      <c r="BK110" s="844"/>
      <c r="BL110" s="844"/>
      <c r="BM110" s="844"/>
      <c r="BN110" s="844"/>
      <c r="BO110" s="844"/>
      <c r="BP110" s="845"/>
      <c r="BQ110" s="897">
        <v>4323083</v>
      </c>
      <c r="BR110" s="878"/>
      <c r="BS110" s="878"/>
      <c r="BT110" s="878"/>
      <c r="BU110" s="878"/>
      <c r="BV110" s="878">
        <v>4385242</v>
      </c>
      <c r="BW110" s="878"/>
      <c r="BX110" s="878"/>
      <c r="BY110" s="878"/>
      <c r="BZ110" s="878"/>
      <c r="CA110" s="878">
        <v>4736147</v>
      </c>
      <c r="CB110" s="878"/>
      <c r="CC110" s="878"/>
      <c r="CD110" s="878"/>
      <c r="CE110" s="878"/>
      <c r="CF110" s="902">
        <v>219.3</v>
      </c>
      <c r="CG110" s="903"/>
      <c r="CH110" s="903"/>
      <c r="CI110" s="903"/>
      <c r="CJ110" s="903"/>
      <c r="CK110" s="962" t="s">
        <v>418</v>
      </c>
      <c r="CL110" s="855"/>
      <c r="CM110" s="896" t="s">
        <v>419</v>
      </c>
      <c r="CN110" s="844"/>
      <c r="CO110" s="844"/>
      <c r="CP110" s="844"/>
      <c r="CQ110" s="844"/>
      <c r="CR110" s="844"/>
      <c r="CS110" s="844"/>
      <c r="CT110" s="844"/>
      <c r="CU110" s="844"/>
      <c r="CV110" s="844"/>
      <c r="CW110" s="844"/>
      <c r="CX110" s="844"/>
      <c r="CY110" s="844"/>
      <c r="CZ110" s="844"/>
      <c r="DA110" s="844"/>
      <c r="DB110" s="844"/>
      <c r="DC110" s="844"/>
      <c r="DD110" s="844"/>
      <c r="DE110" s="844"/>
      <c r="DF110" s="845"/>
      <c r="DG110" s="897" t="s">
        <v>122</v>
      </c>
      <c r="DH110" s="878"/>
      <c r="DI110" s="878"/>
      <c r="DJ110" s="878"/>
      <c r="DK110" s="878"/>
      <c r="DL110" s="878" t="s">
        <v>122</v>
      </c>
      <c r="DM110" s="878"/>
      <c r="DN110" s="878"/>
      <c r="DO110" s="878"/>
      <c r="DP110" s="878"/>
      <c r="DQ110" s="878" t="s">
        <v>122</v>
      </c>
      <c r="DR110" s="878"/>
      <c r="DS110" s="878"/>
      <c r="DT110" s="878"/>
      <c r="DU110" s="878"/>
      <c r="DV110" s="879" t="s">
        <v>122</v>
      </c>
      <c r="DW110" s="879"/>
      <c r="DX110" s="879"/>
      <c r="DY110" s="879"/>
      <c r="DZ110" s="880"/>
    </row>
    <row r="111" spans="1:131" s="230" customFormat="1" ht="26.25" customHeight="1" x14ac:dyDescent="0.2">
      <c r="A111" s="810" t="s">
        <v>420</v>
      </c>
      <c r="B111" s="811"/>
      <c r="C111" s="811"/>
      <c r="D111" s="811"/>
      <c r="E111" s="811"/>
      <c r="F111" s="811"/>
      <c r="G111" s="811"/>
      <c r="H111" s="811"/>
      <c r="I111" s="811"/>
      <c r="J111" s="811"/>
      <c r="K111" s="811"/>
      <c r="L111" s="811"/>
      <c r="M111" s="811"/>
      <c r="N111" s="811"/>
      <c r="O111" s="811"/>
      <c r="P111" s="811"/>
      <c r="Q111" s="811"/>
      <c r="R111" s="811"/>
      <c r="S111" s="811"/>
      <c r="T111" s="811"/>
      <c r="U111" s="811"/>
      <c r="V111" s="811"/>
      <c r="W111" s="811"/>
      <c r="X111" s="811"/>
      <c r="Y111" s="811"/>
      <c r="Z111" s="961"/>
      <c r="AA111" s="954" t="s">
        <v>122</v>
      </c>
      <c r="AB111" s="955"/>
      <c r="AC111" s="955"/>
      <c r="AD111" s="955"/>
      <c r="AE111" s="956"/>
      <c r="AF111" s="957" t="s">
        <v>122</v>
      </c>
      <c r="AG111" s="955"/>
      <c r="AH111" s="955"/>
      <c r="AI111" s="955"/>
      <c r="AJ111" s="956"/>
      <c r="AK111" s="957" t="s">
        <v>122</v>
      </c>
      <c r="AL111" s="955"/>
      <c r="AM111" s="955"/>
      <c r="AN111" s="955"/>
      <c r="AO111" s="956"/>
      <c r="AP111" s="958" t="s">
        <v>122</v>
      </c>
      <c r="AQ111" s="959"/>
      <c r="AR111" s="959"/>
      <c r="AS111" s="959"/>
      <c r="AT111" s="960"/>
      <c r="AU111" s="968"/>
      <c r="AV111" s="969"/>
      <c r="AW111" s="969"/>
      <c r="AX111" s="969"/>
      <c r="AY111" s="969"/>
      <c r="AZ111" s="851" t="s">
        <v>421</v>
      </c>
      <c r="BA111" s="788"/>
      <c r="BB111" s="788"/>
      <c r="BC111" s="788"/>
      <c r="BD111" s="788"/>
      <c r="BE111" s="788"/>
      <c r="BF111" s="788"/>
      <c r="BG111" s="788"/>
      <c r="BH111" s="788"/>
      <c r="BI111" s="788"/>
      <c r="BJ111" s="788"/>
      <c r="BK111" s="788"/>
      <c r="BL111" s="788"/>
      <c r="BM111" s="788"/>
      <c r="BN111" s="788"/>
      <c r="BO111" s="788"/>
      <c r="BP111" s="789"/>
      <c r="BQ111" s="852" t="s">
        <v>122</v>
      </c>
      <c r="BR111" s="853"/>
      <c r="BS111" s="853"/>
      <c r="BT111" s="853"/>
      <c r="BU111" s="853"/>
      <c r="BV111" s="853" t="s">
        <v>122</v>
      </c>
      <c r="BW111" s="853"/>
      <c r="BX111" s="853"/>
      <c r="BY111" s="853"/>
      <c r="BZ111" s="853"/>
      <c r="CA111" s="853" t="s">
        <v>122</v>
      </c>
      <c r="CB111" s="853"/>
      <c r="CC111" s="853"/>
      <c r="CD111" s="853"/>
      <c r="CE111" s="853"/>
      <c r="CF111" s="911" t="s">
        <v>122</v>
      </c>
      <c r="CG111" s="912"/>
      <c r="CH111" s="912"/>
      <c r="CI111" s="912"/>
      <c r="CJ111" s="912"/>
      <c r="CK111" s="963"/>
      <c r="CL111" s="857"/>
      <c r="CM111" s="851" t="s">
        <v>422</v>
      </c>
      <c r="CN111" s="788"/>
      <c r="CO111" s="788"/>
      <c r="CP111" s="788"/>
      <c r="CQ111" s="788"/>
      <c r="CR111" s="788"/>
      <c r="CS111" s="788"/>
      <c r="CT111" s="788"/>
      <c r="CU111" s="788"/>
      <c r="CV111" s="788"/>
      <c r="CW111" s="788"/>
      <c r="CX111" s="788"/>
      <c r="CY111" s="788"/>
      <c r="CZ111" s="788"/>
      <c r="DA111" s="788"/>
      <c r="DB111" s="788"/>
      <c r="DC111" s="788"/>
      <c r="DD111" s="788"/>
      <c r="DE111" s="788"/>
      <c r="DF111" s="789"/>
      <c r="DG111" s="852" t="s">
        <v>122</v>
      </c>
      <c r="DH111" s="853"/>
      <c r="DI111" s="853"/>
      <c r="DJ111" s="853"/>
      <c r="DK111" s="853"/>
      <c r="DL111" s="853" t="s">
        <v>122</v>
      </c>
      <c r="DM111" s="853"/>
      <c r="DN111" s="853"/>
      <c r="DO111" s="853"/>
      <c r="DP111" s="853"/>
      <c r="DQ111" s="853" t="s">
        <v>122</v>
      </c>
      <c r="DR111" s="853"/>
      <c r="DS111" s="853"/>
      <c r="DT111" s="853"/>
      <c r="DU111" s="853"/>
      <c r="DV111" s="830" t="s">
        <v>122</v>
      </c>
      <c r="DW111" s="830"/>
      <c r="DX111" s="830"/>
      <c r="DY111" s="830"/>
      <c r="DZ111" s="831"/>
    </row>
    <row r="112" spans="1:131" s="230" customFormat="1" ht="26.25" customHeight="1" x14ac:dyDescent="0.2">
      <c r="A112" s="948" t="s">
        <v>423</v>
      </c>
      <c r="B112" s="949"/>
      <c r="C112" s="788" t="s">
        <v>424</v>
      </c>
      <c r="D112" s="788"/>
      <c r="E112" s="788"/>
      <c r="F112" s="788"/>
      <c r="G112" s="788"/>
      <c r="H112" s="788"/>
      <c r="I112" s="788"/>
      <c r="J112" s="788"/>
      <c r="K112" s="788"/>
      <c r="L112" s="788"/>
      <c r="M112" s="788"/>
      <c r="N112" s="788"/>
      <c r="O112" s="788"/>
      <c r="P112" s="788"/>
      <c r="Q112" s="788"/>
      <c r="R112" s="788"/>
      <c r="S112" s="788"/>
      <c r="T112" s="788"/>
      <c r="U112" s="788"/>
      <c r="V112" s="788"/>
      <c r="W112" s="788"/>
      <c r="X112" s="788"/>
      <c r="Y112" s="788"/>
      <c r="Z112" s="789"/>
      <c r="AA112" s="815" t="s">
        <v>122</v>
      </c>
      <c r="AB112" s="816"/>
      <c r="AC112" s="816"/>
      <c r="AD112" s="816"/>
      <c r="AE112" s="817"/>
      <c r="AF112" s="818" t="s">
        <v>122</v>
      </c>
      <c r="AG112" s="816"/>
      <c r="AH112" s="816"/>
      <c r="AI112" s="816"/>
      <c r="AJ112" s="817"/>
      <c r="AK112" s="818" t="s">
        <v>122</v>
      </c>
      <c r="AL112" s="816"/>
      <c r="AM112" s="816"/>
      <c r="AN112" s="816"/>
      <c r="AO112" s="817"/>
      <c r="AP112" s="860" t="s">
        <v>122</v>
      </c>
      <c r="AQ112" s="861"/>
      <c r="AR112" s="861"/>
      <c r="AS112" s="861"/>
      <c r="AT112" s="862"/>
      <c r="AU112" s="968"/>
      <c r="AV112" s="969"/>
      <c r="AW112" s="969"/>
      <c r="AX112" s="969"/>
      <c r="AY112" s="969"/>
      <c r="AZ112" s="851" t="s">
        <v>425</v>
      </c>
      <c r="BA112" s="788"/>
      <c r="BB112" s="788"/>
      <c r="BC112" s="788"/>
      <c r="BD112" s="788"/>
      <c r="BE112" s="788"/>
      <c r="BF112" s="788"/>
      <c r="BG112" s="788"/>
      <c r="BH112" s="788"/>
      <c r="BI112" s="788"/>
      <c r="BJ112" s="788"/>
      <c r="BK112" s="788"/>
      <c r="BL112" s="788"/>
      <c r="BM112" s="788"/>
      <c r="BN112" s="788"/>
      <c r="BO112" s="788"/>
      <c r="BP112" s="789"/>
      <c r="BQ112" s="852">
        <v>227607</v>
      </c>
      <c r="BR112" s="853"/>
      <c r="BS112" s="853"/>
      <c r="BT112" s="853"/>
      <c r="BU112" s="853"/>
      <c r="BV112" s="853">
        <v>274923</v>
      </c>
      <c r="BW112" s="853"/>
      <c r="BX112" s="853"/>
      <c r="BY112" s="853"/>
      <c r="BZ112" s="853"/>
      <c r="CA112" s="853">
        <v>339533</v>
      </c>
      <c r="CB112" s="853"/>
      <c r="CC112" s="853"/>
      <c r="CD112" s="853"/>
      <c r="CE112" s="853"/>
      <c r="CF112" s="911">
        <v>15.7</v>
      </c>
      <c r="CG112" s="912"/>
      <c r="CH112" s="912"/>
      <c r="CI112" s="912"/>
      <c r="CJ112" s="912"/>
      <c r="CK112" s="963"/>
      <c r="CL112" s="857"/>
      <c r="CM112" s="851" t="s">
        <v>426</v>
      </c>
      <c r="CN112" s="788"/>
      <c r="CO112" s="788"/>
      <c r="CP112" s="788"/>
      <c r="CQ112" s="788"/>
      <c r="CR112" s="788"/>
      <c r="CS112" s="788"/>
      <c r="CT112" s="788"/>
      <c r="CU112" s="788"/>
      <c r="CV112" s="788"/>
      <c r="CW112" s="788"/>
      <c r="CX112" s="788"/>
      <c r="CY112" s="788"/>
      <c r="CZ112" s="788"/>
      <c r="DA112" s="788"/>
      <c r="DB112" s="788"/>
      <c r="DC112" s="788"/>
      <c r="DD112" s="788"/>
      <c r="DE112" s="788"/>
      <c r="DF112" s="789"/>
      <c r="DG112" s="852" t="s">
        <v>122</v>
      </c>
      <c r="DH112" s="853"/>
      <c r="DI112" s="853"/>
      <c r="DJ112" s="853"/>
      <c r="DK112" s="853"/>
      <c r="DL112" s="853" t="s">
        <v>122</v>
      </c>
      <c r="DM112" s="853"/>
      <c r="DN112" s="853"/>
      <c r="DO112" s="853"/>
      <c r="DP112" s="853"/>
      <c r="DQ112" s="853" t="s">
        <v>122</v>
      </c>
      <c r="DR112" s="853"/>
      <c r="DS112" s="853"/>
      <c r="DT112" s="853"/>
      <c r="DU112" s="853"/>
      <c r="DV112" s="830" t="s">
        <v>122</v>
      </c>
      <c r="DW112" s="830"/>
      <c r="DX112" s="830"/>
      <c r="DY112" s="830"/>
      <c r="DZ112" s="831"/>
    </row>
    <row r="113" spans="1:130" s="230" customFormat="1" ht="26.25" customHeight="1" x14ac:dyDescent="0.2">
      <c r="A113" s="950"/>
      <c r="B113" s="951"/>
      <c r="C113" s="788" t="s">
        <v>427</v>
      </c>
      <c r="D113" s="788"/>
      <c r="E113" s="788"/>
      <c r="F113" s="788"/>
      <c r="G113" s="788"/>
      <c r="H113" s="788"/>
      <c r="I113" s="788"/>
      <c r="J113" s="788"/>
      <c r="K113" s="788"/>
      <c r="L113" s="788"/>
      <c r="M113" s="788"/>
      <c r="N113" s="788"/>
      <c r="O113" s="788"/>
      <c r="P113" s="788"/>
      <c r="Q113" s="788"/>
      <c r="R113" s="788"/>
      <c r="S113" s="788"/>
      <c r="T113" s="788"/>
      <c r="U113" s="788"/>
      <c r="V113" s="788"/>
      <c r="W113" s="788"/>
      <c r="X113" s="788"/>
      <c r="Y113" s="788"/>
      <c r="Z113" s="789"/>
      <c r="AA113" s="954">
        <v>21069</v>
      </c>
      <c r="AB113" s="955"/>
      <c r="AC113" s="955"/>
      <c r="AD113" s="955"/>
      <c r="AE113" s="956"/>
      <c r="AF113" s="957">
        <v>8732</v>
      </c>
      <c r="AG113" s="955"/>
      <c r="AH113" s="955"/>
      <c r="AI113" s="955"/>
      <c r="AJ113" s="956"/>
      <c r="AK113" s="957">
        <v>999</v>
      </c>
      <c r="AL113" s="955"/>
      <c r="AM113" s="955"/>
      <c r="AN113" s="955"/>
      <c r="AO113" s="956"/>
      <c r="AP113" s="958">
        <v>0</v>
      </c>
      <c r="AQ113" s="959"/>
      <c r="AR113" s="959"/>
      <c r="AS113" s="959"/>
      <c r="AT113" s="960"/>
      <c r="AU113" s="968"/>
      <c r="AV113" s="969"/>
      <c r="AW113" s="969"/>
      <c r="AX113" s="969"/>
      <c r="AY113" s="969"/>
      <c r="AZ113" s="851" t="s">
        <v>428</v>
      </c>
      <c r="BA113" s="788"/>
      <c r="BB113" s="788"/>
      <c r="BC113" s="788"/>
      <c r="BD113" s="788"/>
      <c r="BE113" s="788"/>
      <c r="BF113" s="788"/>
      <c r="BG113" s="788"/>
      <c r="BH113" s="788"/>
      <c r="BI113" s="788"/>
      <c r="BJ113" s="788"/>
      <c r="BK113" s="788"/>
      <c r="BL113" s="788"/>
      <c r="BM113" s="788"/>
      <c r="BN113" s="788"/>
      <c r="BO113" s="788"/>
      <c r="BP113" s="789"/>
      <c r="BQ113" s="852">
        <v>638360</v>
      </c>
      <c r="BR113" s="853"/>
      <c r="BS113" s="853"/>
      <c r="BT113" s="853"/>
      <c r="BU113" s="853"/>
      <c r="BV113" s="853">
        <v>614812</v>
      </c>
      <c r="BW113" s="853"/>
      <c r="BX113" s="853"/>
      <c r="BY113" s="853"/>
      <c r="BZ113" s="853"/>
      <c r="CA113" s="853">
        <v>614950</v>
      </c>
      <c r="CB113" s="853"/>
      <c r="CC113" s="853"/>
      <c r="CD113" s="853"/>
      <c r="CE113" s="853"/>
      <c r="CF113" s="911">
        <v>28.5</v>
      </c>
      <c r="CG113" s="912"/>
      <c r="CH113" s="912"/>
      <c r="CI113" s="912"/>
      <c r="CJ113" s="912"/>
      <c r="CK113" s="963"/>
      <c r="CL113" s="857"/>
      <c r="CM113" s="851" t="s">
        <v>429</v>
      </c>
      <c r="CN113" s="788"/>
      <c r="CO113" s="788"/>
      <c r="CP113" s="788"/>
      <c r="CQ113" s="788"/>
      <c r="CR113" s="788"/>
      <c r="CS113" s="788"/>
      <c r="CT113" s="788"/>
      <c r="CU113" s="788"/>
      <c r="CV113" s="788"/>
      <c r="CW113" s="788"/>
      <c r="CX113" s="788"/>
      <c r="CY113" s="788"/>
      <c r="CZ113" s="788"/>
      <c r="DA113" s="788"/>
      <c r="DB113" s="788"/>
      <c r="DC113" s="788"/>
      <c r="DD113" s="788"/>
      <c r="DE113" s="788"/>
      <c r="DF113" s="789"/>
      <c r="DG113" s="815" t="s">
        <v>122</v>
      </c>
      <c r="DH113" s="816"/>
      <c r="DI113" s="816"/>
      <c r="DJ113" s="816"/>
      <c r="DK113" s="817"/>
      <c r="DL113" s="818" t="s">
        <v>122</v>
      </c>
      <c r="DM113" s="816"/>
      <c r="DN113" s="816"/>
      <c r="DO113" s="816"/>
      <c r="DP113" s="817"/>
      <c r="DQ113" s="818" t="s">
        <v>122</v>
      </c>
      <c r="DR113" s="816"/>
      <c r="DS113" s="816"/>
      <c r="DT113" s="816"/>
      <c r="DU113" s="817"/>
      <c r="DV113" s="860" t="s">
        <v>122</v>
      </c>
      <c r="DW113" s="861"/>
      <c r="DX113" s="861"/>
      <c r="DY113" s="861"/>
      <c r="DZ113" s="862"/>
    </row>
    <row r="114" spans="1:130" s="230" customFormat="1" ht="26.25" customHeight="1" x14ac:dyDescent="0.2">
      <c r="A114" s="950"/>
      <c r="B114" s="951"/>
      <c r="C114" s="788" t="s">
        <v>430</v>
      </c>
      <c r="D114" s="788"/>
      <c r="E114" s="788"/>
      <c r="F114" s="788"/>
      <c r="G114" s="788"/>
      <c r="H114" s="788"/>
      <c r="I114" s="788"/>
      <c r="J114" s="788"/>
      <c r="K114" s="788"/>
      <c r="L114" s="788"/>
      <c r="M114" s="788"/>
      <c r="N114" s="788"/>
      <c r="O114" s="788"/>
      <c r="P114" s="788"/>
      <c r="Q114" s="788"/>
      <c r="R114" s="788"/>
      <c r="S114" s="788"/>
      <c r="T114" s="788"/>
      <c r="U114" s="788"/>
      <c r="V114" s="788"/>
      <c r="W114" s="788"/>
      <c r="X114" s="788"/>
      <c r="Y114" s="788"/>
      <c r="Z114" s="789"/>
      <c r="AA114" s="815">
        <v>79916</v>
      </c>
      <c r="AB114" s="816"/>
      <c r="AC114" s="816"/>
      <c r="AD114" s="816"/>
      <c r="AE114" s="817"/>
      <c r="AF114" s="818">
        <v>82311</v>
      </c>
      <c r="AG114" s="816"/>
      <c r="AH114" s="816"/>
      <c r="AI114" s="816"/>
      <c r="AJ114" s="817"/>
      <c r="AK114" s="818">
        <v>80407</v>
      </c>
      <c r="AL114" s="816"/>
      <c r="AM114" s="816"/>
      <c r="AN114" s="816"/>
      <c r="AO114" s="817"/>
      <c r="AP114" s="860">
        <v>3.7</v>
      </c>
      <c r="AQ114" s="861"/>
      <c r="AR114" s="861"/>
      <c r="AS114" s="861"/>
      <c r="AT114" s="862"/>
      <c r="AU114" s="968"/>
      <c r="AV114" s="969"/>
      <c r="AW114" s="969"/>
      <c r="AX114" s="969"/>
      <c r="AY114" s="969"/>
      <c r="AZ114" s="851" t="s">
        <v>431</v>
      </c>
      <c r="BA114" s="788"/>
      <c r="BB114" s="788"/>
      <c r="BC114" s="788"/>
      <c r="BD114" s="788"/>
      <c r="BE114" s="788"/>
      <c r="BF114" s="788"/>
      <c r="BG114" s="788"/>
      <c r="BH114" s="788"/>
      <c r="BI114" s="788"/>
      <c r="BJ114" s="788"/>
      <c r="BK114" s="788"/>
      <c r="BL114" s="788"/>
      <c r="BM114" s="788"/>
      <c r="BN114" s="788"/>
      <c r="BO114" s="788"/>
      <c r="BP114" s="789"/>
      <c r="BQ114" s="852">
        <v>334540</v>
      </c>
      <c r="BR114" s="853"/>
      <c r="BS114" s="853"/>
      <c r="BT114" s="853"/>
      <c r="BU114" s="853"/>
      <c r="BV114" s="853">
        <v>306224</v>
      </c>
      <c r="BW114" s="853"/>
      <c r="BX114" s="853"/>
      <c r="BY114" s="853"/>
      <c r="BZ114" s="853"/>
      <c r="CA114" s="853">
        <v>305451</v>
      </c>
      <c r="CB114" s="853"/>
      <c r="CC114" s="853"/>
      <c r="CD114" s="853"/>
      <c r="CE114" s="853"/>
      <c r="CF114" s="911">
        <v>14.1</v>
      </c>
      <c r="CG114" s="912"/>
      <c r="CH114" s="912"/>
      <c r="CI114" s="912"/>
      <c r="CJ114" s="912"/>
      <c r="CK114" s="963"/>
      <c r="CL114" s="857"/>
      <c r="CM114" s="851" t="s">
        <v>432</v>
      </c>
      <c r="CN114" s="788"/>
      <c r="CO114" s="788"/>
      <c r="CP114" s="788"/>
      <c r="CQ114" s="788"/>
      <c r="CR114" s="788"/>
      <c r="CS114" s="788"/>
      <c r="CT114" s="788"/>
      <c r="CU114" s="788"/>
      <c r="CV114" s="788"/>
      <c r="CW114" s="788"/>
      <c r="CX114" s="788"/>
      <c r="CY114" s="788"/>
      <c r="CZ114" s="788"/>
      <c r="DA114" s="788"/>
      <c r="DB114" s="788"/>
      <c r="DC114" s="788"/>
      <c r="DD114" s="788"/>
      <c r="DE114" s="788"/>
      <c r="DF114" s="789"/>
      <c r="DG114" s="815" t="s">
        <v>122</v>
      </c>
      <c r="DH114" s="816"/>
      <c r="DI114" s="816"/>
      <c r="DJ114" s="816"/>
      <c r="DK114" s="817"/>
      <c r="DL114" s="818" t="s">
        <v>122</v>
      </c>
      <c r="DM114" s="816"/>
      <c r="DN114" s="816"/>
      <c r="DO114" s="816"/>
      <c r="DP114" s="817"/>
      <c r="DQ114" s="818" t="s">
        <v>122</v>
      </c>
      <c r="DR114" s="816"/>
      <c r="DS114" s="816"/>
      <c r="DT114" s="816"/>
      <c r="DU114" s="817"/>
      <c r="DV114" s="860" t="s">
        <v>122</v>
      </c>
      <c r="DW114" s="861"/>
      <c r="DX114" s="861"/>
      <c r="DY114" s="861"/>
      <c r="DZ114" s="862"/>
    </row>
    <row r="115" spans="1:130" s="230" customFormat="1" ht="26.25" customHeight="1" x14ac:dyDescent="0.2">
      <c r="A115" s="950"/>
      <c r="B115" s="951"/>
      <c r="C115" s="788" t="s">
        <v>433</v>
      </c>
      <c r="D115" s="788"/>
      <c r="E115" s="788"/>
      <c r="F115" s="788"/>
      <c r="G115" s="788"/>
      <c r="H115" s="788"/>
      <c r="I115" s="788"/>
      <c r="J115" s="788"/>
      <c r="K115" s="788"/>
      <c r="L115" s="788"/>
      <c r="M115" s="788"/>
      <c r="N115" s="788"/>
      <c r="O115" s="788"/>
      <c r="P115" s="788"/>
      <c r="Q115" s="788"/>
      <c r="R115" s="788"/>
      <c r="S115" s="788"/>
      <c r="T115" s="788"/>
      <c r="U115" s="788"/>
      <c r="V115" s="788"/>
      <c r="W115" s="788"/>
      <c r="X115" s="788"/>
      <c r="Y115" s="788"/>
      <c r="Z115" s="789"/>
      <c r="AA115" s="954" t="s">
        <v>122</v>
      </c>
      <c r="AB115" s="955"/>
      <c r="AC115" s="955"/>
      <c r="AD115" s="955"/>
      <c r="AE115" s="956"/>
      <c r="AF115" s="957" t="s">
        <v>122</v>
      </c>
      <c r="AG115" s="955"/>
      <c r="AH115" s="955"/>
      <c r="AI115" s="955"/>
      <c r="AJ115" s="956"/>
      <c r="AK115" s="957" t="s">
        <v>122</v>
      </c>
      <c r="AL115" s="955"/>
      <c r="AM115" s="955"/>
      <c r="AN115" s="955"/>
      <c r="AO115" s="956"/>
      <c r="AP115" s="958" t="s">
        <v>122</v>
      </c>
      <c r="AQ115" s="959"/>
      <c r="AR115" s="959"/>
      <c r="AS115" s="959"/>
      <c r="AT115" s="960"/>
      <c r="AU115" s="968"/>
      <c r="AV115" s="969"/>
      <c r="AW115" s="969"/>
      <c r="AX115" s="969"/>
      <c r="AY115" s="969"/>
      <c r="AZ115" s="851" t="s">
        <v>434</v>
      </c>
      <c r="BA115" s="788"/>
      <c r="BB115" s="788"/>
      <c r="BC115" s="788"/>
      <c r="BD115" s="788"/>
      <c r="BE115" s="788"/>
      <c r="BF115" s="788"/>
      <c r="BG115" s="788"/>
      <c r="BH115" s="788"/>
      <c r="BI115" s="788"/>
      <c r="BJ115" s="788"/>
      <c r="BK115" s="788"/>
      <c r="BL115" s="788"/>
      <c r="BM115" s="788"/>
      <c r="BN115" s="788"/>
      <c r="BO115" s="788"/>
      <c r="BP115" s="789"/>
      <c r="BQ115" s="852" t="s">
        <v>122</v>
      </c>
      <c r="BR115" s="853"/>
      <c r="BS115" s="853"/>
      <c r="BT115" s="853"/>
      <c r="BU115" s="853"/>
      <c r="BV115" s="853" t="s">
        <v>122</v>
      </c>
      <c r="BW115" s="853"/>
      <c r="BX115" s="853"/>
      <c r="BY115" s="853"/>
      <c r="BZ115" s="853"/>
      <c r="CA115" s="853" t="s">
        <v>122</v>
      </c>
      <c r="CB115" s="853"/>
      <c r="CC115" s="853"/>
      <c r="CD115" s="853"/>
      <c r="CE115" s="853"/>
      <c r="CF115" s="911" t="s">
        <v>122</v>
      </c>
      <c r="CG115" s="912"/>
      <c r="CH115" s="912"/>
      <c r="CI115" s="912"/>
      <c r="CJ115" s="912"/>
      <c r="CK115" s="963"/>
      <c r="CL115" s="857"/>
      <c r="CM115" s="851" t="s">
        <v>435</v>
      </c>
      <c r="CN115" s="788"/>
      <c r="CO115" s="788"/>
      <c r="CP115" s="788"/>
      <c r="CQ115" s="788"/>
      <c r="CR115" s="788"/>
      <c r="CS115" s="788"/>
      <c r="CT115" s="788"/>
      <c r="CU115" s="788"/>
      <c r="CV115" s="788"/>
      <c r="CW115" s="788"/>
      <c r="CX115" s="788"/>
      <c r="CY115" s="788"/>
      <c r="CZ115" s="788"/>
      <c r="DA115" s="788"/>
      <c r="DB115" s="788"/>
      <c r="DC115" s="788"/>
      <c r="DD115" s="788"/>
      <c r="DE115" s="788"/>
      <c r="DF115" s="789"/>
      <c r="DG115" s="815" t="s">
        <v>122</v>
      </c>
      <c r="DH115" s="816"/>
      <c r="DI115" s="816"/>
      <c r="DJ115" s="816"/>
      <c r="DK115" s="817"/>
      <c r="DL115" s="818" t="s">
        <v>122</v>
      </c>
      <c r="DM115" s="816"/>
      <c r="DN115" s="816"/>
      <c r="DO115" s="816"/>
      <c r="DP115" s="817"/>
      <c r="DQ115" s="818" t="s">
        <v>122</v>
      </c>
      <c r="DR115" s="816"/>
      <c r="DS115" s="816"/>
      <c r="DT115" s="816"/>
      <c r="DU115" s="817"/>
      <c r="DV115" s="860" t="s">
        <v>122</v>
      </c>
      <c r="DW115" s="861"/>
      <c r="DX115" s="861"/>
      <c r="DY115" s="861"/>
      <c r="DZ115" s="862"/>
    </row>
    <row r="116" spans="1:130" s="230" customFormat="1" ht="26.25" customHeight="1" x14ac:dyDescent="0.2">
      <c r="A116" s="952"/>
      <c r="B116" s="953"/>
      <c r="C116" s="875" t="s">
        <v>436</v>
      </c>
      <c r="D116" s="875"/>
      <c r="E116" s="875"/>
      <c r="F116" s="875"/>
      <c r="G116" s="875"/>
      <c r="H116" s="875"/>
      <c r="I116" s="875"/>
      <c r="J116" s="875"/>
      <c r="K116" s="875"/>
      <c r="L116" s="875"/>
      <c r="M116" s="875"/>
      <c r="N116" s="875"/>
      <c r="O116" s="875"/>
      <c r="P116" s="875"/>
      <c r="Q116" s="875"/>
      <c r="R116" s="875"/>
      <c r="S116" s="875"/>
      <c r="T116" s="875"/>
      <c r="U116" s="875"/>
      <c r="V116" s="875"/>
      <c r="W116" s="875"/>
      <c r="X116" s="875"/>
      <c r="Y116" s="875"/>
      <c r="Z116" s="876"/>
      <c r="AA116" s="815" t="s">
        <v>122</v>
      </c>
      <c r="AB116" s="816"/>
      <c r="AC116" s="816"/>
      <c r="AD116" s="816"/>
      <c r="AE116" s="817"/>
      <c r="AF116" s="818" t="s">
        <v>122</v>
      </c>
      <c r="AG116" s="816"/>
      <c r="AH116" s="816"/>
      <c r="AI116" s="816"/>
      <c r="AJ116" s="817"/>
      <c r="AK116" s="818" t="s">
        <v>122</v>
      </c>
      <c r="AL116" s="816"/>
      <c r="AM116" s="816"/>
      <c r="AN116" s="816"/>
      <c r="AO116" s="817"/>
      <c r="AP116" s="860" t="s">
        <v>122</v>
      </c>
      <c r="AQ116" s="861"/>
      <c r="AR116" s="861"/>
      <c r="AS116" s="861"/>
      <c r="AT116" s="862"/>
      <c r="AU116" s="968"/>
      <c r="AV116" s="969"/>
      <c r="AW116" s="969"/>
      <c r="AX116" s="969"/>
      <c r="AY116" s="969"/>
      <c r="AZ116" s="945" t="s">
        <v>437</v>
      </c>
      <c r="BA116" s="946"/>
      <c r="BB116" s="946"/>
      <c r="BC116" s="946"/>
      <c r="BD116" s="946"/>
      <c r="BE116" s="946"/>
      <c r="BF116" s="946"/>
      <c r="BG116" s="946"/>
      <c r="BH116" s="946"/>
      <c r="BI116" s="946"/>
      <c r="BJ116" s="946"/>
      <c r="BK116" s="946"/>
      <c r="BL116" s="946"/>
      <c r="BM116" s="946"/>
      <c r="BN116" s="946"/>
      <c r="BO116" s="946"/>
      <c r="BP116" s="947"/>
      <c r="BQ116" s="852" t="s">
        <v>122</v>
      </c>
      <c r="BR116" s="853"/>
      <c r="BS116" s="853"/>
      <c r="BT116" s="853"/>
      <c r="BU116" s="853"/>
      <c r="BV116" s="853" t="s">
        <v>122</v>
      </c>
      <c r="BW116" s="853"/>
      <c r="BX116" s="853"/>
      <c r="BY116" s="853"/>
      <c r="BZ116" s="853"/>
      <c r="CA116" s="853" t="s">
        <v>122</v>
      </c>
      <c r="CB116" s="853"/>
      <c r="CC116" s="853"/>
      <c r="CD116" s="853"/>
      <c r="CE116" s="853"/>
      <c r="CF116" s="911" t="s">
        <v>122</v>
      </c>
      <c r="CG116" s="912"/>
      <c r="CH116" s="912"/>
      <c r="CI116" s="912"/>
      <c r="CJ116" s="912"/>
      <c r="CK116" s="963"/>
      <c r="CL116" s="857"/>
      <c r="CM116" s="851" t="s">
        <v>438</v>
      </c>
      <c r="CN116" s="788"/>
      <c r="CO116" s="788"/>
      <c r="CP116" s="788"/>
      <c r="CQ116" s="788"/>
      <c r="CR116" s="788"/>
      <c r="CS116" s="788"/>
      <c r="CT116" s="788"/>
      <c r="CU116" s="788"/>
      <c r="CV116" s="788"/>
      <c r="CW116" s="788"/>
      <c r="CX116" s="788"/>
      <c r="CY116" s="788"/>
      <c r="CZ116" s="788"/>
      <c r="DA116" s="788"/>
      <c r="DB116" s="788"/>
      <c r="DC116" s="788"/>
      <c r="DD116" s="788"/>
      <c r="DE116" s="788"/>
      <c r="DF116" s="789"/>
      <c r="DG116" s="815" t="s">
        <v>122</v>
      </c>
      <c r="DH116" s="816"/>
      <c r="DI116" s="816"/>
      <c r="DJ116" s="816"/>
      <c r="DK116" s="817"/>
      <c r="DL116" s="818" t="s">
        <v>122</v>
      </c>
      <c r="DM116" s="816"/>
      <c r="DN116" s="816"/>
      <c r="DO116" s="816"/>
      <c r="DP116" s="817"/>
      <c r="DQ116" s="818" t="s">
        <v>122</v>
      </c>
      <c r="DR116" s="816"/>
      <c r="DS116" s="816"/>
      <c r="DT116" s="816"/>
      <c r="DU116" s="817"/>
      <c r="DV116" s="860" t="s">
        <v>122</v>
      </c>
      <c r="DW116" s="861"/>
      <c r="DX116" s="861"/>
      <c r="DY116" s="861"/>
      <c r="DZ116" s="862"/>
    </row>
    <row r="117" spans="1:130" s="230" customFormat="1" ht="26.25" customHeight="1" x14ac:dyDescent="0.2">
      <c r="A117" s="931" t="s">
        <v>178</v>
      </c>
      <c r="B117" s="932"/>
      <c r="C117" s="932"/>
      <c r="D117" s="932"/>
      <c r="E117" s="932"/>
      <c r="F117" s="932"/>
      <c r="G117" s="932"/>
      <c r="H117" s="932"/>
      <c r="I117" s="932"/>
      <c r="J117" s="932"/>
      <c r="K117" s="932"/>
      <c r="L117" s="932"/>
      <c r="M117" s="932"/>
      <c r="N117" s="932"/>
      <c r="O117" s="932"/>
      <c r="P117" s="932"/>
      <c r="Q117" s="932"/>
      <c r="R117" s="932"/>
      <c r="S117" s="932"/>
      <c r="T117" s="932"/>
      <c r="U117" s="932"/>
      <c r="V117" s="932"/>
      <c r="W117" s="932"/>
      <c r="X117" s="932"/>
      <c r="Y117" s="913" t="s">
        <v>439</v>
      </c>
      <c r="Z117" s="933"/>
      <c r="AA117" s="938">
        <v>588464</v>
      </c>
      <c r="AB117" s="939"/>
      <c r="AC117" s="939"/>
      <c r="AD117" s="939"/>
      <c r="AE117" s="940"/>
      <c r="AF117" s="941">
        <v>451401</v>
      </c>
      <c r="AG117" s="939"/>
      <c r="AH117" s="939"/>
      <c r="AI117" s="939"/>
      <c r="AJ117" s="940"/>
      <c r="AK117" s="941">
        <v>436274</v>
      </c>
      <c r="AL117" s="939"/>
      <c r="AM117" s="939"/>
      <c r="AN117" s="939"/>
      <c r="AO117" s="940"/>
      <c r="AP117" s="942"/>
      <c r="AQ117" s="943"/>
      <c r="AR117" s="943"/>
      <c r="AS117" s="943"/>
      <c r="AT117" s="944"/>
      <c r="AU117" s="968"/>
      <c r="AV117" s="969"/>
      <c r="AW117" s="969"/>
      <c r="AX117" s="969"/>
      <c r="AY117" s="969"/>
      <c r="AZ117" s="899" t="s">
        <v>440</v>
      </c>
      <c r="BA117" s="900"/>
      <c r="BB117" s="900"/>
      <c r="BC117" s="900"/>
      <c r="BD117" s="900"/>
      <c r="BE117" s="900"/>
      <c r="BF117" s="900"/>
      <c r="BG117" s="900"/>
      <c r="BH117" s="900"/>
      <c r="BI117" s="900"/>
      <c r="BJ117" s="900"/>
      <c r="BK117" s="900"/>
      <c r="BL117" s="900"/>
      <c r="BM117" s="900"/>
      <c r="BN117" s="900"/>
      <c r="BO117" s="900"/>
      <c r="BP117" s="901"/>
      <c r="BQ117" s="852" t="s">
        <v>122</v>
      </c>
      <c r="BR117" s="853"/>
      <c r="BS117" s="853"/>
      <c r="BT117" s="853"/>
      <c r="BU117" s="853"/>
      <c r="BV117" s="853" t="s">
        <v>122</v>
      </c>
      <c r="BW117" s="853"/>
      <c r="BX117" s="853"/>
      <c r="BY117" s="853"/>
      <c r="BZ117" s="853"/>
      <c r="CA117" s="853" t="s">
        <v>122</v>
      </c>
      <c r="CB117" s="853"/>
      <c r="CC117" s="853"/>
      <c r="CD117" s="853"/>
      <c r="CE117" s="853"/>
      <c r="CF117" s="911" t="s">
        <v>122</v>
      </c>
      <c r="CG117" s="912"/>
      <c r="CH117" s="912"/>
      <c r="CI117" s="912"/>
      <c r="CJ117" s="912"/>
      <c r="CK117" s="963"/>
      <c r="CL117" s="857"/>
      <c r="CM117" s="851" t="s">
        <v>441</v>
      </c>
      <c r="CN117" s="788"/>
      <c r="CO117" s="788"/>
      <c r="CP117" s="788"/>
      <c r="CQ117" s="788"/>
      <c r="CR117" s="788"/>
      <c r="CS117" s="788"/>
      <c r="CT117" s="788"/>
      <c r="CU117" s="788"/>
      <c r="CV117" s="788"/>
      <c r="CW117" s="788"/>
      <c r="CX117" s="788"/>
      <c r="CY117" s="788"/>
      <c r="CZ117" s="788"/>
      <c r="DA117" s="788"/>
      <c r="DB117" s="788"/>
      <c r="DC117" s="788"/>
      <c r="DD117" s="788"/>
      <c r="DE117" s="788"/>
      <c r="DF117" s="789"/>
      <c r="DG117" s="815" t="s">
        <v>122</v>
      </c>
      <c r="DH117" s="816"/>
      <c r="DI117" s="816"/>
      <c r="DJ117" s="816"/>
      <c r="DK117" s="817"/>
      <c r="DL117" s="818" t="s">
        <v>122</v>
      </c>
      <c r="DM117" s="816"/>
      <c r="DN117" s="816"/>
      <c r="DO117" s="816"/>
      <c r="DP117" s="817"/>
      <c r="DQ117" s="818" t="s">
        <v>122</v>
      </c>
      <c r="DR117" s="816"/>
      <c r="DS117" s="816"/>
      <c r="DT117" s="816"/>
      <c r="DU117" s="817"/>
      <c r="DV117" s="860" t="s">
        <v>122</v>
      </c>
      <c r="DW117" s="861"/>
      <c r="DX117" s="861"/>
      <c r="DY117" s="861"/>
      <c r="DZ117" s="862"/>
    </row>
    <row r="118" spans="1:130" s="230" customFormat="1" ht="26.25" customHeight="1" x14ac:dyDescent="0.2">
      <c r="A118" s="931" t="s">
        <v>415</v>
      </c>
      <c r="B118" s="932"/>
      <c r="C118" s="932"/>
      <c r="D118" s="932"/>
      <c r="E118" s="932"/>
      <c r="F118" s="932"/>
      <c r="G118" s="932"/>
      <c r="H118" s="932"/>
      <c r="I118" s="932"/>
      <c r="J118" s="932"/>
      <c r="K118" s="932"/>
      <c r="L118" s="932"/>
      <c r="M118" s="932"/>
      <c r="N118" s="932"/>
      <c r="O118" s="932"/>
      <c r="P118" s="932"/>
      <c r="Q118" s="932"/>
      <c r="R118" s="932"/>
      <c r="S118" s="932"/>
      <c r="T118" s="932"/>
      <c r="U118" s="932"/>
      <c r="V118" s="932"/>
      <c r="W118" s="932"/>
      <c r="X118" s="932"/>
      <c r="Y118" s="932"/>
      <c r="Z118" s="933"/>
      <c r="AA118" s="934" t="s">
        <v>412</v>
      </c>
      <c r="AB118" s="932"/>
      <c r="AC118" s="932"/>
      <c r="AD118" s="932"/>
      <c r="AE118" s="933"/>
      <c r="AF118" s="934" t="s">
        <v>413</v>
      </c>
      <c r="AG118" s="932"/>
      <c r="AH118" s="932"/>
      <c r="AI118" s="932"/>
      <c r="AJ118" s="933"/>
      <c r="AK118" s="934" t="s">
        <v>295</v>
      </c>
      <c r="AL118" s="932"/>
      <c r="AM118" s="932"/>
      <c r="AN118" s="932"/>
      <c r="AO118" s="933"/>
      <c r="AP118" s="935" t="s">
        <v>414</v>
      </c>
      <c r="AQ118" s="936"/>
      <c r="AR118" s="936"/>
      <c r="AS118" s="936"/>
      <c r="AT118" s="937"/>
      <c r="AU118" s="968"/>
      <c r="AV118" s="969"/>
      <c r="AW118" s="969"/>
      <c r="AX118" s="969"/>
      <c r="AY118" s="969"/>
      <c r="AZ118" s="874" t="s">
        <v>442</v>
      </c>
      <c r="BA118" s="875"/>
      <c r="BB118" s="875"/>
      <c r="BC118" s="875"/>
      <c r="BD118" s="875"/>
      <c r="BE118" s="875"/>
      <c r="BF118" s="875"/>
      <c r="BG118" s="875"/>
      <c r="BH118" s="875"/>
      <c r="BI118" s="875"/>
      <c r="BJ118" s="875"/>
      <c r="BK118" s="875"/>
      <c r="BL118" s="875"/>
      <c r="BM118" s="875"/>
      <c r="BN118" s="875"/>
      <c r="BO118" s="875"/>
      <c r="BP118" s="876"/>
      <c r="BQ118" s="915" t="s">
        <v>122</v>
      </c>
      <c r="BR118" s="881"/>
      <c r="BS118" s="881"/>
      <c r="BT118" s="881"/>
      <c r="BU118" s="881"/>
      <c r="BV118" s="881" t="s">
        <v>122</v>
      </c>
      <c r="BW118" s="881"/>
      <c r="BX118" s="881"/>
      <c r="BY118" s="881"/>
      <c r="BZ118" s="881"/>
      <c r="CA118" s="881" t="s">
        <v>122</v>
      </c>
      <c r="CB118" s="881"/>
      <c r="CC118" s="881"/>
      <c r="CD118" s="881"/>
      <c r="CE118" s="881"/>
      <c r="CF118" s="911" t="s">
        <v>122</v>
      </c>
      <c r="CG118" s="912"/>
      <c r="CH118" s="912"/>
      <c r="CI118" s="912"/>
      <c r="CJ118" s="912"/>
      <c r="CK118" s="963"/>
      <c r="CL118" s="857"/>
      <c r="CM118" s="851" t="s">
        <v>443</v>
      </c>
      <c r="CN118" s="788"/>
      <c r="CO118" s="788"/>
      <c r="CP118" s="788"/>
      <c r="CQ118" s="788"/>
      <c r="CR118" s="788"/>
      <c r="CS118" s="788"/>
      <c r="CT118" s="788"/>
      <c r="CU118" s="788"/>
      <c r="CV118" s="788"/>
      <c r="CW118" s="788"/>
      <c r="CX118" s="788"/>
      <c r="CY118" s="788"/>
      <c r="CZ118" s="788"/>
      <c r="DA118" s="788"/>
      <c r="DB118" s="788"/>
      <c r="DC118" s="788"/>
      <c r="DD118" s="788"/>
      <c r="DE118" s="788"/>
      <c r="DF118" s="789"/>
      <c r="DG118" s="815" t="s">
        <v>122</v>
      </c>
      <c r="DH118" s="816"/>
      <c r="DI118" s="816"/>
      <c r="DJ118" s="816"/>
      <c r="DK118" s="817"/>
      <c r="DL118" s="818" t="s">
        <v>122</v>
      </c>
      <c r="DM118" s="816"/>
      <c r="DN118" s="816"/>
      <c r="DO118" s="816"/>
      <c r="DP118" s="817"/>
      <c r="DQ118" s="818" t="s">
        <v>122</v>
      </c>
      <c r="DR118" s="816"/>
      <c r="DS118" s="816"/>
      <c r="DT118" s="816"/>
      <c r="DU118" s="817"/>
      <c r="DV118" s="860" t="s">
        <v>122</v>
      </c>
      <c r="DW118" s="861"/>
      <c r="DX118" s="861"/>
      <c r="DY118" s="861"/>
      <c r="DZ118" s="862"/>
    </row>
    <row r="119" spans="1:130" s="230" customFormat="1" ht="26.25" customHeight="1" x14ac:dyDescent="0.2">
      <c r="A119" s="854" t="s">
        <v>418</v>
      </c>
      <c r="B119" s="855"/>
      <c r="C119" s="896" t="s">
        <v>419</v>
      </c>
      <c r="D119" s="844"/>
      <c r="E119" s="844"/>
      <c r="F119" s="844"/>
      <c r="G119" s="844"/>
      <c r="H119" s="844"/>
      <c r="I119" s="844"/>
      <c r="J119" s="844"/>
      <c r="K119" s="844"/>
      <c r="L119" s="844"/>
      <c r="M119" s="844"/>
      <c r="N119" s="844"/>
      <c r="O119" s="844"/>
      <c r="P119" s="844"/>
      <c r="Q119" s="844"/>
      <c r="R119" s="844"/>
      <c r="S119" s="844"/>
      <c r="T119" s="844"/>
      <c r="U119" s="844"/>
      <c r="V119" s="844"/>
      <c r="W119" s="844"/>
      <c r="X119" s="844"/>
      <c r="Y119" s="844"/>
      <c r="Z119" s="845"/>
      <c r="AA119" s="924" t="s">
        <v>122</v>
      </c>
      <c r="AB119" s="925"/>
      <c r="AC119" s="925"/>
      <c r="AD119" s="925"/>
      <c r="AE119" s="926"/>
      <c r="AF119" s="927" t="s">
        <v>122</v>
      </c>
      <c r="AG119" s="925"/>
      <c r="AH119" s="925"/>
      <c r="AI119" s="925"/>
      <c r="AJ119" s="926"/>
      <c r="AK119" s="927" t="s">
        <v>122</v>
      </c>
      <c r="AL119" s="925"/>
      <c r="AM119" s="925"/>
      <c r="AN119" s="925"/>
      <c r="AO119" s="926"/>
      <c r="AP119" s="928" t="s">
        <v>122</v>
      </c>
      <c r="AQ119" s="929"/>
      <c r="AR119" s="929"/>
      <c r="AS119" s="929"/>
      <c r="AT119" s="930"/>
      <c r="AU119" s="970"/>
      <c r="AV119" s="971"/>
      <c r="AW119" s="971"/>
      <c r="AX119" s="971"/>
      <c r="AY119" s="971"/>
      <c r="AZ119" s="251" t="s">
        <v>178</v>
      </c>
      <c r="BA119" s="251"/>
      <c r="BB119" s="251"/>
      <c r="BC119" s="251"/>
      <c r="BD119" s="251"/>
      <c r="BE119" s="251"/>
      <c r="BF119" s="251"/>
      <c r="BG119" s="251"/>
      <c r="BH119" s="251"/>
      <c r="BI119" s="251"/>
      <c r="BJ119" s="251"/>
      <c r="BK119" s="251"/>
      <c r="BL119" s="251"/>
      <c r="BM119" s="251"/>
      <c r="BN119" s="251"/>
      <c r="BO119" s="913" t="s">
        <v>444</v>
      </c>
      <c r="BP119" s="914"/>
      <c r="BQ119" s="915">
        <v>5523590</v>
      </c>
      <c r="BR119" s="881"/>
      <c r="BS119" s="881"/>
      <c r="BT119" s="881"/>
      <c r="BU119" s="881"/>
      <c r="BV119" s="881">
        <v>5581201</v>
      </c>
      <c r="BW119" s="881"/>
      <c r="BX119" s="881"/>
      <c r="BY119" s="881"/>
      <c r="BZ119" s="881"/>
      <c r="CA119" s="881">
        <v>5996081</v>
      </c>
      <c r="CB119" s="881"/>
      <c r="CC119" s="881"/>
      <c r="CD119" s="881"/>
      <c r="CE119" s="881"/>
      <c r="CF119" s="784"/>
      <c r="CG119" s="785"/>
      <c r="CH119" s="785"/>
      <c r="CI119" s="785"/>
      <c r="CJ119" s="870"/>
      <c r="CK119" s="964"/>
      <c r="CL119" s="859"/>
      <c r="CM119" s="874" t="s">
        <v>445</v>
      </c>
      <c r="CN119" s="875"/>
      <c r="CO119" s="875"/>
      <c r="CP119" s="875"/>
      <c r="CQ119" s="875"/>
      <c r="CR119" s="875"/>
      <c r="CS119" s="875"/>
      <c r="CT119" s="875"/>
      <c r="CU119" s="875"/>
      <c r="CV119" s="875"/>
      <c r="CW119" s="875"/>
      <c r="CX119" s="875"/>
      <c r="CY119" s="875"/>
      <c r="CZ119" s="875"/>
      <c r="DA119" s="875"/>
      <c r="DB119" s="875"/>
      <c r="DC119" s="875"/>
      <c r="DD119" s="875"/>
      <c r="DE119" s="875"/>
      <c r="DF119" s="876"/>
      <c r="DG119" s="799" t="s">
        <v>122</v>
      </c>
      <c r="DH119" s="800"/>
      <c r="DI119" s="800"/>
      <c r="DJ119" s="800"/>
      <c r="DK119" s="801"/>
      <c r="DL119" s="802" t="s">
        <v>122</v>
      </c>
      <c r="DM119" s="800"/>
      <c r="DN119" s="800"/>
      <c r="DO119" s="800"/>
      <c r="DP119" s="801"/>
      <c r="DQ119" s="802" t="s">
        <v>122</v>
      </c>
      <c r="DR119" s="800"/>
      <c r="DS119" s="800"/>
      <c r="DT119" s="800"/>
      <c r="DU119" s="801"/>
      <c r="DV119" s="884" t="s">
        <v>122</v>
      </c>
      <c r="DW119" s="885"/>
      <c r="DX119" s="885"/>
      <c r="DY119" s="885"/>
      <c r="DZ119" s="886"/>
    </row>
    <row r="120" spans="1:130" s="230" customFormat="1" ht="26.25" customHeight="1" x14ac:dyDescent="0.2">
      <c r="A120" s="856"/>
      <c r="B120" s="857"/>
      <c r="C120" s="851" t="s">
        <v>422</v>
      </c>
      <c r="D120" s="788"/>
      <c r="E120" s="788"/>
      <c r="F120" s="788"/>
      <c r="G120" s="788"/>
      <c r="H120" s="788"/>
      <c r="I120" s="788"/>
      <c r="J120" s="788"/>
      <c r="K120" s="788"/>
      <c r="L120" s="788"/>
      <c r="M120" s="788"/>
      <c r="N120" s="788"/>
      <c r="O120" s="788"/>
      <c r="P120" s="788"/>
      <c r="Q120" s="788"/>
      <c r="R120" s="788"/>
      <c r="S120" s="788"/>
      <c r="T120" s="788"/>
      <c r="U120" s="788"/>
      <c r="V120" s="788"/>
      <c r="W120" s="788"/>
      <c r="X120" s="788"/>
      <c r="Y120" s="788"/>
      <c r="Z120" s="789"/>
      <c r="AA120" s="815" t="s">
        <v>122</v>
      </c>
      <c r="AB120" s="816"/>
      <c r="AC120" s="816"/>
      <c r="AD120" s="816"/>
      <c r="AE120" s="817"/>
      <c r="AF120" s="818" t="s">
        <v>122</v>
      </c>
      <c r="AG120" s="816"/>
      <c r="AH120" s="816"/>
      <c r="AI120" s="816"/>
      <c r="AJ120" s="817"/>
      <c r="AK120" s="818" t="s">
        <v>122</v>
      </c>
      <c r="AL120" s="816"/>
      <c r="AM120" s="816"/>
      <c r="AN120" s="816"/>
      <c r="AO120" s="817"/>
      <c r="AP120" s="860" t="s">
        <v>122</v>
      </c>
      <c r="AQ120" s="861"/>
      <c r="AR120" s="861"/>
      <c r="AS120" s="861"/>
      <c r="AT120" s="862"/>
      <c r="AU120" s="916" t="s">
        <v>446</v>
      </c>
      <c r="AV120" s="917"/>
      <c r="AW120" s="917"/>
      <c r="AX120" s="917"/>
      <c r="AY120" s="918"/>
      <c r="AZ120" s="896" t="s">
        <v>447</v>
      </c>
      <c r="BA120" s="844"/>
      <c r="BB120" s="844"/>
      <c r="BC120" s="844"/>
      <c r="BD120" s="844"/>
      <c r="BE120" s="844"/>
      <c r="BF120" s="844"/>
      <c r="BG120" s="844"/>
      <c r="BH120" s="844"/>
      <c r="BI120" s="844"/>
      <c r="BJ120" s="844"/>
      <c r="BK120" s="844"/>
      <c r="BL120" s="844"/>
      <c r="BM120" s="844"/>
      <c r="BN120" s="844"/>
      <c r="BO120" s="844"/>
      <c r="BP120" s="845"/>
      <c r="BQ120" s="897">
        <v>2107419</v>
      </c>
      <c r="BR120" s="878"/>
      <c r="BS120" s="878"/>
      <c r="BT120" s="878"/>
      <c r="BU120" s="878"/>
      <c r="BV120" s="878">
        <v>2166850</v>
      </c>
      <c r="BW120" s="878"/>
      <c r="BX120" s="878"/>
      <c r="BY120" s="878"/>
      <c r="BZ120" s="878"/>
      <c r="CA120" s="878">
        <v>2262854</v>
      </c>
      <c r="CB120" s="878"/>
      <c r="CC120" s="878"/>
      <c r="CD120" s="878"/>
      <c r="CE120" s="878"/>
      <c r="CF120" s="902">
        <v>104.8</v>
      </c>
      <c r="CG120" s="903"/>
      <c r="CH120" s="903"/>
      <c r="CI120" s="903"/>
      <c r="CJ120" s="903"/>
      <c r="CK120" s="904" t="s">
        <v>448</v>
      </c>
      <c r="CL120" s="888"/>
      <c r="CM120" s="888"/>
      <c r="CN120" s="888"/>
      <c r="CO120" s="889"/>
      <c r="CP120" s="908" t="s">
        <v>395</v>
      </c>
      <c r="CQ120" s="909"/>
      <c r="CR120" s="909"/>
      <c r="CS120" s="909"/>
      <c r="CT120" s="909"/>
      <c r="CU120" s="909"/>
      <c r="CV120" s="909"/>
      <c r="CW120" s="909"/>
      <c r="CX120" s="909"/>
      <c r="CY120" s="909"/>
      <c r="CZ120" s="909"/>
      <c r="DA120" s="909"/>
      <c r="DB120" s="909"/>
      <c r="DC120" s="909"/>
      <c r="DD120" s="909"/>
      <c r="DE120" s="909"/>
      <c r="DF120" s="910"/>
      <c r="DG120" s="897">
        <v>89440</v>
      </c>
      <c r="DH120" s="878"/>
      <c r="DI120" s="878"/>
      <c r="DJ120" s="878"/>
      <c r="DK120" s="878"/>
      <c r="DL120" s="878">
        <v>160005</v>
      </c>
      <c r="DM120" s="878"/>
      <c r="DN120" s="878"/>
      <c r="DO120" s="878"/>
      <c r="DP120" s="878"/>
      <c r="DQ120" s="878">
        <v>248225</v>
      </c>
      <c r="DR120" s="878"/>
      <c r="DS120" s="878"/>
      <c r="DT120" s="878"/>
      <c r="DU120" s="878"/>
      <c r="DV120" s="879">
        <v>11.5</v>
      </c>
      <c r="DW120" s="879"/>
      <c r="DX120" s="879"/>
      <c r="DY120" s="879"/>
      <c r="DZ120" s="880"/>
    </row>
    <row r="121" spans="1:130" s="230" customFormat="1" ht="26.25" customHeight="1" x14ac:dyDescent="0.2">
      <c r="A121" s="856"/>
      <c r="B121" s="857"/>
      <c r="C121" s="899" t="s">
        <v>449</v>
      </c>
      <c r="D121" s="900"/>
      <c r="E121" s="900"/>
      <c r="F121" s="900"/>
      <c r="G121" s="900"/>
      <c r="H121" s="900"/>
      <c r="I121" s="900"/>
      <c r="J121" s="900"/>
      <c r="K121" s="900"/>
      <c r="L121" s="900"/>
      <c r="M121" s="900"/>
      <c r="N121" s="900"/>
      <c r="O121" s="900"/>
      <c r="P121" s="900"/>
      <c r="Q121" s="900"/>
      <c r="R121" s="900"/>
      <c r="S121" s="900"/>
      <c r="T121" s="900"/>
      <c r="U121" s="900"/>
      <c r="V121" s="900"/>
      <c r="W121" s="900"/>
      <c r="X121" s="900"/>
      <c r="Y121" s="900"/>
      <c r="Z121" s="901"/>
      <c r="AA121" s="815" t="s">
        <v>122</v>
      </c>
      <c r="AB121" s="816"/>
      <c r="AC121" s="816"/>
      <c r="AD121" s="816"/>
      <c r="AE121" s="817"/>
      <c r="AF121" s="818" t="s">
        <v>122</v>
      </c>
      <c r="AG121" s="816"/>
      <c r="AH121" s="816"/>
      <c r="AI121" s="816"/>
      <c r="AJ121" s="817"/>
      <c r="AK121" s="818" t="s">
        <v>122</v>
      </c>
      <c r="AL121" s="816"/>
      <c r="AM121" s="816"/>
      <c r="AN121" s="816"/>
      <c r="AO121" s="817"/>
      <c r="AP121" s="860" t="s">
        <v>122</v>
      </c>
      <c r="AQ121" s="861"/>
      <c r="AR121" s="861"/>
      <c r="AS121" s="861"/>
      <c r="AT121" s="862"/>
      <c r="AU121" s="919"/>
      <c r="AV121" s="920"/>
      <c r="AW121" s="920"/>
      <c r="AX121" s="920"/>
      <c r="AY121" s="921"/>
      <c r="AZ121" s="851" t="s">
        <v>450</v>
      </c>
      <c r="BA121" s="788"/>
      <c r="BB121" s="788"/>
      <c r="BC121" s="788"/>
      <c r="BD121" s="788"/>
      <c r="BE121" s="788"/>
      <c r="BF121" s="788"/>
      <c r="BG121" s="788"/>
      <c r="BH121" s="788"/>
      <c r="BI121" s="788"/>
      <c r="BJ121" s="788"/>
      <c r="BK121" s="788"/>
      <c r="BL121" s="788"/>
      <c r="BM121" s="788"/>
      <c r="BN121" s="788"/>
      <c r="BO121" s="788"/>
      <c r="BP121" s="789"/>
      <c r="BQ121" s="852">
        <v>247582</v>
      </c>
      <c r="BR121" s="853"/>
      <c r="BS121" s="853"/>
      <c r="BT121" s="853"/>
      <c r="BU121" s="853"/>
      <c r="BV121" s="853">
        <v>258346</v>
      </c>
      <c r="BW121" s="853"/>
      <c r="BX121" s="853"/>
      <c r="BY121" s="853"/>
      <c r="BZ121" s="853"/>
      <c r="CA121" s="853">
        <v>427850</v>
      </c>
      <c r="CB121" s="853"/>
      <c r="CC121" s="853"/>
      <c r="CD121" s="853"/>
      <c r="CE121" s="853"/>
      <c r="CF121" s="911">
        <v>19.8</v>
      </c>
      <c r="CG121" s="912"/>
      <c r="CH121" s="912"/>
      <c r="CI121" s="912"/>
      <c r="CJ121" s="912"/>
      <c r="CK121" s="905"/>
      <c r="CL121" s="891"/>
      <c r="CM121" s="891"/>
      <c r="CN121" s="891"/>
      <c r="CO121" s="892"/>
      <c r="CP121" s="871" t="s">
        <v>397</v>
      </c>
      <c r="CQ121" s="872"/>
      <c r="CR121" s="872"/>
      <c r="CS121" s="872"/>
      <c r="CT121" s="872"/>
      <c r="CU121" s="872"/>
      <c r="CV121" s="872"/>
      <c r="CW121" s="872"/>
      <c r="CX121" s="872"/>
      <c r="CY121" s="872"/>
      <c r="CZ121" s="872"/>
      <c r="DA121" s="872"/>
      <c r="DB121" s="872"/>
      <c r="DC121" s="872"/>
      <c r="DD121" s="872"/>
      <c r="DE121" s="872"/>
      <c r="DF121" s="873"/>
      <c r="DG121" s="852">
        <v>138167</v>
      </c>
      <c r="DH121" s="853"/>
      <c r="DI121" s="853"/>
      <c r="DJ121" s="853"/>
      <c r="DK121" s="853"/>
      <c r="DL121" s="853">
        <v>114918</v>
      </c>
      <c r="DM121" s="853"/>
      <c r="DN121" s="853"/>
      <c r="DO121" s="853"/>
      <c r="DP121" s="853"/>
      <c r="DQ121" s="853">
        <v>91308</v>
      </c>
      <c r="DR121" s="853"/>
      <c r="DS121" s="853"/>
      <c r="DT121" s="853"/>
      <c r="DU121" s="853"/>
      <c r="DV121" s="830">
        <v>4.2</v>
      </c>
      <c r="DW121" s="830"/>
      <c r="DX121" s="830"/>
      <c r="DY121" s="830"/>
      <c r="DZ121" s="831"/>
    </row>
    <row r="122" spans="1:130" s="230" customFormat="1" ht="26.25" customHeight="1" x14ac:dyDescent="0.2">
      <c r="A122" s="856"/>
      <c r="B122" s="857"/>
      <c r="C122" s="851" t="s">
        <v>432</v>
      </c>
      <c r="D122" s="788"/>
      <c r="E122" s="788"/>
      <c r="F122" s="788"/>
      <c r="G122" s="788"/>
      <c r="H122" s="788"/>
      <c r="I122" s="788"/>
      <c r="J122" s="788"/>
      <c r="K122" s="788"/>
      <c r="L122" s="788"/>
      <c r="M122" s="788"/>
      <c r="N122" s="788"/>
      <c r="O122" s="788"/>
      <c r="P122" s="788"/>
      <c r="Q122" s="788"/>
      <c r="R122" s="788"/>
      <c r="S122" s="788"/>
      <c r="T122" s="788"/>
      <c r="U122" s="788"/>
      <c r="V122" s="788"/>
      <c r="W122" s="788"/>
      <c r="X122" s="788"/>
      <c r="Y122" s="788"/>
      <c r="Z122" s="789"/>
      <c r="AA122" s="815" t="s">
        <v>122</v>
      </c>
      <c r="AB122" s="816"/>
      <c r="AC122" s="816"/>
      <c r="AD122" s="816"/>
      <c r="AE122" s="817"/>
      <c r="AF122" s="818" t="s">
        <v>122</v>
      </c>
      <c r="AG122" s="816"/>
      <c r="AH122" s="816"/>
      <c r="AI122" s="816"/>
      <c r="AJ122" s="817"/>
      <c r="AK122" s="818" t="s">
        <v>122</v>
      </c>
      <c r="AL122" s="816"/>
      <c r="AM122" s="816"/>
      <c r="AN122" s="816"/>
      <c r="AO122" s="817"/>
      <c r="AP122" s="860" t="s">
        <v>122</v>
      </c>
      <c r="AQ122" s="861"/>
      <c r="AR122" s="861"/>
      <c r="AS122" s="861"/>
      <c r="AT122" s="862"/>
      <c r="AU122" s="919"/>
      <c r="AV122" s="920"/>
      <c r="AW122" s="920"/>
      <c r="AX122" s="920"/>
      <c r="AY122" s="921"/>
      <c r="AZ122" s="874" t="s">
        <v>451</v>
      </c>
      <c r="BA122" s="875"/>
      <c r="BB122" s="875"/>
      <c r="BC122" s="875"/>
      <c r="BD122" s="875"/>
      <c r="BE122" s="875"/>
      <c r="BF122" s="875"/>
      <c r="BG122" s="875"/>
      <c r="BH122" s="875"/>
      <c r="BI122" s="875"/>
      <c r="BJ122" s="875"/>
      <c r="BK122" s="875"/>
      <c r="BL122" s="875"/>
      <c r="BM122" s="875"/>
      <c r="BN122" s="875"/>
      <c r="BO122" s="875"/>
      <c r="BP122" s="876"/>
      <c r="BQ122" s="915">
        <v>3018532</v>
      </c>
      <c r="BR122" s="881"/>
      <c r="BS122" s="881"/>
      <c r="BT122" s="881"/>
      <c r="BU122" s="881"/>
      <c r="BV122" s="881">
        <v>3057129</v>
      </c>
      <c r="BW122" s="881"/>
      <c r="BX122" s="881"/>
      <c r="BY122" s="881"/>
      <c r="BZ122" s="881"/>
      <c r="CA122" s="881">
        <v>3212944</v>
      </c>
      <c r="CB122" s="881"/>
      <c r="CC122" s="881"/>
      <c r="CD122" s="881"/>
      <c r="CE122" s="881"/>
      <c r="CF122" s="882">
        <v>148.80000000000001</v>
      </c>
      <c r="CG122" s="883"/>
      <c r="CH122" s="883"/>
      <c r="CI122" s="883"/>
      <c r="CJ122" s="883"/>
      <c r="CK122" s="905"/>
      <c r="CL122" s="891"/>
      <c r="CM122" s="891"/>
      <c r="CN122" s="891"/>
      <c r="CO122" s="892"/>
      <c r="CP122" s="871" t="s">
        <v>392</v>
      </c>
      <c r="CQ122" s="872"/>
      <c r="CR122" s="872"/>
      <c r="CS122" s="872"/>
      <c r="CT122" s="872"/>
      <c r="CU122" s="872"/>
      <c r="CV122" s="872"/>
      <c r="CW122" s="872"/>
      <c r="CX122" s="872"/>
      <c r="CY122" s="872"/>
      <c r="CZ122" s="872"/>
      <c r="DA122" s="872"/>
      <c r="DB122" s="872"/>
      <c r="DC122" s="872"/>
      <c r="DD122" s="872"/>
      <c r="DE122" s="872"/>
      <c r="DF122" s="873"/>
      <c r="DG122" s="852" t="s">
        <v>122</v>
      </c>
      <c r="DH122" s="853"/>
      <c r="DI122" s="853"/>
      <c r="DJ122" s="853"/>
      <c r="DK122" s="853"/>
      <c r="DL122" s="853" t="s">
        <v>122</v>
      </c>
      <c r="DM122" s="853"/>
      <c r="DN122" s="853"/>
      <c r="DO122" s="853"/>
      <c r="DP122" s="853"/>
      <c r="DQ122" s="853" t="s">
        <v>122</v>
      </c>
      <c r="DR122" s="853"/>
      <c r="DS122" s="853"/>
      <c r="DT122" s="853"/>
      <c r="DU122" s="853"/>
      <c r="DV122" s="830" t="s">
        <v>122</v>
      </c>
      <c r="DW122" s="830"/>
      <c r="DX122" s="830"/>
      <c r="DY122" s="830"/>
      <c r="DZ122" s="831"/>
    </row>
    <row r="123" spans="1:130" s="230" customFormat="1" ht="26.25" customHeight="1" x14ac:dyDescent="0.2">
      <c r="A123" s="856"/>
      <c r="B123" s="857"/>
      <c r="C123" s="851" t="s">
        <v>438</v>
      </c>
      <c r="D123" s="788"/>
      <c r="E123" s="788"/>
      <c r="F123" s="788"/>
      <c r="G123" s="788"/>
      <c r="H123" s="788"/>
      <c r="I123" s="788"/>
      <c r="J123" s="788"/>
      <c r="K123" s="788"/>
      <c r="L123" s="788"/>
      <c r="M123" s="788"/>
      <c r="N123" s="788"/>
      <c r="O123" s="788"/>
      <c r="P123" s="788"/>
      <c r="Q123" s="788"/>
      <c r="R123" s="788"/>
      <c r="S123" s="788"/>
      <c r="T123" s="788"/>
      <c r="U123" s="788"/>
      <c r="V123" s="788"/>
      <c r="W123" s="788"/>
      <c r="X123" s="788"/>
      <c r="Y123" s="788"/>
      <c r="Z123" s="789"/>
      <c r="AA123" s="815" t="s">
        <v>122</v>
      </c>
      <c r="AB123" s="816"/>
      <c r="AC123" s="816"/>
      <c r="AD123" s="816"/>
      <c r="AE123" s="817"/>
      <c r="AF123" s="818" t="s">
        <v>122</v>
      </c>
      <c r="AG123" s="816"/>
      <c r="AH123" s="816"/>
      <c r="AI123" s="816"/>
      <c r="AJ123" s="817"/>
      <c r="AK123" s="818" t="s">
        <v>122</v>
      </c>
      <c r="AL123" s="816"/>
      <c r="AM123" s="816"/>
      <c r="AN123" s="816"/>
      <c r="AO123" s="817"/>
      <c r="AP123" s="860" t="s">
        <v>122</v>
      </c>
      <c r="AQ123" s="861"/>
      <c r="AR123" s="861"/>
      <c r="AS123" s="861"/>
      <c r="AT123" s="862"/>
      <c r="AU123" s="922"/>
      <c r="AV123" s="923"/>
      <c r="AW123" s="923"/>
      <c r="AX123" s="923"/>
      <c r="AY123" s="923"/>
      <c r="AZ123" s="251" t="s">
        <v>178</v>
      </c>
      <c r="BA123" s="251"/>
      <c r="BB123" s="251"/>
      <c r="BC123" s="251"/>
      <c r="BD123" s="251"/>
      <c r="BE123" s="251"/>
      <c r="BF123" s="251"/>
      <c r="BG123" s="251"/>
      <c r="BH123" s="251"/>
      <c r="BI123" s="251"/>
      <c r="BJ123" s="251"/>
      <c r="BK123" s="251"/>
      <c r="BL123" s="251"/>
      <c r="BM123" s="251"/>
      <c r="BN123" s="251"/>
      <c r="BO123" s="913" t="s">
        <v>452</v>
      </c>
      <c r="BP123" s="914"/>
      <c r="BQ123" s="868">
        <v>5373533</v>
      </c>
      <c r="BR123" s="869"/>
      <c r="BS123" s="869"/>
      <c r="BT123" s="869"/>
      <c r="BU123" s="869"/>
      <c r="BV123" s="869">
        <v>5482325</v>
      </c>
      <c r="BW123" s="869"/>
      <c r="BX123" s="869"/>
      <c r="BY123" s="869"/>
      <c r="BZ123" s="869"/>
      <c r="CA123" s="869">
        <v>5903648</v>
      </c>
      <c r="CB123" s="869"/>
      <c r="CC123" s="869"/>
      <c r="CD123" s="869"/>
      <c r="CE123" s="869"/>
      <c r="CF123" s="784"/>
      <c r="CG123" s="785"/>
      <c r="CH123" s="785"/>
      <c r="CI123" s="785"/>
      <c r="CJ123" s="870"/>
      <c r="CK123" s="905"/>
      <c r="CL123" s="891"/>
      <c r="CM123" s="891"/>
      <c r="CN123" s="891"/>
      <c r="CO123" s="892"/>
      <c r="CP123" s="871" t="s">
        <v>390</v>
      </c>
      <c r="CQ123" s="872"/>
      <c r="CR123" s="872"/>
      <c r="CS123" s="872"/>
      <c r="CT123" s="872"/>
      <c r="CU123" s="872"/>
      <c r="CV123" s="872"/>
      <c r="CW123" s="872"/>
      <c r="CX123" s="872"/>
      <c r="CY123" s="872"/>
      <c r="CZ123" s="872"/>
      <c r="DA123" s="872"/>
      <c r="DB123" s="872"/>
      <c r="DC123" s="872"/>
      <c r="DD123" s="872"/>
      <c r="DE123" s="872"/>
      <c r="DF123" s="873"/>
      <c r="DG123" s="815" t="s">
        <v>122</v>
      </c>
      <c r="DH123" s="816"/>
      <c r="DI123" s="816"/>
      <c r="DJ123" s="816"/>
      <c r="DK123" s="817"/>
      <c r="DL123" s="818" t="s">
        <v>122</v>
      </c>
      <c r="DM123" s="816"/>
      <c r="DN123" s="816"/>
      <c r="DO123" s="816"/>
      <c r="DP123" s="817"/>
      <c r="DQ123" s="818" t="s">
        <v>122</v>
      </c>
      <c r="DR123" s="816"/>
      <c r="DS123" s="816"/>
      <c r="DT123" s="816"/>
      <c r="DU123" s="817"/>
      <c r="DV123" s="860" t="s">
        <v>122</v>
      </c>
      <c r="DW123" s="861"/>
      <c r="DX123" s="861"/>
      <c r="DY123" s="861"/>
      <c r="DZ123" s="862"/>
    </row>
    <row r="124" spans="1:130" s="230" customFormat="1" ht="26.25" customHeight="1" thickBot="1" x14ac:dyDescent="0.25">
      <c r="A124" s="856"/>
      <c r="B124" s="857"/>
      <c r="C124" s="851" t="s">
        <v>441</v>
      </c>
      <c r="D124" s="788"/>
      <c r="E124" s="788"/>
      <c r="F124" s="788"/>
      <c r="G124" s="788"/>
      <c r="H124" s="788"/>
      <c r="I124" s="788"/>
      <c r="J124" s="788"/>
      <c r="K124" s="788"/>
      <c r="L124" s="788"/>
      <c r="M124" s="788"/>
      <c r="N124" s="788"/>
      <c r="O124" s="788"/>
      <c r="P124" s="788"/>
      <c r="Q124" s="788"/>
      <c r="R124" s="788"/>
      <c r="S124" s="788"/>
      <c r="T124" s="788"/>
      <c r="U124" s="788"/>
      <c r="V124" s="788"/>
      <c r="W124" s="788"/>
      <c r="X124" s="788"/>
      <c r="Y124" s="788"/>
      <c r="Z124" s="789"/>
      <c r="AA124" s="815" t="s">
        <v>122</v>
      </c>
      <c r="AB124" s="816"/>
      <c r="AC124" s="816"/>
      <c r="AD124" s="816"/>
      <c r="AE124" s="817"/>
      <c r="AF124" s="818" t="s">
        <v>122</v>
      </c>
      <c r="AG124" s="816"/>
      <c r="AH124" s="816"/>
      <c r="AI124" s="816"/>
      <c r="AJ124" s="817"/>
      <c r="AK124" s="818" t="s">
        <v>122</v>
      </c>
      <c r="AL124" s="816"/>
      <c r="AM124" s="816"/>
      <c r="AN124" s="816"/>
      <c r="AO124" s="817"/>
      <c r="AP124" s="860" t="s">
        <v>122</v>
      </c>
      <c r="AQ124" s="861"/>
      <c r="AR124" s="861"/>
      <c r="AS124" s="861"/>
      <c r="AT124" s="862"/>
      <c r="AU124" s="863" t="s">
        <v>453</v>
      </c>
      <c r="AV124" s="864"/>
      <c r="AW124" s="864"/>
      <c r="AX124" s="864"/>
      <c r="AY124" s="864"/>
      <c r="AZ124" s="864"/>
      <c r="BA124" s="864"/>
      <c r="BB124" s="864"/>
      <c r="BC124" s="864"/>
      <c r="BD124" s="864"/>
      <c r="BE124" s="864"/>
      <c r="BF124" s="864"/>
      <c r="BG124" s="864"/>
      <c r="BH124" s="864"/>
      <c r="BI124" s="864"/>
      <c r="BJ124" s="864"/>
      <c r="BK124" s="864"/>
      <c r="BL124" s="864"/>
      <c r="BM124" s="864"/>
      <c r="BN124" s="864"/>
      <c r="BO124" s="864"/>
      <c r="BP124" s="865"/>
      <c r="BQ124" s="866">
        <v>7.4</v>
      </c>
      <c r="BR124" s="867"/>
      <c r="BS124" s="867"/>
      <c r="BT124" s="867"/>
      <c r="BU124" s="867"/>
      <c r="BV124" s="867">
        <v>4.7</v>
      </c>
      <c r="BW124" s="867"/>
      <c r="BX124" s="867"/>
      <c r="BY124" s="867"/>
      <c r="BZ124" s="867"/>
      <c r="CA124" s="867">
        <v>4.2</v>
      </c>
      <c r="CB124" s="867"/>
      <c r="CC124" s="867"/>
      <c r="CD124" s="867"/>
      <c r="CE124" s="867"/>
      <c r="CF124" s="762"/>
      <c r="CG124" s="763"/>
      <c r="CH124" s="763"/>
      <c r="CI124" s="763"/>
      <c r="CJ124" s="898"/>
      <c r="CK124" s="906"/>
      <c r="CL124" s="906"/>
      <c r="CM124" s="906"/>
      <c r="CN124" s="906"/>
      <c r="CO124" s="907"/>
      <c r="CP124" s="871" t="s">
        <v>454</v>
      </c>
      <c r="CQ124" s="872"/>
      <c r="CR124" s="872"/>
      <c r="CS124" s="872"/>
      <c r="CT124" s="872"/>
      <c r="CU124" s="872"/>
      <c r="CV124" s="872"/>
      <c r="CW124" s="872"/>
      <c r="CX124" s="872"/>
      <c r="CY124" s="872"/>
      <c r="CZ124" s="872"/>
      <c r="DA124" s="872"/>
      <c r="DB124" s="872"/>
      <c r="DC124" s="872"/>
      <c r="DD124" s="872"/>
      <c r="DE124" s="872"/>
      <c r="DF124" s="873"/>
      <c r="DG124" s="799" t="s">
        <v>122</v>
      </c>
      <c r="DH124" s="800"/>
      <c r="DI124" s="800"/>
      <c r="DJ124" s="800"/>
      <c r="DK124" s="801"/>
      <c r="DL124" s="802" t="s">
        <v>122</v>
      </c>
      <c r="DM124" s="800"/>
      <c r="DN124" s="800"/>
      <c r="DO124" s="800"/>
      <c r="DP124" s="801"/>
      <c r="DQ124" s="802" t="s">
        <v>122</v>
      </c>
      <c r="DR124" s="800"/>
      <c r="DS124" s="800"/>
      <c r="DT124" s="800"/>
      <c r="DU124" s="801"/>
      <c r="DV124" s="884" t="s">
        <v>122</v>
      </c>
      <c r="DW124" s="885"/>
      <c r="DX124" s="885"/>
      <c r="DY124" s="885"/>
      <c r="DZ124" s="886"/>
    </row>
    <row r="125" spans="1:130" s="230" customFormat="1" ht="26.25" customHeight="1" x14ac:dyDescent="0.2">
      <c r="A125" s="856"/>
      <c r="B125" s="857"/>
      <c r="C125" s="851" t="s">
        <v>443</v>
      </c>
      <c r="D125" s="788"/>
      <c r="E125" s="788"/>
      <c r="F125" s="788"/>
      <c r="G125" s="788"/>
      <c r="H125" s="788"/>
      <c r="I125" s="788"/>
      <c r="J125" s="788"/>
      <c r="K125" s="788"/>
      <c r="L125" s="788"/>
      <c r="M125" s="788"/>
      <c r="N125" s="788"/>
      <c r="O125" s="788"/>
      <c r="P125" s="788"/>
      <c r="Q125" s="788"/>
      <c r="R125" s="788"/>
      <c r="S125" s="788"/>
      <c r="T125" s="788"/>
      <c r="U125" s="788"/>
      <c r="V125" s="788"/>
      <c r="W125" s="788"/>
      <c r="X125" s="788"/>
      <c r="Y125" s="788"/>
      <c r="Z125" s="789"/>
      <c r="AA125" s="815" t="s">
        <v>122</v>
      </c>
      <c r="AB125" s="816"/>
      <c r="AC125" s="816"/>
      <c r="AD125" s="816"/>
      <c r="AE125" s="817"/>
      <c r="AF125" s="818" t="s">
        <v>122</v>
      </c>
      <c r="AG125" s="816"/>
      <c r="AH125" s="816"/>
      <c r="AI125" s="816"/>
      <c r="AJ125" s="817"/>
      <c r="AK125" s="818" t="s">
        <v>122</v>
      </c>
      <c r="AL125" s="816"/>
      <c r="AM125" s="816"/>
      <c r="AN125" s="816"/>
      <c r="AO125" s="817"/>
      <c r="AP125" s="860" t="s">
        <v>122</v>
      </c>
      <c r="AQ125" s="861"/>
      <c r="AR125" s="861"/>
      <c r="AS125" s="861"/>
      <c r="AT125" s="862"/>
      <c r="AU125" s="252"/>
      <c r="AV125" s="253"/>
      <c r="AW125" s="253"/>
      <c r="AX125" s="253"/>
      <c r="AY125" s="253"/>
      <c r="AZ125" s="253"/>
      <c r="BA125" s="253"/>
      <c r="BB125" s="253"/>
      <c r="BC125" s="253"/>
      <c r="BD125" s="253"/>
      <c r="BE125" s="253"/>
      <c r="BF125" s="253"/>
      <c r="BG125" s="253"/>
      <c r="BH125" s="253"/>
      <c r="BI125" s="253"/>
      <c r="BJ125" s="253"/>
      <c r="BK125" s="253"/>
      <c r="BL125" s="253"/>
      <c r="BM125" s="253"/>
      <c r="BN125" s="253"/>
      <c r="BO125" s="253"/>
      <c r="BP125" s="253"/>
      <c r="BQ125" s="232"/>
      <c r="BR125" s="232"/>
      <c r="BS125" s="232"/>
      <c r="BT125" s="232"/>
      <c r="BU125" s="232"/>
      <c r="BV125" s="232"/>
      <c r="BW125" s="232"/>
      <c r="BX125" s="232"/>
      <c r="BY125" s="232"/>
      <c r="BZ125" s="232"/>
      <c r="CA125" s="232"/>
      <c r="CB125" s="232"/>
      <c r="CC125" s="232"/>
      <c r="CD125" s="232"/>
      <c r="CE125" s="232"/>
      <c r="CF125" s="232"/>
      <c r="CG125" s="232"/>
      <c r="CH125" s="232"/>
      <c r="CI125" s="232"/>
      <c r="CJ125" s="254"/>
      <c r="CK125" s="887" t="s">
        <v>455</v>
      </c>
      <c r="CL125" s="888"/>
      <c r="CM125" s="888"/>
      <c r="CN125" s="888"/>
      <c r="CO125" s="889"/>
      <c r="CP125" s="896" t="s">
        <v>456</v>
      </c>
      <c r="CQ125" s="844"/>
      <c r="CR125" s="844"/>
      <c r="CS125" s="844"/>
      <c r="CT125" s="844"/>
      <c r="CU125" s="844"/>
      <c r="CV125" s="844"/>
      <c r="CW125" s="844"/>
      <c r="CX125" s="844"/>
      <c r="CY125" s="844"/>
      <c r="CZ125" s="844"/>
      <c r="DA125" s="844"/>
      <c r="DB125" s="844"/>
      <c r="DC125" s="844"/>
      <c r="DD125" s="844"/>
      <c r="DE125" s="844"/>
      <c r="DF125" s="845"/>
      <c r="DG125" s="897" t="s">
        <v>122</v>
      </c>
      <c r="DH125" s="878"/>
      <c r="DI125" s="878"/>
      <c r="DJ125" s="878"/>
      <c r="DK125" s="878"/>
      <c r="DL125" s="878" t="s">
        <v>122</v>
      </c>
      <c r="DM125" s="878"/>
      <c r="DN125" s="878"/>
      <c r="DO125" s="878"/>
      <c r="DP125" s="878"/>
      <c r="DQ125" s="878" t="s">
        <v>122</v>
      </c>
      <c r="DR125" s="878"/>
      <c r="DS125" s="878"/>
      <c r="DT125" s="878"/>
      <c r="DU125" s="878"/>
      <c r="DV125" s="879" t="s">
        <v>122</v>
      </c>
      <c r="DW125" s="879"/>
      <c r="DX125" s="879"/>
      <c r="DY125" s="879"/>
      <c r="DZ125" s="880"/>
    </row>
    <row r="126" spans="1:130" s="230" customFormat="1" ht="26.25" customHeight="1" thickBot="1" x14ac:dyDescent="0.25">
      <c r="A126" s="856"/>
      <c r="B126" s="857"/>
      <c r="C126" s="851" t="s">
        <v>445</v>
      </c>
      <c r="D126" s="788"/>
      <c r="E126" s="788"/>
      <c r="F126" s="788"/>
      <c r="G126" s="788"/>
      <c r="H126" s="788"/>
      <c r="I126" s="788"/>
      <c r="J126" s="788"/>
      <c r="K126" s="788"/>
      <c r="L126" s="788"/>
      <c r="M126" s="788"/>
      <c r="N126" s="788"/>
      <c r="O126" s="788"/>
      <c r="P126" s="788"/>
      <c r="Q126" s="788"/>
      <c r="R126" s="788"/>
      <c r="S126" s="788"/>
      <c r="T126" s="788"/>
      <c r="U126" s="788"/>
      <c r="V126" s="788"/>
      <c r="W126" s="788"/>
      <c r="X126" s="788"/>
      <c r="Y126" s="788"/>
      <c r="Z126" s="789"/>
      <c r="AA126" s="815" t="s">
        <v>122</v>
      </c>
      <c r="AB126" s="816"/>
      <c r="AC126" s="816"/>
      <c r="AD126" s="816"/>
      <c r="AE126" s="817"/>
      <c r="AF126" s="818" t="s">
        <v>122</v>
      </c>
      <c r="AG126" s="816"/>
      <c r="AH126" s="816"/>
      <c r="AI126" s="816"/>
      <c r="AJ126" s="817"/>
      <c r="AK126" s="818" t="s">
        <v>122</v>
      </c>
      <c r="AL126" s="816"/>
      <c r="AM126" s="816"/>
      <c r="AN126" s="816"/>
      <c r="AO126" s="817"/>
      <c r="AP126" s="860" t="s">
        <v>122</v>
      </c>
      <c r="AQ126" s="861"/>
      <c r="AR126" s="861"/>
      <c r="AS126" s="861"/>
      <c r="AT126" s="862"/>
      <c r="AU126" s="232"/>
      <c r="AV126" s="232"/>
      <c r="AW126" s="232"/>
      <c r="AX126" s="232"/>
      <c r="AY126" s="232"/>
      <c r="AZ126" s="232"/>
      <c r="BA126" s="232"/>
      <c r="BB126" s="232"/>
      <c r="BC126" s="232"/>
      <c r="BD126" s="232"/>
      <c r="BE126" s="232"/>
      <c r="BF126" s="232"/>
      <c r="BG126" s="232"/>
      <c r="BH126" s="232"/>
      <c r="BI126" s="232"/>
      <c r="BJ126" s="232"/>
      <c r="BK126" s="232"/>
      <c r="BL126" s="232"/>
      <c r="BM126" s="232"/>
      <c r="BN126" s="232"/>
      <c r="BO126" s="232"/>
      <c r="BP126" s="232"/>
      <c r="BQ126" s="232"/>
      <c r="BR126" s="232"/>
      <c r="BS126" s="232"/>
      <c r="BT126" s="232"/>
      <c r="BU126" s="232"/>
      <c r="BV126" s="232"/>
      <c r="BW126" s="232"/>
      <c r="BX126" s="232"/>
      <c r="BY126" s="232"/>
      <c r="BZ126" s="232"/>
      <c r="CA126" s="232"/>
      <c r="CB126" s="232"/>
      <c r="CC126" s="232"/>
      <c r="CD126" s="255"/>
      <c r="CE126" s="255"/>
      <c r="CF126" s="255"/>
      <c r="CG126" s="232"/>
      <c r="CH126" s="232"/>
      <c r="CI126" s="232"/>
      <c r="CJ126" s="254"/>
      <c r="CK126" s="890"/>
      <c r="CL126" s="891"/>
      <c r="CM126" s="891"/>
      <c r="CN126" s="891"/>
      <c r="CO126" s="892"/>
      <c r="CP126" s="851" t="s">
        <v>457</v>
      </c>
      <c r="CQ126" s="788"/>
      <c r="CR126" s="788"/>
      <c r="CS126" s="788"/>
      <c r="CT126" s="788"/>
      <c r="CU126" s="788"/>
      <c r="CV126" s="788"/>
      <c r="CW126" s="788"/>
      <c r="CX126" s="788"/>
      <c r="CY126" s="788"/>
      <c r="CZ126" s="788"/>
      <c r="DA126" s="788"/>
      <c r="DB126" s="788"/>
      <c r="DC126" s="788"/>
      <c r="DD126" s="788"/>
      <c r="DE126" s="788"/>
      <c r="DF126" s="789"/>
      <c r="DG126" s="852" t="s">
        <v>122</v>
      </c>
      <c r="DH126" s="853"/>
      <c r="DI126" s="853"/>
      <c r="DJ126" s="853"/>
      <c r="DK126" s="853"/>
      <c r="DL126" s="853" t="s">
        <v>122</v>
      </c>
      <c r="DM126" s="853"/>
      <c r="DN126" s="853"/>
      <c r="DO126" s="853"/>
      <c r="DP126" s="853"/>
      <c r="DQ126" s="853" t="s">
        <v>122</v>
      </c>
      <c r="DR126" s="853"/>
      <c r="DS126" s="853"/>
      <c r="DT126" s="853"/>
      <c r="DU126" s="853"/>
      <c r="DV126" s="830" t="s">
        <v>122</v>
      </c>
      <c r="DW126" s="830"/>
      <c r="DX126" s="830"/>
      <c r="DY126" s="830"/>
      <c r="DZ126" s="831"/>
    </row>
    <row r="127" spans="1:130" s="230" customFormat="1" ht="26.25" customHeight="1" x14ac:dyDescent="0.2">
      <c r="A127" s="858"/>
      <c r="B127" s="859"/>
      <c r="C127" s="874" t="s">
        <v>458</v>
      </c>
      <c r="D127" s="875"/>
      <c r="E127" s="875"/>
      <c r="F127" s="875"/>
      <c r="G127" s="875"/>
      <c r="H127" s="875"/>
      <c r="I127" s="875"/>
      <c r="J127" s="875"/>
      <c r="K127" s="875"/>
      <c r="L127" s="875"/>
      <c r="M127" s="875"/>
      <c r="N127" s="875"/>
      <c r="O127" s="875"/>
      <c r="P127" s="875"/>
      <c r="Q127" s="875"/>
      <c r="R127" s="875"/>
      <c r="S127" s="875"/>
      <c r="T127" s="875"/>
      <c r="U127" s="875"/>
      <c r="V127" s="875"/>
      <c r="W127" s="875"/>
      <c r="X127" s="875"/>
      <c r="Y127" s="875"/>
      <c r="Z127" s="876"/>
      <c r="AA127" s="815" t="s">
        <v>122</v>
      </c>
      <c r="AB127" s="816"/>
      <c r="AC127" s="816"/>
      <c r="AD127" s="816"/>
      <c r="AE127" s="817"/>
      <c r="AF127" s="818" t="s">
        <v>122</v>
      </c>
      <c r="AG127" s="816"/>
      <c r="AH127" s="816"/>
      <c r="AI127" s="816"/>
      <c r="AJ127" s="817"/>
      <c r="AK127" s="818" t="s">
        <v>122</v>
      </c>
      <c r="AL127" s="816"/>
      <c r="AM127" s="816"/>
      <c r="AN127" s="816"/>
      <c r="AO127" s="817"/>
      <c r="AP127" s="860" t="s">
        <v>122</v>
      </c>
      <c r="AQ127" s="861"/>
      <c r="AR127" s="861"/>
      <c r="AS127" s="861"/>
      <c r="AT127" s="862"/>
      <c r="AU127" s="232"/>
      <c r="AV127" s="232"/>
      <c r="AW127" s="232"/>
      <c r="AX127" s="877" t="s">
        <v>459</v>
      </c>
      <c r="AY127" s="848"/>
      <c r="AZ127" s="848"/>
      <c r="BA127" s="848"/>
      <c r="BB127" s="848"/>
      <c r="BC127" s="848"/>
      <c r="BD127" s="848"/>
      <c r="BE127" s="849"/>
      <c r="BF127" s="847" t="s">
        <v>460</v>
      </c>
      <c r="BG127" s="848"/>
      <c r="BH127" s="848"/>
      <c r="BI127" s="848"/>
      <c r="BJ127" s="848"/>
      <c r="BK127" s="848"/>
      <c r="BL127" s="849"/>
      <c r="BM127" s="847" t="s">
        <v>461</v>
      </c>
      <c r="BN127" s="848"/>
      <c r="BO127" s="848"/>
      <c r="BP127" s="848"/>
      <c r="BQ127" s="848"/>
      <c r="BR127" s="848"/>
      <c r="BS127" s="849"/>
      <c r="BT127" s="847" t="s">
        <v>462</v>
      </c>
      <c r="BU127" s="848"/>
      <c r="BV127" s="848"/>
      <c r="BW127" s="848"/>
      <c r="BX127" s="848"/>
      <c r="BY127" s="848"/>
      <c r="BZ127" s="850"/>
      <c r="CA127" s="232"/>
      <c r="CB127" s="232"/>
      <c r="CC127" s="232"/>
      <c r="CD127" s="255"/>
      <c r="CE127" s="255"/>
      <c r="CF127" s="255"/>
      <c r="CG127" s="232"/>
      <c r="CH127" s="232"/>
      <c r="CI127" s="232"/>
      <c r="CJ127" s="254"/>
      <c r="CK127" s="890"/>
      <c r="CL127" s="891"/>
      <c r="CM127" s="891"/>
      <c r="CN127" s="891"/>
      <c r="CO127" s="892"/>
      <c r="CP127" s="851" t="s">
        <v>463</v>
      </c>
      <c r="CQ127" s="788"/>
      <c r="CR127" s="788"/>
      <c r="CS127" s="788"/>
      <c r="CT127" s="788"/>
      <c r="CU127" s="788"/>
      <c r="CV127" s="788"/>
      <c r="CW127" s="788"/>
      <c r="CX127" s="788"/>
      <c r="CY127" s="788"/>
      <c r="CZ127" s="788"/>
      <c r="DA127" s="788"/>
      <c r="DB127" s="788"/>
      <c r="DC127" s="788"/>
      <c r="DD127" s="788"/>
      <c r="DE127" s="788"/>
      <c r="DF127" s="789"/>
      <c r="DG127" s="852" t="s">
        <v>122</v>
      </c>
      <c r="DH127" s="853"/>
      <c r="DI127" s="853"/>
      <c r="DJ127" s="853"/>
      <c r="DK127" s="853"/>
      <c r="DL127" s="853" t="s">
        <v>122</v>
      </c>
      <c r="DM127" s="853"/>
      <c r="DN127" s="853"/>
      <c r="DO127" s="853"/>
      <c r="DP127" s="853"/>
      <c r="DQ127" s="853" t="s">
        <v>122</v>
      </c>
      <c r="DR127" s="853"/>
      <c r="DS127" s="853"/>
      <c r="DT127" s="853"/>
      <c r="DU127" s="853"/>
      <c r="DV127" s="830" t="s">
        <v>122</v>
      </c>
      <c r="DW127" s="830"/>
      <c r="DX127" s="830"/>
      <c r="DY127" s="830"/>
      <c r="DZ127" s="831"/>
    </row>
    <row r="128" spans="1:130" s="230" customFormat="1" ht="26.25" customHeight="1" thickBot="1" x14ac:dyDescent="0.25">
      <c r="A128" s="832" t="s">
        <v>464</v>
      </c>
      <c r="B128" s="833"/>
      <c r="C128" s="833"/>
      <c r="D128" s="833"/>
      <c r="E128" s="833"/>
      <c r="F128" s="833"/>
      <c r="G128" s="833"/>
      <c r="H128" s="833"/>
      <c r="I128" s="833"/>
      <c r="J128" s="833"/>
      <c r="K128" s="833"/>
      <c r="L128" s="833"/>
      <c r="M128" s="833"/>
      <c r="N128" s="833"/>
      <c r="O128" s="833"/>
      <c r="P128" s="833"/>
      <c r="Q128" s="833"/>
      <c r="R128" s="833"/>
      <c r="S128" s="833"/>
      <c r="T128" s="833"/>
      <c r="U128" s="833"/>
      <c r="V128" s="833"/>
      <c r="W128" s="834" t="s">
        <v>465</v>
      </c>
      <c r="X128" s="834"/>
      <c r="Y128" s="834"/>
      <c r="Z128" s="835"/>
      <c r="AA128" s="836">
        <v>147531</v>
      </c>
      <c r="AB128" s="837"/>
      <c r="AC128" s="837"/>
      <c r="AD128" s="837"/>
      <c r="AE128" s="838"/>
      <c r="AF128" s="839">
        <v>50417</v>
      </c>
      <c r="AG128" s="837"/>
      <c r="AH128" s="837"/>
      <c r="AI128" s="837"/>
      <c r="AJ128" s="838"/>
      <c r="AK128" s="839">
        <v>48306</v>
      </c>
      <c r="AL128" s="837"/>
      <c r="AM128" s="837"/>
      <c r="AN128" s="837"/>
      <c r="AO128" s="838"/>
      <c r="AP128" s="840"/>
      <c r="AQ128" s="841"/>
      <c r="AR128" s="841"/>
      <c r="AS128" s="841"/>
      <c r="AT128" s="842"/>
      <c r="AU128" s="232"/>
      <c r="AV128" s="232"/>
      <c r="AW128" s="232"/>
      <c r="AX128" s="843" t="s">
        <v>466</v>
      </c>
      <c r="AY128" s="844"/>
      <c r="AZ128" s="844"/>
      <c r="BA128" s="844"/>
      <c r="BB128" s="844"/>
      <c r="BC128" s="844"/>
      <c r="BD128" s="844"/>
      <c r="BE128" s="845"/>
      <c r="BF128" s="822" t="s">
        <v>122</v>
      </c>
      <c r="BG128" s="823"/>
      <c r="BH128" s="823"/>
      <c r="BI128" s="823"/>
      <c r="BJ128" s="823"/>
      <c r="BK128" s="823"/>
      <c r="BL128" s="846"/>
      <c r="BM128" s="822">
        <v>15</v>
      </c>
      <c r="BN128" s="823"/>
      <c r="BO128" s="823"/>
      <c r="BP128" s="823"/>
      <c r="BQ128" s="823"/>
      <c r="BR128" s="823"/>
      <c r="BS128" s="846"/>
      <c r="BT128" s="822">
        <v>20</v>
      </c>
      <c r="BU128" s="823"/>
      <c r="BV128" s="823"/>
      <c r="BW128" s="823"/>
      <c r="BX128" s="823"/>
      <c r="BY128" s="823"/>
      <c r="BZ128" s="824"/>
      <c r="CA128" s="255"/>
      <c r="CB128" s="255"/>
      <c r="CC128" s="255"/>
      <c r="CD128" s="255"/>
      <c r="CE128" s="255"/>
      <c r="CF128" s="255"/>
      <c r="CG128" s="232"/>
      <c r="CH128" s="232"/>
      <c r="CI128" s="232"/>
      <c r="CJ128" s="254"/>
      <c r="CK128" s="893"/>
      <c r="CL128" s="894"/>
      <c r="CM128" s="894"/>
      <c r="CN128" s="894"/>
      <c r="CO128" s="895"/>
      <c r="CP128" s="825" t="s">
        <v>467</v>
      </c>
      <c r="CQ128" s="766"/>
      <c r="CR128" s="766"/>
      <c r="CS128" s="766"/>
      <c r="CT128" s="766"/>
      <c r="CU128" s="766"/>
      <c r="CV128" s="766"/>
      <c r="CW128" s="766"/>
      <c r="CX128" s="766"/>
      <c r="CY128" s="766"/>
      <c r="CZ128" s="766"/>
      <c r="DA128" s="766"/>
      <c r="DB128" s="766"/>
      <c r="DC128" s="766"/>
      <c r="DD128" s="766"/>
      <c r="DE128" s="766"/>
      <c r="DF128" s="767"/>
      <c r="DG128" s="826" t="s">
        <v>122</v>
      </c>
      <c r="DH128" s="827"/>
      <c r="DI128" s="827"/>
      <c r="DJ128" s="827"/>
      <c r="DK128" s="827"/>
      <c r="DL128" s="827" t="s">
        <v>122</v>
      </c>
      <c r="DM128" s="827"/>
      <c r="DN128" s="827"/>
      <c r="DO128" s="827"/>
      <c r="DP128" s="827"/>
      <c r="DQ128" s="827" t="s">
        <v>122</v>
      </c>
      <c r="DR128" s="827"/>
      <c r="DS128" s="827"/>
      <c r="DT128" s="827"/>
      <c r="DU128" s="827"/>
      <c r="DV128" s="828" t="s">
        <v>122</v>
      </c>
      <c r="DW128" s="828"/>
      <c r="DX128" s="828"/>
      <c r="DY128" s="828"/>
      <c r="DZ128" s="829"/>
    </row>
    <row r="129" spans="1:131" s="230" customFormat="1" ht="26.25" customHeight="1" x14ac:dyDescent="0.2">
      <c r="A129" s="810" t="s">
        <v>102</v>
      </c>
      <c r="B129" s="811"/>
      <c r="C129" s="811"/>
      <c r="D129" s="811"/>
      <c r="E129" s="811"/>
      <c r="F129" s="811"/>
      <c r="G129" s="811"/>
      <c r="H129" s="811"/>
      <c r="I129" s="811"/>
      <c r="J129" s="811"/>
      <c r="K129" s="811"/>
      <c r="L129" s="811"/>
      <c r="M129" s="811"/>
      <c r="N129" s="811"/>
      <c r="O129" s="811"/>
      <c r="P129" s="811"/>
      <c r="Q129" s="811"/>
      <c r="R129" s="811"/>
      <c r="S129" s="811"/>
      <c r="T129" s="811"/>
      <c r="U129" s="811"/>
      <c r="V129" s="811"/>
      <c r="W129" s="812" t="s">
        <v>468</v>
      </c>
      <c r="X129" s="813"/>
      <c r="Y129" s="813"/>
      <c r="Z129" s="814"/>
      <c r="AA129" s="815">
        <v>2299348</v>
      </c>
      <c r="AB129" s="816"/>
      <c r="AC129" s="816"/>
      <c r="AD129" s="816"/>
      <c r="AE129" s="817"/>
      <c r="AF129" s="818">
        <v>2318208</v>
      </c>
      <c r="AG129" s="816"/>
      <c r="AH129" s="816"/>
      <c r="AI129" s="816"/>
      <c r="AJ129" s="817"/>
      <c r="AK129" s="818">
        <v>2408902</v>
      </c>
      <c r="AL129" s="816"/>
      <c r="AM129" s="816"/>
      <c r="AN129" s="816"/>
      <c r="AO129" s="817"/>
      <c r="AP129" s="819"/>
      <c r="AQ129" s="820"/>
      <c r="AR129" s="820"/>
      <c r="AS129" s="820"/>
      <c r="AT129" s="821"/>
      <c r="AU129" s="233"/>
      <c r="AV129" s="233"/>
      <c r="AW129" s="233"/>
      <c r="AX129" s="787" t="s">
        <v>469</v>
      </c>
      <c r="AY129" s="788"/>
      <c r="AZ129" s="788"/>
      <c r="BA129" s="788"/>
      <c r="BB129" s="788"/>
      <c r="BC129" s="788"/>
      <c r="BD129" s="788"/>
      <c r="BE129" s="789"/>
      <c r="BF129" s="806" t="s">
        <v>122</v>
      </c>
      <c r="BG129" s="807"/>
      <c r="BH129" s="807"/>
      <c r="BI129" s="807"/>
      <c r="BJ129" s="807"/>
      <c r="BK129" s="807"/>
      <c r="BL129" s="808"/>
      <c r="BM129" s="806">
        <v>20</v>
      </c>
      <c r="BN129" s="807"/>
      <c r="BO129" s="807"/>
      <c r="BP129" s="807"/>
      <c r="BQ129" s="807"/>
      <c r="BR129" s="807"/>
      <c r="BS129" s="808"/>
      <c r="BT129" s="806">
        <v>30</v>
      </c>
      <c r="BU129" s="807"/>
      <c r="BV129" s="807"/>
      <c r="BW129" s="807"/>
      <c r="BX129" s="807"/>
      <c r="BY129" s="807"/>
      <c r="BZ129" s="809"/>
      <c r="CA129" s="256"/>
      <c r="CB129" s="256"/>
      <c r="CC129" s="256"/>
      <c r="CD129" s="256"/>
      <c r="CE129" s="256"/>
      <c r="CF129" s="256"/>
      <c r="CG129" s="256"/>
      <c r="CH129" s="256"/>
      <c r="CI129" s="256"/>
      <c r="CJ129" s="256"/>
      <c r="CK129" s="256"/>
      <c r="CL129" s="256"/>
      <c r="CM129" s="256"/>
      <c r="CN129" s="256"/>
      <c r="CO129" s="256"/>
      <c r="CP129" s="256"/>
      <c r="CQ129" s="256"/>
      <c r="CR129" s="256"/>
      <c r="CS129" s="256"/>
      <c r="CT129" s="256"/>
      <c r="CU129" s="256"/>
      <c r="CV129" s="256"/>
      <c r="CW129" s="256"/>
      <c r="CX129" s="256"/>
      <c r="CY129" s="256"/>
      <c r="CZ129" s="256"/>
      <c r="DA129" s="256"/>
      <c r="DB129" s="256"/>
      <c r="DC129" s="256"/>
      <c r="DD129" s="256"/>
      <c r="DE129" s="256"/>
      <c r="DF129" s="256"/>
      <c r="DG129" s="256"/>
      <c r="DH129" s="256"/>
      <c r="DI129" s="256"/>
      <c r="DJ129" s="256"/>
      <c r="DK129" s="256"/>
      <c r="DL129" s="256"/>
      <c r="DM129" s="256"/>
      <c r="DN129" s="256"/>
      <c r="DO129" s="256"/>
      <c r="DP129" s="233"/>
      <c r="DQ129" s="233"/>
      <c r="DR129" s="233"/>
      <c r="DS129" s="233"/>
      <c r="DT129" s="233"/>
      <c r="DU129" s="233"/>
      <c r="DV129" s="233"/>
      <c r="DW129" s="233"/>
      <c r="DX129" s="233"/>
      <c r="DY129" s="233"/>
      <c r="DZ129" s="233"/>
    </row>
    <row r="130" spans="1:131" s="230" customFormat="1" ht="26.25" customHeight="1" x14ac:dyDescent="0.2">
      <c r="A130" s="810" t="s">
        <v>470</v>
      </c>
      <c r="B130" s="811"/>
      <c r="C130" s="811"/>
      <c r="D130" s="811"/>
      <c r="E130" s="811"/>
      <c r="F130" s="811"/>
      <c r="G130" s="811"/>
      <c r="H130" s="811"/>
      <c r="I130" s="811"/>
      <c r="J130" s="811"/>
      <c r="K130" s="811"/>
      <c r="L130" s="811"/>
      <c r="M130" s="811"/>
      <c r="N130" s="811"/>
      <c r="O130" s="811"/>
      <c r="P130" s="811"/>
      <c r="Q130" s="811"/>
      <c r="R130" s="811"/>
      <c r="S130" s="811"/>
      <c r="T130" s="811"/>
      <c r="U130" s="811"/>
      <c r="V130" s="811"/>
      <c r="W130" s="812" t="s">
        <v>471</v>
      </c>
      <c r="X130" s="813"/>
      <c r="Y130" s="813"/>
      <c r="Z130" s="814"/>
      <c r="AA130" s="815">
        <v>272268</v>
      </c>
      <c r="AB130" s="816"/>
      <c r="AC130" s="816"/>
      <c r="AD130" s="816"/>
      <c r="AE130" s="817"/>
      <c r="AF130" s="818">
        <v>251609</v>
      </c>
      <c r="AG130" s="816"/>
      <c r="AH130" s="816"/>
      <c r="AI130" s="816"/>
      <c r="AJ130" s="817"/>
      <c r="AK130" s="818">
        <v>249406</v>
      </c>
      <c r="AL130" s="816"/>
      <c r="AM130" s="816"/>
      <c r="AN130" s="816"/>
      <c r="AO130" s="817"/>
      <c r="AP130" s="819"/>
      <c r="AQ130" s="820"/>
      <c r="AR130" s="820"/>
      <c r="AS130" s="820"/>
      <c r="AT130" s="821"/>
      <c r="AU130" s="233"/>
      <c r="AV130" s="233"/>
      <c r="AW130" s="233"/>
      <c r="AX130" s="787" t="s">
        <v>472</v>
      </c>
      <c r="AY130" s="788"/>
      <c r="AZ130" s="788"/>
      <c r="BA130" s="788"/>
      <c r="BB130" s="788"/>
      <c r="BC130" s="788"/>
      <c r="BD130" s="788"/>
      <c r="BE130" s="789"/>
      <c r="BF130" s="790">
        <v>7.3</v>
      </c>
      <c r="BG130" s="791"/>
      <c r="BH130" s="791"/>
      <c r="BI130" s="791"/>
      <c r="BJ130" s="791"/>
      <c r="BK130" s="791"/>
      <c r="BL130" s="792"/>
      <c r="BM130" s="790">
        <v>25</v>
      </c>
      <c r="BN130" s="791"/>
      <c r="BO130" s="791"/>
      <c r="BP130" s="791"/>
      <c r="BQ130" s="791"/>
      <c r="BR130" s="791"/>
      <c r="BS130" s="792"/>
      <c r="BT130" s="790">
        <v>35</v>
      </c>
      <c r="BU130" s="791"/>
      <c r="BV130" s="791"/>
      <c r="BW130" s="791"/>
      <c r="BX130" s="791"/>
      <c r="BY130" s="791"/>
      <c r="BZ130" s="793"/>
      <c r="CA130" s="256"/>
      <c r="CB130" s="256"/>
      <c r="CC130" s="256"/>
      <c r="CD130" s="256"/>
      <c r="CE130" s="256"/>
      <c r="CF130" s="256"/>
      <c r="CG130" s="256"/>
      <c r="CH130" s="256"/>
      <c r="CI130" s="256"/>
      <c r="CJ130" s="256"/>
      <c r="CK130" s="256"/>
      <c r="CL130" s="256"/>
      <c r="CM130" s="256"/>
      <c r="CN130" s="256"/>
      <c r="CO130" s="256"/>
      <c r="CP130" s="256"/>
      <c r="CQ130" s="256"/>
      <c r="CR130" s="256"/>
      <c r="CS130" s="256"/>
      <c r="CT130" s="256"/>
      <c r="CU130" s="256"/>
      <c r="CV130" s="256"/>
      <c r="CW130" s="256"/>
      <c r="CX130" s="256"/>
      <c r="CY130" s="256"/>
      <c r="CZ130" s="256"/>
      <c r="DA130" s="256"/>
      <c r="DB130" s="256"/>
      <c r="DC130" s="256"/>
      <c r="DD130" s="256"/>
      <c r="DE130" s="256"/>
      <c r="DF130" s="256"/>
      <c r="DG130" s="256"/>
      <c r="DH130" s="256"/>
      <c r="DI130" s="256"/>
      <c r="DJ130" s="256"/>
      <c r="DK130" s="256"/>
      <c r="DL130" s="256"/>
      <c r="DM130" s="256"/>
      <c r="DN130" s="256"/>
      <c r="DO130" s="256"/>
      <c r="DP130" s="233"/>
      <c r="DQ130" s="233"/>
      <c r="DR130" s="233"/>
      <c r="DS130" s="233"/>
      <c r="DT130" s="233"/>
      <c r="DU130" s="233"/>
      <c r="DV130" s="233"/>
      <c r="DW130" s="233"/>
      <c r="DX130" s="233"/>
      <c r="DY130" s="233"/>
      <c r="DZ130" s="233"/>
    </row>
    <row r="131" spans="1:131" s="230" customFormat="1" ht="26.25" customHeight="1" thickBot="1" x14ac:dyDescent="0.25">
      <c r="A131" s="794"/>
      <c r="B131" s="795"/>
      <c r="C131" s="795"/>
      <c r="D131" s="795"/>
      <c r="E131" s="795"/>
      <c r="F131" s="795"/>
      <c r="G131" s="795"/>
      <c r="H131" s="795"/>
      <c r="I131" s="795"/>
      <c r="J131" s="795"/>
      <c r="K131" s="795"/>
      <c r="L131" s="795"/>
      <c r="M131" s="795"/>
      <c r="N131" s="795"/>
      <c r="O131" s="795"/>
      <c r="P131" s="795"/>
      <c r="Q131" s="795"/>
      <c r="R131" s="795"/>
      <c r="S131" s="795"/>
      <c r="T131" s="795"/>
      <c r="U131" s="795"/>
      <c r="V131" s="795"/>
      <c r="W131" s="796" t="s">
        <v>473</v>
      </c>
      <c r="X131" s="797"/>
      <c r="Y131" s="797"/>
      <c r="Z131" s="798"/>
      <c r="AA131" s="799">
        <v>2027080</v>
      </c>
      <c r="AB131" s="800"/>
      <c r="AC131" s="800"/>
      <c r="AD131" s="800"/>
      <c r="AE131" s="801"/>
      <c r="AF131" s="802">
        <v>2066599</v>
      </c>
      <c r="AG131" s="800"/>
      <c r="AH131" s="800"/>
      <c r="AI131" s="800"/>
      <c r="AJ131" s="801"/>
      <c r="AK131" s="802">
        <v>2159496</v>
      </c>
      <c r="AL131" s="800"/>
      <c r="AM131" s="800"/>
      <c r="AN131" s="800"/>
      <c r="AO131" s="801"/>
      <c r="AP131" s="803"/>
      <c r="AQ131" s="804"/>
      <c r="AR131" s="804"/>
      <c r="AS131" s="804"/>
      <c r="AT131" s="805"/>
      <c r="AU131" s="233"/>
      <c r="AV131" s="233"/>
      <c r="AW131" s="233"/>
      <c r="AX131" s="765" t="s">
        <v>474</v>
      </c>
      <c r="AY131" s="766"/>
      <c r="AZ131" s="766"/>
      <c r="BA131" s="766"/>
      <c r="BB131" s="766"/>
      <c r="BC131" s="766"/>
      <c r="BD131" s="766"/>
      <c r="BE131" s="767"/>
      <c r="BF131" s="768">
        <v>4.2</v>
      </c>
      <c r="BG131" s="769"/>
      <c r="BH131" s="769"/>
      <c r="BI131" s="769"/>
      <c r="BJ131" s="769"/>
      <c r="BK131" s="769"/>
      <c r="BL131" s="770"/>
      <c r="BM131" s="768">
        <v>350</v>
      </c>
      <c r="BN131" s="769"/>
      <c r="BO131" s="769"/>
      <c r="BP131" s="769"/>
      <c r="BQ131" s="769"/>
      <c r="BR131" s="769"/>
      <c r="BS131" s="770"/>
      <c r="BT131" s="771"/>
      <c r="BU131" s="772"/>
      <c r="BV131" s="772"/>
      <c r="BW131" s="772"/>
      <c r="BX131" s="772"/>
      <c r="BY131" s="772"/>
      <c r="BZ131" s="773"/>
      <c r="CA131" s="256"/>
      <c r="CB131" s="256"/>
      <c r="CC131" s="256"/>
      <c r="CD131" s="256"/>
      <c r="CE131" s="256"/>
      <c r="CF131" s="256"/>
      <c r="CG131" s="256"/>
      <c r="CH131" s="256"/>
      <c r="CI131" s="256"/>
      <c r="CJ131" s="256"/>
      <c r="CK131" s="256"/>
      <c r="CL131" s="256"/>
      <c r="CM131" s="256"/>
      <c r="CN131" s="256"/>
      <c r="CO131" s="256"/>
      <c r="CP131" s="256"/>
      <c r="CQ131" s="256"/>
      <c r="CR131" s="256"/>
      <c r="CS131" s="256"/>
      <c r="CT131" s="256"/>
      <c r="CU131" s="256"/>
      <c r="CV131" s="256"/>
      <c r="CW131" s="256"/>
      <c r="CX131" s="256"/>
      <c r="CY131" s="256"/>
      <c r="CZ131" s="256"/>
      <c r="DA131" s="256"/>
      <c r="DB131" s="256"/>
      <c r="DC131" s="256"/>
      <c r="DD131" s="256"/>
      <c r="DE131" s="256"/>
      <c r="DF131" s="256"/>
      <c r="DG131" s="256"/>
      <c r="DH131" s="256"/>
      <c r="DI131" s="256"/>
      <c r="DJ131" s="256"/>
      <c r="DK131" s="256"/>
      <c r="DL131" s="256"/>
      <c r="DM131" s="256"/>
      <c r="DN131" s="256"/>
      <c r="DO131" s="256"/>
      <c r="DP131" s="233"/>
      <c r="DQ131" s="233"/>
      <c r="DR131" s="233"/>
      <c r="DS131" s="233"/>
      <c r="DT131" s="233"/>
      <c r="DU131" s="233"/>
      <c r="DV131" s="233"/>
      <c r="DW131" s="233"/>
      <c r="DX131" s="233"/>
      <c r="DY131" s="233"/>
      <c r="DZ131" s="233"/>
    </row>
    <row r="132" spans="1:131" s="230" customFormat="1" ht="26.25" customHeight="1" x14ac:dyDescent="0.2">
      <c r="A132" s="774" t="s">
        <v>475</v>
      </c>
      <c r="B132" s="775"/>
      <c r="C132" s="775"/>
      <c r="D132" s="775"/>
      <c r="E132" s="775"/>
      <c r="F132" s="775"/>
      <c r="G132" s="775"/>
      <c r="H132" s="775"/>
      <c r="I132" s="775"/>
      <c r="J132" s="775"/>
      <c r="K132" s="775"/>
      <c r="L132" s="775"/>
      <c r="M132" s="775"/>
      <c r="N132" s="775"/>
      <c r="O132" s="775"/>
      <c r="P132" s="775"/>
      <c r="Q132" s="775"/>
      <c r="R132" s="775"/>
      <c r="S132" s="775"/>
      <c r="T132" s="775"/>
      <c r="U132" s="775"/>
      <c r="V132" s="778" t="s">
        <v>476</v>
      </c>
      <c r="W132" s="778"/>
      <c r="X132" s="778"/>
      <c r="Y132" s="778"/>
      <c r="Z132" s="779"/>
      <c r="AA132" s="780">
        <v>8.3205892220000006</v>
      </c>
      <c r="AB132" s="781"/>
      <c r="AC132" s="781"/>
      <c r="AD132" s="781"/>
      <c r="AE132" s="782"/>
      <c r="AF132" s="783">
        <v>7.2280592410000004</v>
      </c>
      <c r="AG132" s="781"/>
      <c r="AH132" s="781"/>
      <c r="AI132" s="781"/>
      <c r="AJ132" s="782"/>
      <c r="AK132" s="783">
        <v>6.4164045679999999</v>
      </c>
      <c r="AL132" s="781"/>
      <c r="AM132" s="781"/>
      <c r="AN132" s="781"/>
      <c r="AO132" s="782"/>
      <c r="AP132" s="784"/>
      <c r="AQ132" s="785"/>
      <c r="AR132" s="785"/>
      <c r="AS132" s="785"/>
      <c r="AT132" s="786"/>
      <c r="AU132" s="257"/>
      <c r="AV132" s="233"/>
      <c r="AW132" s="233"/>
      <c r="AX132" s="233"/>
      <c r="AY132" s="233"/>
      <c r="AZ132" s="233"/>
      <c r="BA132" s="233"/>
      <c r="BB132" s="233"/>
      <c r="BC132" s="233"/>
      <c r="BD132" s="233"/>
      <c r="BE132" s="233"/>
      <c r="BF132" s="233"/>
      <c r="BG132" s="233"/>
      <c r="BH132" s="233"/>
      <c r="BI132" s="233"/>
      <c r="BJ132" s="233"/>
      <c r="BK132" s="233"/>
      <c r="BL132" s="233"/>
      <c r="BM132" s="233"/>
      <c r="BN132" s="233"/>
      <c r="BO132" s="233"/>
      <c r="BP132" s="233"/>
      <c r="BQ132" s="233"/>
      <c r="BR132" s="233"/>
      <c r="BS132" s="234"/>
      <c r="BT132" s="233"/>
      <c r="BU132" s="233"/>
      <c r="BV132" s="233"/>
      <c r="BW132" s="233"/>
      <c r="BX132" s="233"/>
      <c r="BY132" s="233"/>
      <c r="BZ132" s="233"/>
      <c r="CA132" s="256"/>
      <c r="CB132" s="256"/>
      <c r="CC132" s="256"/>
      <c r="CD132" s="256"/>
      <c r="CE132" s="256"/>
      <c r="CF132" s="256"/>
      <c r="CG132" s="256"/>
      <c r="CH132" s="256"/>
      <c r="CI132" s="256"/>
      <c r="CJ132" s="256"/>
      <c r="CK132" s="256"/>
      <c r="CL132" s="256"/>
      <c r="CM132" s="256"/>
      <c r="CN132" s="256"/>
      <c r="CO132" s="256"/>
      <c r="CP132" s="256"/>
      <c r="CQ132" s="256"/>
      <c r="CR132" s="256"/>
      <c r="CS132" s="256"/>
      <c r="CT132" s="256"/>
      <c r="CU132" s="256"/>
      <c r="CV132" s="256"/>
      <c r="CW132" s="256"/>
      <c r="CX132" s="256"/>
      <c r="CY132" s="256"/>
      <c r="CZ132" s="256"/>
      <c r="DA132" s="256"/>
      <c r="DB132" s="256"/>
      <c r="DC132" s="256"/>
      <c r="DD132" s="256"/>
      <c r="DE132" s="256"/>
      <c r="DF132" s="256"/>
      <c r="DG132" s="256"/>
      <c r="DH132" s="256"/>
      <c r="DI132" s="256"/>
      <c r="DJ132" s="256"/>
      <c r="DK132" s="256"/>
      <c r="DL132" s="256"/>
      <c r="DM132" s="256"/>
      <c r="DN132" s="256"/>
      <c r="DO132" s="256"/>
      <c r="DP132" s="233"/>
      <c r="DQ132" s="233"/>
      <c r="DR132" s="233"/>
      <c r="DS132" s="233"/>
      <c r="DT132" s="233"/>
      <c r="DU132" s="233"/>
      <c r="DV132" s="233"/>
      <c r="DW132" s="233"/>
      <c r="DX132" s="233"/>
      <c r="DY132" s="233"/>
      <c r="DZ132" s="233"/>
    </row>
    <row r="133" spans="1:131" s="230" customFormat="1" ht="26.25" customHeight="1" thickBot="1" x14ac:dyDescent="0.25">
      <c r="A133" s="776"/>
      <c r="B133" s="777"/>
      <c r="C133" s="777"/>
      <c r="D133" s="777"/>
      <c r="E133" s="777"/>
      <c r="F133" s="777"/>
      <c r="G133" s="777"/>
      <c r="H133" s="777"/>
      <c r="I133" s="777"/>
      <c r="J133" s="777"/>
      <c r="K133" s="777"/>
      <c r="L133" s="777"/>
      <c r="M133" s="777"/>
      <c r="N133" s="777"/>
      <c r="O133" s="777"/>
      <c r="P133" s="777"/>
      <c r="Q133" s="777"/>
      <c r="R133" s="777"/>
      <c r="S133" s="777"/>
      <c r="T133" s="777"/>
      <c r="U133" s="777"/>
      <c r="V133" s="757" t="s">
        <v>477</v>
      </c>
      <c r="W133" s="757"/>
      <c r="X133" s="757"/>
      <c r="Y133" s="757"/>
      <c r="Z133" s="758"/>
      <c r="AA133" s="759">
        <v>9</v>
      </c>
      <c r="AB133" s="760"/>
      <c r="AC133" s="760"/>
      <c r="AD133" s="760"/>
      <c r="AE133" s="761"/>
      <c r="AF133" s="759">
        <v>8</v>
      </c>
      <c r="AG133" s="760"/>
      <c r="AH133" s="760"/>
      <c r="AI133" s="760"/>
      <c r="AJ133" s="761"/>
      <c r="AK133" s="759">
        <v>7.3</v>
      </c>
      <c r="AL133" s="760"/>
      <c r="AM133" s="760"/>
      <c r="AN133" s="760"/>
      <c r="AO133" s="761"/>
      <c r="AP133" s="762"/>
      <c r="AQ133" s="763"/>
      <c r="AR133" s="763"/>
      <c r="AS133" s="763"/>
      <c r="AT133" s="764"/>
      <c r="AU133" s="233"/>
      <c r="AV133" s="233"/>
      <c r="AW133" s="233"/>
      <c r="AX133" s="233"/>
      <c r="AY133" s="233"/>
      <c r="AZ133" s="233"/>
      <c r="BA133" s="233"/>
      <c r="BB133" s="233"/>
      <c r="BC133" s="233"/>
      <c r="BD133" s="233"/>
      <c r="BE133" s="233"/>
      <c r="BF133" s="233"/>
      <c r="BG133" s="233"/>
      <c r="BH133" s="233"/>
      <c r="BI133" s="233"/>
      <c r="BJ133" s="233"/>
      <c r="BK133" s="233"/>
      <c r="BL133" s="233"/>
      <c r="BM133" s="233"/>
      <c r="BN133" s="256"/>
      <c r="BO133" s="256"/>
      <c r="BP133" s="256"/>
      <c r="BQ133" s="256"/>
      <c r="BR133" s="256"/>
      <c r="BS133" s="256"/>
      <c r="BT133" s="256"/>
      <c r="BU133" s="256"/>
      <c r="BV133" s="256"/>
      <c r="BW133" s="256"/>
      <c r="BX133" s="256"/>
      <c r="BY133" s="256"/>
      <c r="BZ133" s="256"/>
      <c r="CA133" s="256"/>
      <c r="CB133" s="256"/>
      <c r="CC133" s="256"/>
      <c r="CD133" s="256"/>
      <c r="CE133" s="256"/>
      <c r="CF133" s="256"/>
      <c r="CG133" s="256"/>
      <c r="CH133" s="256"/>
      <c r="CI133" s="256"/>
      <c r="CJ133" s="256"/>
      <c r="CK133" s="256"/>
      <c r="CL133" s="256"/>
      <c r="CM133" s="256"/>
      <c r="CN133" s="256"/>
      <c r="CO133" s="256"/>
      <c r="CP133" s="256"/>
      <c r="CQ133" s="256"/>
      <c r="CR133" s="256"/>
      <c r="CS133" s="256"/>
      <c r="CT133" s="256"/>
      <c r="CU133" s="256"/>
      <c r="CV133" s="256"/>
      <c r="CW133" s="256"/>
      <c r="CX133" s="256"/>
      <c r="CY133" s="256"/>
      <c r="CZ133" s="256"/>
      <c r="DA133" s="256"/>
      <c r="DB133" s="256"/>
      <c r="DC133" s="256"/>
      <c r="DD133" s="256"/>
      <c r="DE133" s="256"/>
      <c r="DF133" s="256"/>
      <c r="DG133" s="256"/>
      <c r="DH133" s="256"/>
      <c r="DI133" s="256"/>
      <c r="DJ133" s="256"/>
      <c r="DK133" s="256"/>
      <c r="DL133" s="256"/>
      <c r="DM133" s="256"/>
      <c r="DN133" s="256"/>
      <c r="DO133" s="256"/>
      <c r="DP133" s="233"/>
      <c r="DQ133" s="233"/>
      <c r="DR133" s="233"/>
      <c r="DS133" s="233"/>
      <c r="DT133" s="233"/>
      <c r="DU133" s="233"/>
      <c r="DV133" s="233"/>
      <c r="DW133" s="233"/>
      <c r="DX133" s="233"/>
      <c r="DY133" s="233"/>
      <c r="DZ133" s="233"/>
    </row>
    <row r="134" spans="1:131" ht="11.25" customHeight="1" x14ac:dyDescent="0.2">
      <c r="A134" s="258"/>
      <c r="B134" s="258"/>
      <c r="C134" s="258"/>
      <c r="D134" s="258"/>
      <c r="E134" s="258"/>
      <c r="F134" s="258"/>
      <c r="G134" s="258"/>
      <c r="H134" s="258"/>
      <c r="I134" s="258"/>
      <c r="J134" s="258"/>
      <c r="K134" s="258"/>
      <c r="L134" s="258"/>
      <c r="M134" s="258"/>
      <c r="N134" s="258"/>
      <c r="O134" s="258"/>
      <c r="P134" s="258"/>
      <c r="Q134" s="258"/>
      <c r="R134" s="258"/>
      <c r="S134" s="258"/>
      <c r="T134" s="258"/>
      <c r="U134" s="258"/>
      <c r="V134" s="258"/>
      <c r="W134" s="258"/>
      <c r="X134" s="258"/>
      <c r="Y134" s="258"/>
      <c r="Z134" s="258"/>
      <c r="AA134" s="258"/>
      <c r="AB134" s="258"/>
      <c r="AC134" s="258"/>
      <c r="AD134" s="258"/>
      <c r="AE134" s="258"/>
      <c r="AF134" s="258"/>
      <c r="AG134" s="258"/>
      <c r="AH134" s="258"/>
      <c r="AI134" s="258"/>
      <c r="AJ134" s="258"/>
      <c r="AK134" s="258"/>
      <c r="AL134" s="258"/>
      <c r="AM134" s="258"/>
      <c r="AN134" s="258"/>
      <c r="AO134" s="258"/>
      <c r="AP134" s="258"/>
      <c r="AQ134" s="258"/>
      <c r="AR134" s="258"/>
      <c r="AS134" s="258"/>
      <c r="AT134" s="258"/>
      <c r="AU134" s="233"/>
      <c r="AV134" s="233"/>
      <c r="AW134" s="233"/>
      <c r="AX134" s="233"/>
      <c r="AY134" s="233"/>
      <c r="AZ134" s="233"/>
      <c r="BA134" s="233"/>
      <c r="BB134" s="233"/>
      <c r="BC134" s="233"/>
      <c r="BD134" s="233"/>
      <c r="BE134" s="233"/>
      <c r="BF134" s="233"/>
      <c r="BG134" s="233"/>
      <c r="BH134" s="233"/>
      <c r="BI134" s="233"/>
      <c r="BJ134" s="233"/>
      <c r="BK134" s="233"/>
      <c r="BL134" s="233"/>
      <c r="BM134" s="233"/>
      <c r="BN134" s="256"/>
      <c r="BO134" s="256"/>
      <c r="BP134" s="256"/>
      <c r="BQ134" s="256"/>
      <c r="BR134" s="256"/>
      <c r="BS134" s="256"/>
      <c r="BT134" s="256"/>
      <c r="BU134" s="256"/>
      <c r="BV134" s="256"/>
      <c r="BW134" s="256"/>
      <c r="BX134" s="256"/>
      <c r="BY134" s="256"/>
      <c r="BZ134" s="256"/>
      <c r="CA134" s="256"/>
      <c r="CB134" s="256"/>
      <c r="CC134" s="256"/>
      <c r="CD134" s="256"/>
      <c r="CE134" s="256"/>
      <c r="CF134" s="256"/>
      <c r="CG134" s="256"/>
      <c r="CH134" s="256"/>
      <c r="CI134" s="256"/>
      <c r="CJ134" s="256"/>
      <c r="CK134" s="256"/>
      <c r="CL134" s="256"/>
      <c r="CM134" s="256"/>
      <c r="CN134" s="256"/>
      <c r="CO134" s="256"/>
      <c r="CP134" s="256"/>
      <c r="CQ134" s="256"/>
      <c r="CR134" s="256"/>
      <c r="CS134" s="256"/>
      <c r="CT134" s="256"/>
      <c r="CU134" s="256"/>
      <c r="CV134" s="256"/>
      <c r="CW134" s="256"/>
      <c r="CX134" s="256"/>
      <c r="CY134" s="256"/>
      <c r="CZ134" s="256"/>
      <c r="DA134" s="256"/>
      <c r="DB134" s="256"/>
      <c r="DC134" s="256"/>
      <c r="DD134" s="256"/>
      <c r="DE134" s="256"/>
      <c r="DF134" s="256"/>
      <c r="DG134" s="256"/>
      <c r="DH134" s="256"/>
      <c r="DI134" s="256"/>
      <c r="DJ134" s="256"/>
      <c r="DK134" s="256"/>
      <c r="DL134" s="256"/>
      <c r="DM134" s="256"/>
      <c r="DN134" s="256"/>
      <c r="DO134" s="256"/>
      <c r="DP134" s="233"/>
      <c r="DQ134" s="233"/>
      <c r="DR134" s="233"/>
      <c r="DS134" s="233"/>
      <c r="DT134" s="233"/>
      <c r="DU134" s="233"/>
      <c r="DV134" s="233"/>
      <c r="DW134" s="233"/>
      <c r="DX134" s="233"/>
      <c r="DY134" s="233"/>
      <c r="DZ134" s="233"/>
      <c r="EA134" s="230"/>
    </row>
    <row r="135" spans="1:131" ht="14" hidden="1" x14ac:dyDescent="0.2">
      <c r="AU135" s="258"/>
      <c r="AV135" s="258"/>
      <c r="AW135" s="258"/>
      <c r="AX135" s="258"/>
      <c r="AY135" s="258"/>
      <c r="AZ135" s="258"/>
      <c r="BA135" s="258"/>
      <c r="BB135" s="258"/>
      <c r="BC135" s="258"/>
      <c r="BD135" s="258"/>
      <c r="BE135" s="258"/>
      <c r="BF135" s="258"/>
      <c r="BG135" s="258"/>
      <c r="BH135" s="258"/>
      <c r="BI135" s="258"/>
      <c r="BJ135" s="258"/>
      <c r="BK135" s="258"/>
      <c r="BL135" s="258"/>
      <c r="BM135" s="258"/>
      <c r="BN135" s="258"/>
      <c r="BO135" s="258"/>
      <c r="BP135" s="258"/>
      <c r="BQ135" s="258"/>
      <c r="BR135" s="258"/>
      <c r="BS135" s="258"/>
      <c r="BT135" s="258"/>
      <c r="BU135" s="258"/>
      <c r="BV135" s="258"/>
      <c r="BW135" s="258"/>
      <c r="BX135" s="258"/>
      <c r="BY135" s="258"/>
      <c r="BZ135" s="258"/>
      <c r="CA135" s="258"/>
      <c r="CB135" s="258"/>
      <c r="CC135" s="258"/>
      <c r="CD135" s="258"/>
      <c r="CE135" s="258"/>
      <c r="CF135" s="258"/>
      <c r="CG135" s="258"/>
      <c r="CH135" s="258"/>
      <c r="CI135" s="258"/>
      <c r="CJ135" s="258"/>
      <c r="CK135" s="258"/>
      <c r="CL135" s="258"/>
      <c r="CM135" s="258"/>
      <c r="CN135" s="258"/>
      <c r="CO135" s="258"/>
      <c r="CP135" s="258"/>
      <c r="CQ135" s="258"/>
      <c r="CR135" s="258"/>
      <c r="CS135" s="258"/>
      <c r="CT135" s="258"/>
      <c r="CU135" s="258"/>
      <c r="CV135" s="258"/>
      <c r="CW135" s="258"/>
      <c r="CX135" s="258"/>
      <c r="CY135" s="258"/>
      <c r="CZ135" s="258"/>
      <c r="DA135" s="258"/>
      <c r="DB135" s="258"/>
      <c r="DC135" s="258"/>
      <c r="DD135" s="258"/>
      <c r="DE135" s="258"/>
      <c r="DF135" s="258"/>
      <c r="DG135" s="258"/>
      <c r="DH135" s="258"/>
      <c r="DI135" s="258"/>
      <c r="DJ135" s="258"/>
      <c r="DK135" s="258"/>
      <c r="DL135" s="258"/>
      <c r="DM135" s="258"/>
      <c r="DN135" s="258"/>
      <c r="DO135" s="258"/>
      <c r="DP135" s="258"/>
      <c r="DQ135" s="258"/>
      <c r="DR135" s="258"/>
      <c r="DS135" s="258"/>
      <c r="DT135" s="258"/>
      <c r="DU135" s="258"/>
      <c r="DV135" s="258"/>
      <c r="DW135" s="258"/>
      <c r="DX135" s="258"/>
      <c r="DY135" s="258"/>
      <c r="DZ135" s="258"/>
    </row>
  </sheetData>
  <sheetProtection algorithmName="SHA-512" hashValue="q1QL/fJcXWpe9+cgp58jmoBYtXm/V2faKenRbldt9LbYaDzc/PcZA3knN4rSdYTZ3uyAv83gHpGTlhHUnnJ80w==" saltValue="cdxmMJCqSStqg+/bvEOEzg==" spinCount="100000" sheet="1" objects="1" scenarios="1" formatRows="0"/>
  <mergeCells count="2035">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Normal="85" zoomScaleSheetLayoutView="100" workbookViewId="0"/>
  </sheetViews>
  <sheetFormatPr defaultColWidth="0" defaultRowHeight="13.5" customHeight="1" zeroHeight="1" x14ac:dyDescent="0.2"/>
  <cols>
    <col min="1" max="120" width="2.7265625" style="260" customWidth="1"/>
    <col min="121" max="121" width="0" style="259" hidden="1" customWidth="1"/>
    <col min="122" max="16384" width="9" style="259" hidden="1"/>
  </cols>
  <sheetData>
    <row r="1" spans="1:120" ht="13" x14ac:dyDescent="0.2">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row>
    <row r="2" spans="1:120" ht="13" x14ac:dyDescent="0.2"/>
    <row r="3" spans="1:120" ht="13" x14ac:dyDescent="0.2"/>
    <row r="4" spans="1:120" ht="13" x14ac:dyDescent="0.2"/>
    <row r="5" spans="1:120" ht="13" x14ac:dyDescent="0.2"/>
    <row r="6" spans="1:120" ht="13" x14ac:dyDescent="0.2"/>
    <row r="7" spans="1:120" ht="13" x14ac:dyDescent="0.2"/>
    <row r="8" spans="1:120" ht="13" x14ac:dyDescent="0.2"/>
    <row r="9" spans="1:120" ht="13" x14ac:dyDescent="0.2"/>
    <row r="10" spans="1:120" ht="13" x14ac:dyDescent="0.2"/>
    <row r="11" spans="1:120" ht="13" x14ac:dyDescent="0.2"/>
    <row r="12" spans="1:120" ht="13" x14ac:dyDescent="0.2"/>
    <row r="13" spans="1:120" ht="13" x14ac:dyDescent="0.2"/>
    <row r="14" spans="1:120" ht="13" x14ac:dyDescent="0.2"/>
    <row r="15" spans="1:120" ht="13" x14ac:dyDescent="0.2"/>
    <row r="16" spans="1:120" ht="13" x14ac:dyDescent="0.2">
      <c r="DP16" s="259"/>
    </row>
    <row r="17" spans="119:120" ht="13" x14ac:dyDescent="0.2">
      <c r="DP17" s="259"/>
    </row>
    <row r="18" spans="119:120" ht="13" x14ac:dyDescent="0.2"/>
    <row r="19" spans="119:120" ht="13" x14ac:dyDescent="0.2"/>
    <row r="20" spans="119:120" ht="13" x14ac:dyDescent="0.2">
      <c r="DO20" s="259"/>
      <c r="DP20" s="259"/>
    </row>
    <row r="21" spans="119:120" ht="13" x14ac:dyDescent="0.2">
      <c r="DP21" s="259"/>
    </row>
    <row r="22" spans="119:120" ht="13" x14ac:dyDescent="0.2"/>
    <row r="23" spans="119:120" ht="13" x14ac:dyDescent="0.2">
      <c r="DO23" s="259"/>
      <c r="DP23" s="259"/>
    </row>
    <row r="24" spans="119:120" ht="13" x14ac:dyDescent="0.2">
      <c r="DP24" s="259"/>
    </row>
    <row r="25" spans="119:120" ht="13" x14ac:dyDescent="0.2">
      <c r="DP25" s="259"/>
    </row>
    <row r="26" spans="119:120" ht="13" x14ac:dyDescent="0.2">
      <c r="DO26" s="259"/>
      <c r="DP26" s="259"/>
    </row>
    <row r="27" spans="119:120" ht="13" x14ac:dyDescent="0.2"/>
    <row r="28" spans="119:120" ht="13" x14ac:dyDescent="0.2">
      <c r="DO28" s="259"/>
      <c r="DP28" s="259"/>
    </row>
    <row r="29" spans="119:120" ht="13" x14ac:dyDescent="0.2">
      <c r="DP29" s="259"/>
    </row>
    <row r="30" spans="119:120" ht="13" x14ac:dyDescent="0.2"/>
    <row r="31" spans="119:120" ht="13" x14ac:dyDescent="0.2">
      <c r="DO31" s="259"/>
      <c r="DP31" s="259"/>
    </row>
    <row r="32" spans="119:120" ht="13" x14ac:dyDescent="0.2"/>
    <row r="33" spans="98:120" ht="13" x14ac:dyDescent="0.2">
      <c r="DO33" s="259"/>
      <c r="DP33" s="259"/>
    </row>
    <row r="34" spans="98:120" ht="13" x14ac:dyDescent="0.2">
      <c r="DM34" s="259"/>
    </row>
    <row r="35" spans="98:120" ht="13" x14ac:dyDescent="0.2">
      <c r="CT35" s="259"/>
      <c r="CU35" s="259"/>
      <c r="CV35" s="259"/>
      <c r="CY35" s="259"/>
      <c r="CZ35" s="259"/>
      <c r="DA35" s="259"/>
      <c r="DD35" s="259"/>
      <c r="DE35" s="259"/>
      <c r="DF35" s="259"/>
      <c r="DI35" s="259"/>
      <c r="DJ35" s="259"/>
      <c r="DK35" s="259"/>
      <c r="DM35" s="259"/>
      <c r="DN35" s="259"/>
      <c r="DO35" s="259"/>
      <c r="DP35" s="259"/>
    </row>
    <row r="36" spans="98:120" ht="13" x14ac:dyDescent="0.2"/>
    <row r="37" spans="98:120" ht="13" x14ac:dyDescent="0.2">
      <c r="CW37" s="259"/>
      <c r="DB37" s="259"/>
      <c r="DG37" s="259"/>
      <c r="DL37" s="259"/>
      <c r="DP37" s="259"/>
    </row>
    <row r="38" spans="98:120" ht="13" x14ac:dyDescent="0.2">
      <c r="CT38" s="259"/>
      <c r="CU38" s="259"/>
      <c r="CV38" s="259"/>
      <c r="CW38" s="259"/>
      <c r="CY38" s="259"/>
      <c r="CZ38" s="259"/>
      <c r="DA38" s="259"/>
      <c r="DB38" s="259"/>
      <c r="DD38" s="259"/>
      <c r="DE38" s="259"/>
      <c r="DF38" s="259"/>
      <c r="DG38" s="259"/>
      <c r="DI38" s="259"/>
      <c r="DJ38" s="259"/>
      <c r="DK38" s="259"/>
      <c r="DL38" s="259"/>
      <c r="DN38" s="259"/>
      <c r="DO38" s="259"/>
      <c r="DP38" s="259"/>
    </row>
    <row r="39" spans="98:120" ht="13" x14ac:dyDescent="0.2"/>
    <row r="40" spans="98:120" ht="13" x14ac:dyDescent="0.2"/>
    <row r="41" spans="98:120" ht="13" x14ac:dyDescent="0.2"/>
    <row r="42" spans="98:120" ht="13" x14ac:dyDescent="0.2"/>
    <row r="43" spans="98:120" ht="13" x14ac:dyDescent="0.2"/>
    <row r="44" spans="98:120" ht="13" x14ac:dyDescent="0.2"/>
    <row r="45" spans="98:120" ht="13" x14ac:dyDescent="0.2"/>
    <row r="46" spans="98:120" ht="13" x14ac:dyDescent="0.2"/>
    <row r="47" spans="98:120" ht="13" x14ac:dyDescent="0.2"/>
    <row r="48" spans="98:120" ht="13" x14ac:dyDescent="0.2"/>
    <row r="49" spans="22:120" ht="13" x14ac:dyDescent="0.2">
      <c r="DN49" s="259"/>
      <c r="DO49" s="259"/>
      <c r="DP49" s="259"/>
    </row>
    <row r="50" spans="22:120" ht="13" x14ac:dyDescent="0.2"/>
    <row r="51" spans="22:120" ht="13" x14ac:dyDescent="0.2"/>
    <row r="52" spans="22:120" ht="13" x14ac:dyDescent="0.2"/>
    <row r="53" spans="22:120" ht="13" x14ac:dyDescent="0.2"/>
    <row r="54" spans="22:120" ht="13" x14ac:dyDescent="0.2"/>
    <row r="55" spans="22:120" ht="13" x14ac:dyDescent="0.2"/>
    <row r="56" spans="22:120" ht="13" x14ac:dyDescent="0.2"/>
    <row r="57" spans="22:120" ht="13" x14ac:dyDescent="0.2"/>
    <row r="58" spans="22:120" ht="13" x14ac:dyDescent="0.2"/>
    <row r="59" spans="22:120" ht="13" x14ac:dyDescent="0.2"/>
    <row r="60" spans="22:120" ht="13" x14ac:dyDescent="0.2"/>
    <row r="61" spans="22:120" ht="13" x14ac:dyDescent="0.2"/>
    <row r="62" spans="22:120" ht="13" x14ac:dyDescent="0.2"/>
    <row r="63" spans="22:120" ht="13" x14ac:dyDescent="0.2">
      <c r="W63" s="259"/>
      <c r="CS63" s="259"/>
      <c r="CX63" s="259"/>
      <c r="DC63" s="259"/>
      <c r="DH63" s="259"/>
    </row>
    <row r="64" spans="22:120" ht="13" x14ac:dyDescent="0.2">
      <c r="V64" s="259"/>
    </row>
    <row r="65" spans="15:120" ht="13" x14ac:dyDescent="0.2">
      <c r="X65" s="259"/>
      <c r="Z65" s="259"/>
      <c r="AA65" s="259"/>
      <c r="AB65" s="259"/>
      <c r="AC65" s="259"/>
      <c r="AD65" s="259"/>
      <c r="AE65" s="259"/>
      <c r="AF65" s="259"/>
      <c r="AG65" s="259"/>
      <c r="AH65" s="259"/>
      <c r="AI65" s="259"/>
      <c r="AJ65" s="259"/>
      <c r="AK65" s="259"/>
      <c r="AL65" s="259"/>
      <c r="AM65" s="259"/>
      <c r="AN65" s="259"/>
      <c r="AO65" s="259"/>
      <c r="AP65" s="259"/>
      <c r="AQ65" s="259"/>
      <c r="AR65" s="259"/>
      <c r="AS65" s="259"/>
      <c r="AT65" s="259"/>
      <c r="AU65" s="259"/>
      <c r="AV65" s="259"/>
      <c r="AW65" s="259"/>
      <c r="AX65" s="259"/>
      <c r="AY65" s="259"/>
      <c r="AZ65" s="259"/>
      <c r="BA65" s="259"/>
      <c r="BB65" s="259"/>
      <c r="BC65" s="259"/>
      <c r="BD65" s="259"/>
      <c r="BE65" s="259"/>
      <c r="BF65" s="259"/>
      <c r="BG65" s="259"/>
      <c r="BH65" s="259"/>
      <c r="BI65" s="259"/>
      <c r="BJ65" s="259"/>
      <c r="BK65" s="259"/>
      <c r="BL65" s="259"/>
      <c r="BM65" s="259"/>
      <c r="BN65" s="259"/>
      <c r="BO65" s="259"/>
      <c r="BP65" s="259"/>
      <c r="BQ65" s="259"/>
      <c r="BR65" s="259"/>
      <c r="BS65" s="259"/>
      <c r="BT65" s="259"/>
      <c r="BU65" s="259"/>
      <c r="BV65" s="259"/>
      <c r="BW65" s="259"/>
      <c r="BX65" s="259"/>
      <c r="BY65" s="259"/>
      <c r="BZ65" s="259"/>
      <c r="CA65" s="259"/>
      <c r="CB65" s="259"/>
      <c r="CC65" s="259"/>
      <c r="CD65" s="259"/>
      <c r="CE65" s="259"/>
      <c r="CF65" s="259"/>
      <c r="CG65" s="259"/>
      <c r="CH65" s="259"/>
      <c r="CI65" s="259"/>
      <c r="CJ65" s="259"/>
      <c r="CK65" s="259"/>
      <c r="CL65" s="259"/>
      <c r="CM65" s="259"/>
      <c r="CN65" s="259"/>
      <c r="CO65" s="259"/>
      <c r="CP65" s="259"/>
      <c r="CQ65" s="259"/>
      <c r="CR65" s="259"/>
      <c r="CU65" s="259"/>
      <c r="CZ65" s="259"/>
      <c r="DE65" s="259"/>
      <c r="DJ65" s="259"/>
    </row>
    <row r="66" spans="15:120" ht="13" x14ac:dyDescent="0.2">
      <c r="Q66" s="259"/>
      <c r="S66" s="259"/>
      <c r="U66" s="259"/>
      <c r="DM66" s="259"/>
    </row>
    <row r="67" spans="15:120" ht="13" x14ac:dyDescent="0.2">
      <c r="O67" s="259"/>
      <c r="P67" s="259"/>
      <c r="R67" s="259"/>
      <c r="T67" s="259"/>
      <c r="Y67" s="259"/>
      <c r="CT67" s="259"/>
      <c r="CV67" s="259"/>
      <c r="CW67" s="259"/>
      <c r="CY67" s="259"/>
      <c r="DA67" s="259"/>
      <c r="DB67" s="259"/>
      <c r="DD67" s="259"/>
      <c r="DF67" s="259"/>
      <c r="DG67" s="259"/>
      <c r="DI67" s="259"/>
      <c r="DK67" s="259"/>
      <c r="DL67" s="259"/>
      <c r="DN67" s="259"/>
      <c r="DO67" s="259"/>
      <c r="DP67" s="259"/>
    </row>
    <row r="68" spans="15:120" ht="13" x14ac:dyDescent="0.2"/>
    <row r="69" spans="15:120" ht="13" x14ac:dyDescent="0.2"/>
    <row r="70" spans="15:120" ht="13" x14ac:dyDescent="0.2"/>
    <row r="71" spans="15:120" ht="13" x14ac:dyDescent="0.2"/>
    <row r="72" spans="15:120" ht="13" x14ac:dyDescent="0.2">
      <c r="DP72" s="259"/>
    </row>
    <row r="73" spans="15:120" ht="13" x14ac:dyDescent="0.2">
      <c r="DP73" s="259"/>
    </row>
    <row r="74" spans="15:120" ht="13" x14ac:dyDescent="0.2"/>
    <row r="75" spans="15:120" ht="13" x14ac:dyDescent="0.2"/>
    <row r="76" spans="15:120" ht="13" x14ac:dyDescent="0.2"/>
    <row r="77" spans="15:120" ht="13" x14ac:dyDescent="0.2"/>
    <row r="78" spans="15:120" ht="13" x14ac:dyDescent="0.2"/>
    <row r="79" spans="15:120" ht="13" x14ac:dyDescent="0.2"/>
    <row r="80" spans="15:120" ht="13" x14ac:dyDescent="0.2"/>
    <row r="81" spans="97:112" ht="13" x14ac:dyDescent="0.2"/>
    <row r="82" spans="97:112" ht="13" x14ac:dyDescent="0.2"/>
    <row r="83" spans="97:112" ht="13" x14ac:dyDescent="0.2"/>
    <row r="84" spans="97:112" ht="13" x14ac:dyDescent="0.2"/>
    <row r="85" spans="97:112" ht="13" x14ac:dyDescent="0.2"/>
    <row r="86" spans="97:112" ht="13" x14ac:dyDescent="0.2"/>
    <row r="87" spans="97:112" ht="13" x14ac:dyDescent="0.2"/>
    <row r="88" spans="97:112" ht="13" x14ac:dyDescent="0.2"/>
    <row r="89" spans="97:112" ht="13" x14ac:dyDescent="0.2"/>
    <row r="90" spans="97:112" ht="13" x14ac:dyDescent="0.2"/>
    <row r="91" spans="97:112" ht="13" x14ac:dyDescent="0.2"/>
    <row r="92" spans="97:112" ht="13" x14ac:dyDescent="0.2"/>
    <row r="93" spans="97:112" ht="13" x14ac:dyDescent="0.2"/>
    <row r="94" spans="97:112" ht="13" x14ac:dyDescent="0.2"/>
    <row r="95" spans="97:112" ht="13" x14ac:dyDescent="0.2"/>
    <row r="96" spans="97:112" ht="13" x14ac:dyDescent="0.2">
      <c r="CS96" s="259"/>
      <c r="CX96" s="259"/>
      <c r="DC96" s="259"/>
      <c r="DH96" s="259"/>
    </row>
    <row r="97" spans="24:120" ht="13" x14ac:dyDescent="0.2">
      <c r="CS97" s="259"/>
      <c r="CX97" s="259"/>
      <c r="DC97" s="259"/>
      <c r="DH97" s="259"/>
      <c r="DP97" s="260" t="s">
        <v>478</v>
      </c>
    </row>
    <row r="98" spans="24:120" ht="13" hidden="1" x14ac:dyDescent="0.2">
      <c r="CS98" s="259"/>
      <c r="CX98" s="259"/>
      <c r="DC98" s="259"/>
      <c r="DH98" s="259"/>
    </row>
    <row r="99" spans="24:120" ht="13" hidden="1" x14ac:dyDescent="0.2">
      <c r="CS99" s="259"/>
      <c r="CX99" s="259"/>
      <c r="DC99" s="259"/>
      <c r="DH99" s="259"/>
    </row>
    <row r="101" spans="24:120" ht="12" hidden="1" customHeight="1" x14ac:dyDescent="0.2">
      <c r="X101" s="259"/>
      <c r="Y101" s="259"/>
      <c r="Z101" s="259"/>
      <c r="AA101" s="259"/>
      <c r="AB101" s="259"/>
      <c r="AC101" s="259"/>
      <c r="AD101" s="259"/>
      <c r="AE101" s="259"/>
      <c r="AF101" s="259"/>
      <c r="AG101" s="259"/>
      <c r="AH101" s="259"/>
      <c r="AI101" s="259"/>
      <c r="AJ101" s="259"/>
      <c r="AK101" s="259"/>
      <c r="AL101" s="259"/>
      <c r="AM101" s="259"/>
      <c r="AN101" s="259"/>
      <c r="AO101" s="259"/>
      <c r="AP101" s="259"/>
      <c r="AQ101" s="259"/>
      <c r="AR101" s="259"/>
      <c r="AS101" s="259"/>
      <c r="AT101" s="259"/>
      <c r="AU101" s="259"/>
      <c r="AV101" s="259"/>
      <c r="AW101" s="259"/>
      <c r="AX101" s="259"/>
      <c r="AY101" s="259"/>
      <c r="AZ101" s="259"/>
      <c r="BA101" s="259"/>
      <c r="BB101" s="259"/>
      <c r="BC101" s="259"/>
      <c r="BD101" s="259"/>
      <c r="BE101" s="259"/>
      <c r="BF101" s="259"/>
      <c r="BG101" s="259"/>
      <c r="BH101" s="259"/>
      <c r="BI101" s="259"/>
      <c r="BJ101" s="259"/>
      <c r="BK101" s="259"/>
      <c r="BL101" s="259"/>
      <c r="BM101" s="259"/>
      <c r="BN101" s="259"/>
      <c r="BO101" s="259"/>
      <c r="BP101" s="259"/>
      <c r="BQ101" s="259"/>
      <c r="BR101" s="259"/>
      <c r="BS101" s="259"/>
      <c r="BT101" s="259"/>
      <c r="BU101" s="259"/>
      <c r="BV101" s="259"/>
      <c r="BW101" s="259"/>
      <c r="BX101" s="259"/>
      <c r="BY101" s="259"/>
      <c r="BZ101" s="259"/>
      <c r="CA101" s="259"/>
      <c r="CB101" s="259"/>
      <c r="CC101" s="259"/>
      <c r="CD101" s="259"/>
      <c r="CE101" s="259"/>
      <c r="CF101" s="259"/>
      <c r="CG101" s="259"/>
      <c r="CH101" s="259"/>
      <c r="CI101" s="259"/>
      <c r="CJ101" s="259"/>
      <c r="CK101" s="259"/>
      <c r="CL101" s="259"/>
      <c r="CM101" s="259"/>
      <c r="CN101" s="259"/>
      <c r="CO101" s="259"/>
      <c r="CP101" s="259"/>
      <c r="CQ101" s="259"/>
      <c r="CR101" s="259"/>
      <c r="CU101" s="259"/>
      <c r="CZ101" s="259"/>
      <c r="DE101" s="259"/>
      <c r="DJ101" s="259"/>
    </row>
    <row r="102" spans="24:120" ht="1.5" hidden="1" customHeight="1" x14ac:dyDescent="0.2">
      <c r="CU102" s="259"/>
      <c r="CZ102" s="259"/>
      <c r="DE102" s="259"/>
      <c r="DJ102" s="259"/>
      <c r="DM102" s="259"/>
    </row>
    <row r="103" spans="24:120" ht="13" hidden="1" x14ac:dyDescent="0.2">
      <c r="CT103" s="259"/>
      <c r="CV103" s="259"/>
      <c r="CW103" s="259"/>
      <c r="CY103" s="259"/>
      <c r="DA103" s="259"/>
      <c r="DB103" s="259"/>
      <c r="DD103" s="259"/>
      <c r="DF103" s="259"/>
      <c r="DG103" s="259"/>
      <c r="DI103" s="259"/>
      <c r="DK103" s="259"/>
      <c r="DL103" s="259"/>
      <c r="DM103" s="259"/>
      <c r="DN103" s="259"/>
      <c r="DO103" s="259"/>
      <c r="DP103" s="259"/>
    </row>
    <row r="104" spans="24:120" ht="13" hidden="1" x14ac:dyDescent="0.2">
      <c r="CV104" s="259"/>
      <c r="CW104" s="259"/>
      <c r="DA104" s="259"/>
      <c r="DB104" s="259"/>
      <c r="DF104" s="259"/>
      <c r="DG104" s="259"/>
      <c r="DK104" s="259"/>
      <c r="DL104" s="259"/>
      <c r="DN104" s="259"/>
      <c r="DO104" s="259"/>
      <c r="DP104" s="259"/>
    </row>
    <row r="105" spans="24:120" ht="12.75" hidden="1" customHeight="1" x14ac:dyDescent="0.2"/>
  </sheetData>
  <sheetProtection algorithmName="SHA-512" hashValue="sdqdRPnE/0Ajf/xXGQdsXeTG8nWmEF8n1+V2L5IfYGQH2ZuHwRIBKGAW6csKIm4o+4UeZSYwPebXE2wq/n7qmA==" saltValue="jem3r7YUP+/VJ8+gchVUig==" spinCount="100000" sheet="1" objects="1" scenarios="1"/>
  <dataConsolidate/>
  <phoneticPr fontId="2"/>
  <printOptions horizontalCentered="1" verticalCentered="1"/>
  <pageMargins left="0" right="0" top="0" bottom="0" header="0" footer="0"/>
  <pageSetup paperSize="9" scale="45"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Normal="100" zoomScaleSheetLayoutView="55" workbookViewId="0"/>
  </sheetViews>
  <sheetFormatPr defaultColWidth="0" defaultRowHeight="13.5" customHeight="1" zeroHeight="1" x14ac:dyDescent="0.2"/>
  <cols>
    <col min="1" max="116" width="2.6328125" style="260" customWidth="1"/>
    <col min="117" max="16384" width="9" style="259" hidden="1"/>
  </cols>
  <sheetData>
    <row r="1" spans="2:116" ht="13" x14ac:dyDescent="0.2">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row>
    <row r="2" spans="2:116" ht="13" x14ac:dyDescent="0.2"/>
    <row r="3" spans="2:116" ht="13" x14ac:dyDescent="0.2"/>
    <row r="4" spans="2:116" ht="13" x14ac:dyDescent="0.2">
      <c r="R4" s="259"/>
      <c r="S4" s="259"/>
      <c r="T4" s="259"/>
      <c r="U4" s="259"/>
      <c r="V4" s="259"/>
      <c r="W4" s="259"/>
      <c r="X4" s="259"/>
      <c r="Y4" s="259"/>
      <c r="Z4" s="259"/>
      <c r="AA4" s="259"/>
      <c r="AB4" s="259"/>
      <c r="AC4" s="259"/>
      <c r="AD4" s="259"/>
      <c r="AE4" s="259"/>
      <c r="AF4" s="259"/>
      <c r="AG4" s="259"/>
      <c r="AH4" s="259"/>
      <c r="AI4" s="259"/>
      <c r="AJ4" s="259"/>
      <c r="AK4" s="259"/>
      <c r="AL4" s="259"/>
      <c r="AM4" s="259"/>
      <c r="AN4" s="259"/>
      <c r="AO4" s="259"/>
      <c r="AP4" s="259"/>
      <c r="AQ4" s="259"/>
      <c r="AR4" s="259"/>
      <c r="AS4" s="259"/>
      <c r="AT4" s="259"/>
      <c r="AU4" s="259"/>
      <c r="AV4" s="259"/>
      <c r="AW4" s="259"/>
      <c r="AX4" s="259"/>
      <c r="AY4" s="259"/>
      <c r="AZ4" s="259"/>
      <c r="BA4" s="259"/>
      <c r="BB4" s="259"/>
      <c r="BC4" s="259"/>
      <c r="BD4" s="259"/>
      <c r="BE4" s="259"/>
      <c r="BF4" s="259"/>
      <c r="BG4" s="259"/>
      <c r="BH4" s="259"/>
      <c r="BI4" s="259"/>
      <c r="BJ4" s="259"/>
      <c r="BK4" s="259"/>
      <c r="BL4" s="259"/>
      <c r="BM4" s="259"/>
      <c r="BN4" s="259"/>
      <c r="BO4" s="259"/>
      <c r="BP4" s="259"/>
      <c r="BQ4" s="259"/>
      <c r="BR4" s="259"/>
      <c r="BS4" s="259"/>
      <c r="BT4" s="259"/>
      <c r="BU4" s="259"/>
      <c r="BV4" s="259"/>
      <c r="BW4" s="259"/>
      <c r="BX4" s="259"/>
      <c r="BY4" s="259"/>
      <c r="BZ4" s="259"/>
      <c r="CA4" s="259"/>
      <c r="CB4" s="259"/>
      <c r="CC4" s="259"/>
      <c r="CD4" s="259"/>
      <c r="CE4" s="259"/>
      <c r="CF4" s="259"/>
      <c r="CG4" s="259"/>
      <c r="CH4" s="259"/>
      <c r="CI4" s="259"/>
      <c r="CJ4" s="259"/>
      <c r="CK4" s="259"/>
      <c r="CL4" s="259"/>
      <c r="CM4" s="259"/>
      <c r="CN4" s="259"/>
      <c r="CO4" s="259"/>
      <c r="CP4" s="259"/>
      <c r="CQ4" s="259"/>
      <c r="CR4" s="259"/>
      <c r="CS4" s="259"/>
      <c r="CT4" s="259"/>
      <c r="CU4" s="259"/>
      <c r="CV4" s="259"/>
      <c r="CW4" s="259"/>
      <c r="CX4" s="259"/>
      <c r="CY4" s="259"/>
      <c r="CZ4" s="259"/>
      <c r="DA4" s="259"/>
      <c r="DB4" s="259"/>
      <c r="DC4" s="259"/>
      <c r="DD4" s="259"/>
      <c r="DE4" s="259"/>
      <c r="DF4" s="259"/>
      <c r="DG4" s="259"/>
      <c r="DH4" s="259"/>
      <c r="DI4" s="259"/>
      <c r="DJ4" s="259"/>
      <c r="DK4" s="259"/>
      <c r="DL4" s="259"/>
    </row>
    <row r="5" spans="2:116" ht="13" x14ac:dyDescent="0.2">
      <c r="R5" s="259"/>
      <c r="S5" s="259"/>
      <c r="T5" s="259"/>
      <c r="U5" s="259"/>
      <c r="V5" s="259"/>
      <c r="W5" s="259"/>
      <c r="X5" s="259"/>
      <c r="Y5" s="259"/>
      <c r="Z5" s="259"/>
      <c r="AA5" s="259"/>
      <c r="AB5" s="259"/>
      <c r="AC5" s="259"/>
      <c r="AD5" s="259"/>
      <c r="AE5" s="259"/>
      <c r="AF5" s="259"/>
      <c r="AG5" s="259"/>
      <c r="AH5" s="259"/>
      <c r="AI5" s="259"/>
      <c r="AJ5" s="259"/>
      <c r="AK5" s="259"/>
      <c r="AL5" s="259"/>
      <c r="AM5" s="259"/>
      <c r="AN5" s="259"/>
      <c r="AO5" s="259"/>
      <c r="AP5" s="259"/>
      <c r="AQ5" s="259"/>
      <c r="AR5" s="259"/>
      <c r="AS5" s="259"/>
      <c r="AT5" s="259"/>
      <c r="AU5" s="259"/>
      <c r="AV5" s="259"/>
      <c r="AW5" s="259"/>
      <c r="AX5" s="259"/>
      <c r="AY5" s="259"/>
      <c r="AZ5" s="259"/>
      <c r="BA5" s="259"/>
      <c r="BB5" s="259"/>
      <c r="BC5" s="259"/>
      <c r="BD5" s="259"/>
      <c r="BE5" s="259"/>
      <c r="BF5" s="259"/>
      <c r="BG5" s="259"/>
      <c r="BH5" s="259"/>
      <c r="BI5" s="259"/>
      <c r="BJ5" s="259"/>
      <c r="BK5" s="259"/>
      <c r="BL5" s="259"/>
      <c r="BM5" s="259"/>
      <c r="BN5" s="259"/>
      <c r="BO5" s="259"/>
      <c r="BP5" s="259"/>
      <c r="BQ5" s="259"/>
      <c r="BR5" s="259"/>
      <c r="BS5" s="259"/>
      <c r="BT5" s="259"/>
      <c r="BU5" s="259"/>
      <c r="BV5" s="259"/>
      <c r="BW5" s="259"/>
      <c r="BX5" s="259"/>
      <c r="BY5" s="259"/>
      <c r="BZ5" s="259"/>
      <c r="CA5" s="259"/>
      <c r="CB5" s="259"/>
      <c r="CC5" s="259"/>
      <c r="CD5" s="259"/>
      <c r="CE5" s="259"/>
      <c r="CF5" s="259"/>
      <c r="CG5" s="259"/>
      <c r="CH5" s="259"/>
      <c r="CI5" s="259"/>
      <c r="CJ5" s="259"/>
      <c r="CK5" s="259"/>
      <c r="CL5" s="259"/>
      <c r="CM5" s="259"/>
      <c r="CN5" s="259"/>
      <c r="CO5" s="259"/>
      <c r="CP5" s="259"/>
      <c r="CQ5" s="259"/>
      <c r="CR5" s="259"/>
      <c r="CS5" s="259"/>
      <c r="CT5" s="259"/>
      <c r="CU5" s="259"/>
      <c r="CV5" s="259"/>
      <c r="CW5" s="259"/>
      <c r="CX5" s="259"/>
      <c r="CY5" s="259"/>
      <c r="CZ5" s="259"/>
      <c r="DA5" s="259"/>
      <c r="DB5" s="259"/>
      <c r="DC5" s="259"/>
      <c r="DD5" s="259"/>
      <c r="DE5" s="259"/>
      <c r="DF5" s="259"/>
      <c r="DG5" s="259"/>
      <c r="DH5" s="259"/>
      <c r="DI5" s="259"/>
      <c r="DJ5" s="259"/>
      <c r="DK5" s="259"/>
      <c r="DL5" s="259"/>
    </row>
    <row r="6" spans="2:116" ht="13" x14ac:dyDescent="0.2"/>
    <row r="7" spans="2:116" ht="13" x14ac:dyDescent="0.2"/>
    <row r="8" spans="2:116" ht="13" x14ac:dyDescent="0.2"/>
    <row r="9" spans="2:116" ht="13" x14ac:dyDescent="0.2"/>
    <row r="10" spans="2:116" ht="13" x14ac:dyDescent="0.2"/>
    <row r="11" spans="2:116" ht="13" x14ac:dyDescent="0.2"/>
    <row r="12" spans="2:116" ht="13" x14ac:dyDescent="0.2"/>
    <row r="13" spans="2:116" ht="13" x14ac:dyDescent="0.2"/>
    <row r="14" spans="2:116" ht="13" x14ac:dyDescent="0.2"/>
    <row r="15" spans="2:116" ht="13" x14ac:dyDescent="0.2"/>
    <row r="16" spans="2:116" ht="13" x14ac:dyDescent="0.2"/>
    <row r="17" spans="9:116" ht="13" x14ac:dyDescent="0.2"/>
    <row r="18" spans="9:116" ht="13" x14ac:dyDescent="0.2">
      <c r="I18" s="259"/>
      <c r="J18" s="259"/>
      <c r="K18" s="259"/>
      <c r="L18" s="259"/>
      <c r="M18" s="259"/>
      <c r="N18" s="259"/>
      <c r="O18" s="259"/>
      <c r="P18" s="259"/>
      <c r="Q18" s="259"/>
      <c r="R18" s="259"/>
      <c r="S18" s="259"/>
      <c r="T18" s="259"/>
      <c r="U18" s="259"/>
      <c r="V18" s="259"/>
      <c r="W18" s="259"/>
      <c r="X18" s="259"/>
      <c r="Y18" s="259"/>
      <c r="Z18" s="259"/>
      <c r="AA18" s="259"/>
      <c r="AB18" s="259"/>
      <c r="AC18" s="259"/>
      <c r="AD18" s="259"/>
      <c r="AE18" s="259"/>
      <c r="AF18" s="259"/>
      <c r="AG18" s="259"/>
      <c r="AH18" s="259"/>
      <c r="AI18" s="259"/>
      <c r="AJ18" s="259"/>
      <c r="AK18" s="259"/>
      <c r="AL18" s="259"/>
      <c r="AM18" s="259"/>
      <c r="AN18" s="259"/>
      <c r="AO18" s="259"/>
      <c r="AP18" s="259"/>
      <c r="AQ18" s="259"/>
      <c r="AR18" s="259"/>
      <c r="AS18" s="259"/>
      <c r="AT18" s="259"/>
      <c r="AU18" s="259"/>
      <c r="AV18" s="259"/>
      <c r="AW18" s="259"/>
      <c r="AX18" s="259"/>
      <c r="AY18" s="259"/>
      <c r="AZ18" s="259"/>
      <c r="BA18" s="259"/>
      <c r="BB18" s="259"/>
      <c r="BC18" s="259"/>
      <c r="BD18" s="259"/>
      <c r="BE18" s="259"/>
      <c r="BF18" s="259"/>
      <c r="BG18" s="259"/>
      <c r="BH18" s="259"/>
      <c r="BI18" s="259"/>
      <c r="BJ18" s="259"/>
      <c r="BK18" s="259"/>
      <c r="BL18" s="259"/>
      <c r="BM18" s="259"/>
      <c r="BN18" s="259"/>
      <c r="BO18" s="259"/>
      <c r="BP18" s="259"/>
      <c r="BQ18" s="259"/>
      <c r="BR18" s="259"/>
      <c r="BS18" s="259"/>
      <c r="BT18" s="259"/>
      <c r="BU18" s="259"/>
      <c r="BV18" s="259"/>
      <c r="BW18" s="259"/>
      <c r="BX18" s="259"/>
      <c r="BY18" s="259"/>
      <c r="BZ18" s="259"/>
      <c r="CA18" s="259"/>
      <c r="CB18" s="259"/>
      <c r="CC18" s="259"/>
      <c r="CD18" s="259"/>
      <c r="CE18" s="259"/>
      <c r="CF18" s="259"/>
      <c r="CG18" s="259"/>
      <c r="CH18" s="259"/>
      <c r="CI18" s="259"/>
      <c r="CJ18" s="259"/>
      <c r="CK18" s="259"/>
      <c r="CL18" s="259"/>
      <c r="CM18" s="259"/>
      <c r="CN18" s="259"/>
      <c r="CO18" s="259"/>
      <c r="CP18" s="259"/>
      <c r="CQ18" s="259"/>
      <c r="CR18" s="259"/>
      <c r="CS18" s="259"/>
      <c r="CT18" s="259"/>
      <c r="CU18" s="259"/>
      <c r="CV18" s="259"/>
      <c r="CW18" s="259"/>
      <c r="CX18" s="259"/>
      <c r="CY18" s="259"/>
      <c r="CZ18" s="259"/>
      <c r="DA18" s="259"/>
      <c r="DB18" s="259"/>
      <c r="DC18" s="259"/>
      <c r="DD18" s="259"/>
      <c r="DE18" s="259"/>
      <c r="DF18" s="259"/>
      <c r="DG18" s="259"/>
      <c r="DH18" s="259"/>
      <c r="DI18" s="259"/>
      <c r="DJ18" s="259"/>
      <c r="DK18" s="259"/>
      <c r="DL18" s="259"/>
    </row>
    <row r="19" spans="9:116" ht="13" x14ac:dyDescent="0.2"/>
    <row r="20" spans="9:116" ht="13" x14ac:dyDescent="0.2"/>
    <row r="21" spans="9:116" ht="13" x14ac:dyDescent="0.2">
      <c r="DL21" s="259"/>
    </row>
    <row r="22" spans="9:116" ht="13" x14ac:dyDescent="0.2">
      <c r="DI22" s="259"/>
      <c r="DJ22" s="259"/>
      <c r="DK22" s="259"/>
      <c r="DL22" s="259"/>
    </row>
    <row r="23" spans="9:116" ht="13" x14ac:dyDescent="0.2">
      <c r="CY23" s="259"/>
      <c r="CZ23" s="259"/>
      <c r="DA23" s="259"/>
      <c r="DB23" s="259"/>
      <c r="DC23" s="259"/>
      <c r="DD23" s="259"/>
      <c r="DE23" s="259"/>
      <c r="DF23" s="259"/>
      <c r="DG23" s="259"/>
      <c r="DH23" s="259"/>
      <c r="DI23" s="259"/>
      <c r="DJ23" s="259"/>
      <c r="DK23" s="259"/>
      <c r="DL23" s="259"/>
    </row>
    <row r="24" spans="9:116" ht="13" x14ac:dyDescent="0.2"/>
    <row r="25" spans="9:116" ht="13" x14ac:dyDescent="0.2"/>
    <row r="26" spans="9:116" ht="13" x14ac:dyDescent="0.2"/>
    <row r="27" spans="9:116" ht="13" x14ac:dyDescent="0.2"/>
    <row r="28" spans="9:116" ht="13" x14ac:dyDescent="0.2"/>
    <row r="29" spans="9:116" ht="13" x14ac:dyDescent="0.2"/>
    <row r="30" spans="9:116" ht="13" x14ac:dyDescent="0.2"/>
    <row r="31" spans="9:116" ht="13" x14ac:dyDescent="0.2"/>
    <row r="32" spans="9:116" ht="13" x14ac:dyDescent="0.2"/>
    <row r="33" spans="15:116" ht="13" x14ac:dyDescent="0.2"/>
    <row r="34" spans="15:116" ht="13" x14ac:dyDescent="0.2"/>
    <row r="35" spans="15:116" ht="13" x14ac:dyDescent="0.2">
      <c r="CZ35" s="259"/>
      <c r="DA35" s="259"/>
      <c r="DB35" s="259"/>
      <c r="DC35" s="259"/>
      <c r="DD35" s="259"/>
      <c r="DE35" s="259"/>
      <c r="DF35" s="259"/>
      <c r="DG35" s="259"/>
      <c r="DH35" s="259"/>
      <c r="DI35" s="259"/>
      <c r="DJ35" s="259"/>
      <c r="DK35" s="259"/>
      <c r="DL35" s="259"/>
    </row>
    <row r="36" spans="15:116" ht="13" x14ac:dyDescent="0.2"/>
    <row r="37" spans="15:116" ht="13" x14ac:dyDescent="0.2">
      <c r="DL37" s="259"/>
    </row>
    <row r="38" spans="15:116" ht="13" x14ac:dyDescent="0.2">
      <c r="DI38" s="259"/>
      <c r="DJ38" s="259"/>
      <c r="DK38" s="259"/>
      <c r="DL38" s="259"/>
    </row>
    <row r="39" spans="15:116" ht="13" x14ac:dyDescent="0.2"/>
    <row r="40" spans="15:116" ht="13" x14ac:dyDescent="0.2"/>
    <row r="41" spans="15:116" ht="13" x14ac:dyDescent="0.2"/>
    <row r="42" spans="15:116" ht="13" x14ac:dyDescent="0.2"/>
    <row r="43" spans="15:116" ht="13" x14ac:dyDescent="0.2">
      <c r="O43" s="259"/>
      <c r="P43" s="259"/>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E43" s="259"/>
      <c r="DF43" s="259"/>
      <c r="DG43" s="259"/>
      <c r="DH43" s="259"/>
      <c r="DI43" s="259"/>
      <c r="DJ43" s="259"/>
      <c r="DK43" s="259"/>
      <c r="DL43" s="259"/>
    </row>
    <row r="44" spans="15:116" ht="13" x14ac:dyDescent="0.2">
      <c r="DL44" s="259"/>
    </row>
    <row r="45" spans="15:116" ht="13" x14ac:dyDescent="0.2"/>
    <row r="46" spans="15:116" ht="13" x14ac:dyDescent="0.2">
      <c r="DA46" s="259"/>
      <c r="DB46" s="259"/>
      <c r="DC46" s="259"/>
      <c r="DD46" s="259"/>
      <c r="DE46" s="259"/>
      <c r="DF46" s="259"/>
      <c r="DG46" s="259"/>
      <c r="DH46" s="259"/>
      <c r="DI46" s="259"/>
      <c r="DJ46" s="259"/>
      <c r="DK46" s="259"/>
      <c r="DL46" s="259"/>
    </row>
    <row r="47" spans="15:116" ht="13" x14ac:dyDescent="0.2"/>
    <row r="48" spans="15:116" ht="13" x14ac:dyDescent="0.2"/>
    <row r="49" spans="104:116" ht="13" x14ac:dyDescent="0.2"/>
    <row r="50" spans="104:116" ht="13" x14ac:dyDescent="0.2">
      <c r="CZ50" s="259"/>
      <c r="DA50" s="259"/>
      <c r="DB50" s="259"/>
      <c r="DC50" s="259"/>
      <c r="DD50" s="259"/>
      <c r="DE50" s="259"/>
      <c r="DF50" s="259"/>
      <c r="DG50" s="259"/>
      <c r="DH50" s="259"/>
      <c r="DI50" s="259"/>
      <c r="DJ50" s="259"/>
      <c r="DK50" s="259"/>
      <c r="DL50" s="259"/>
    </row>
    <row r="51" spans="104:116" ht="13" x14ac:dyDescent="0.2"/>
    <row r="52" spans="104:116" ht="13" x14ac:dyDescent="0.2"/>
    <row r="53" spans="104:116" ht="13" x14ac:dyDescent="0.2">
      <c r="DL53" s="259"/>
    </row>
    <row r="54" spans="104:116" ht="13" x14ac:dyDescent="0.2"/>
    <row r="55" spans="104:116" ht="13" x14ac:dyDescent="0.2"/>
    <row r="56" spans="104:116" ht="13" x14ac:dyDescent="0.2"/>
    <row r="57" spans="104:116" ht="13" x14ac:dyDescent="0.2"/>
    <row r="58" spans="104:116" ht="13" x14ac:dyDescent="0.2"/>
    <row r="59" spans="104:116" ht="13" x14ac:dyDescent="0.2"/>
    <row r="60" spans="104:116" ht="13" x14ac:dyDescent="0.2"/>
    <row r="61" spans="104:116" ht="13" x14ac:dyDescent="0.2"/>
    <row r="62" spans="104:116" ht="13" x14ac:dyDescent="0.2"/>
    <row r="63" spans="104:116" ht="13" x14ac:dyDescent="0.2"/>
    <row r="64" spans="104:116" ht="13" x14ac:dyDescent="0.2"/>
    <row r="65" spans="107:116" ht="13" x14ac:dyDescent="0.2"/>
    <row r="66" spans="107:116" ht="13" x14ac:dyDescent="0.2"/>
    <row r="67" spans="107:116" ht="13" x14ac:dyDescent="0.2">
      <c r="DC67" s="259"/>
      <c r="DD67" s="259"/>
      <c r="DE67" s="259"/>
      <c r="DF67" s="259"/>
      <c r="DG67" s="259"/>
      <c r="DH67" s="259"/>
      <c r="DI67" s="259"/>
      <c r="DJ67" s="259"/>
      <c r="DK67" s="259"/>
      <c r="DL67" s="259"/>
    </row>
    <row r="68" spans="107:116" ht="13" x14ac:dyDescent="0.2"/>
    <row r="69" spans="107:116" ht="13" x14ac:dyDescent="0.2"/>
    <row r="70" spans="107:116" ht="13" x14ac:dyDescent="0.2"/>
    <row r="71" spans="107:116" ht="13" x14ac:dyDescent="0.2"/>
    <row r="72" spans="107:116" ht="13" x14ac:dyDescent="0.2"/>
    <row r="73" spans="107:116" ht="13" x14ac:dyDescent="0.2"/>
    <row r="74" spans="107:116" ht="13" x14ac:dyDescent="0.2"/>
    <row r="75" spans="107:116" ht="13" x14ac:dyDescent="0.2"/>
    <row r="76" spans="107:116" ht="13" x14ac:dyDescent="0.2"/>
    <row r="77" spans="107:116" ht="13" x14ac:dyDescent="0.2"/>
    <row r="78" spans="107:116" ht="13" x14ac:dyDescent="0.2"/>
    <row r="79" spans="107:116" ht="13" x14ac:dyDescent="0.2"/>
    <row r="80" spans="107:116" ht="13" x14ac:dyDescent="0.2"/>
    <row r="81" ht="13" x14ac:dyDescent="0.2"/>
    <row r="82" ht="13" x14ac:dyDescent="0.2"/>
    <row r="83" ht="13" x14ac:dyDescent="0.2"/>
    <row r="84" ht="13" x14ac:dyDescent="0.2"/>
    <row r="85" ht="13" x14ac:dyDescent="0.2"/>
    <row r="86" ht="13" x14ac:dyDescent="0.2"/>
    <row r="87" ht="13" x14ac:dyDescent="0.2"/>
    <row r="88" ht="13" x14ac:dyDescent="0.2"/>
    <row r="89" ht="13" x14ac:dyDescent="0.2"/>
  </sheetData>
  <sheetProtection algorithmName="SHA-512" hashValue="k0Flfcr2fV99BoTQRUMEthAoTr90GGAZYZWTGam2SXXQhjfgWDaHul7F/Kum5A5x7WEYVW3aKwLH1NANuibgog==" saltValue="oK7OLwRdUNIbzMD5rQC7rA==" spinCount="100000" sheet="1" objects="1" scenarios="1"/>
  <dataConsolidate/>
  <phoneticPr fontId="2"/>
  <printOptions horizontalCentered="1" verticalCentered="1"/>
  <pageMargins left="0" right="0" top="0" bottom="0" header="0" footer="0"/>
  <pageSetup paperSize="9" scale="46"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workbookViewId="0"/>
  </sheetViews>
  <sheetFormatPr defaultColWidth="0" defaultRowHeight="13.5" customHeight="1" zeroHeight="1" x14ac:dyDescent="0.2"/>
  <cols>
    <col min="1" max="36" width="2.453125" style="261" customWidth="1"/>
    <col min="37" max="44" width="17" style="261" customWidth="1"/>
    <col min="45" max="45" width="6.08984375" style="268" customWidth="1"/>
    <col min="46" max="46" width="3" style="266" customWidth="1"/>
    <col min="47" max="47" width="19.08984375" style="261" hidden="1" customWidth="1"/>
    <col min="48" max="52" width="12.6328125" style="261" hidden="1" customWidth="1"/>
    <col min="53" max="16384" width="8.6328125" style="261" hidden="1"/>
  </cols>
  <sheetData>
    <row r="1" spans="1:46" ht="13" x14ac:dyDescent="0.2">
      <c r="AS1" s="262"/>
      <c r="AT1" s="262"/>
    </row>
    <row r="2" spans="1:46" ht="13" x14ac:dyDescent="0.2">
      <c r="AS2" s="262"/>
      <c r="AT2" s="262"/>
    </row>
    <row r="3" spans="1:46" ht="13" x14ac:dyDescent="0.2">
      <c r="AS3" s="262"/>
      <c r="AT3" s="262"/>
    </row>
    <row r="4" spans="1:46" ht="13" x14ac:dyDescent="0.2">
      <c r="AS4" s="262"/>
      <c r="AT4" s="262"/>
    </row>
    <row r="5" spans="1:46" ht="16.5" x14ac:dyDescent="0.2">
      <c r="A5" s="263" t="s">
        <v>479</v>
      </c>
      <c r="B5" s="264"/>
      <c r="C5" s="264"/>
      <c r="D5" s="264"/>
      <c r="E5" s="264"/>
      <c r="F5" s="264"/>
      <c r="G5" s="264"/>
      <c r="H5" s="264"/>
      <c r="I5" s="264"/>
      <c r="J5" s="264"/>
      <c r="K5" s="264"/>
      <c r="L5" s="264"/>
      <c r="M5" s="264"/>
      <c r="N5" s="264"/>
      <c r="O5" s="264"/>
      <c r="P5" s="264"/>
      <c r="Q5" s="264"/>
      <c r="R5" s="264"/>
      <c r="S5" s="264"/>
      <c r="T5" s="264"/>
      <c r="U5" s="264"/>
      <c r="V5" s="264"/>
      <c r="W5" s="264"/>
      <c r="X5" s="264"/>
      <c r="Y5" s="264"/>
      <c r="Z5" s="264"/>
      <c r="AA5" s="264"/>
      <c r="AB5" s="264"/>
      <c r="AC5" s="264"/>
      <c r="AD5" s="264"/>
      <c r="AE5" s="264"/>
      <c r="AF5" s="264"/>
      <c r="AG5" s="264"/>
      <c r="AH5" s="264"/>
      <c r="AI5" s="264"/>
      <c r="AJ5" s="264"/>
      <c r="AK5" s="264"/>
      <c r="AL5" s="264"/>
      <c r="AM5" s="264"/>
      <c r="AN5" s="264"/>
      <c r="AO5" s="264"/>
      <c r="AP5" s="264"/>
      <c r="AQ5" s="264"/>
      <c r="AR5" s="264"/>
      <c r="AS5" s="265"/>
    </row>
    <row r="6" spans="1:46" ht="13" x14ac:dyDescent="0.2">
      <c r="A6" s="266"/>
      <c r="B6" s="262"/>
      <c r="C6" s="262"/>
      <c r="D6" s="262"/>
      <c r="E6" s="262"/>
      <c r="F6" s="262"/>
      <c r="G6" s="262"/>
      <c r="H6" s="262"/>
      <c r="I6" s="262"/>
      <c r="J6" s="262"/>
      <c r="K6" s="262"/>
      <c r="L6" s="262"/>
      <c r="M6" s="262"/>
      <c r="N6" s="262"/>
      <c r="O6" s="262"/>
      <c r="P6" s="262"/>
      <c r="Q6" s="262"/>
      <c r="R6" s="262"/>
      <c r="S6" s="262"/>
      <c r="T6" s="262"/>
      <c r="U6" s="262"/>
      <c r="V6" s="262"/>
      <c r="W6" s="262"/>
      <c r="X6" s="262"/>
      <c r="Y6" s="262"/>
      <c r="Z6" s="262"/>
      <c r="AA6" s="262"/>
      <c r="AB6" s="262"/>
      <c r="AC6" s="262"/>
      <c r="AD6" s="262"/>
      <c r="AE6" s="262"/>
      <c r="AF6" s="262"/>
      <c r="AG6" s="262"/>
      <c r="AH6" s="262"/>
      <c r="AI6" s="262"/>
      <c r="AJ6" s="262"/>
      <c r="AK6" s="267" t="s">
        <v>480</v>
      </c>
      <c r="AL6" s="267"/>
      <c r="AM6" s="267"/>
      <c r="AN6" s="267"/>
      <c r="AO6" s="262"/>
      <c r="AP6" s="262"/>
      <c r="AQ6" s="262"/>
      <c r="AR6" s="262"/>
    </row>
    <row r="7" spans="1:46" ht="13.5" customHeight="1" x14ac:dyDescent="0.2">
      <c r="A7" s="266"/>
      <c r="B7" s="262"/>
      <c r="C7" s="262"/>
      <c r="D7" s="262"/>
      <c r="E7" s="262"/>
      <c r="F7" s="262"/>
      <c r="G7" s="262"/>
      <c r="H7" s="262"/>
      <c r="I7" s="262"/>
      <c r="J7" s="262"/>
      <c r="K7" s="262"/>
      <c r="L7" s="262"/>
      <c r="M7" s="262"/>
      <c r="N7" s="262"/>
      <c r="O7" s="262"/>
      <c r="P7" s="262"/>
      <c r="Q7" s="262"/>
      <c r="R7" s="262"/>
      <c r="S7" s="262"/>
      <c r="T7" s="262"/>
      <c r="U7" s="262"/>
      <c r="V7" s="262"/>
      <c r="W7" s="262"/>
      <c r="X7" s="262"/>
      <c r="Y7" s="262"/>
      <c r="Z7" s="262"/>
      <c r="AA7" s="262"/>
      <c r="AB7" s="262"/>
      <c r="AC7" s="262"/>
      <c r="AD7" s="262"/>
      <c r="AE7" s="262"/>
      <c r="AF7" s="262"/>
      <c r="AG7" s="262"/>
      <c r="AH7" s="262"/>
      <c r="AI7" s="262"/>
      <c r="AJ7" s="262"/>
      <c r="AK7" s="269"/>
      <c r="AL7" s="270"/>
      <c r="AM7" s="270"/>
      <c r="AN7" s="271"/>
      <c r="AO7" s="1154" t="s">
        <v>481</v>
      </c>
      <c r="AP7" s="272"/>
      <c r="AQ7" s="273" t="s">
        <v>482</v>
      </c>
      <c r="AR7" s="274"/>
    </row>
    <row r="8" spans="1:46" ht="13" x14ac:dyDescent="0.2">
      <c r="A8" s="266"/>
      <c r="B8" s="262"/>
      <c r="C8" s="262"/>
      <c r="D8" s="262"/>
      <c r="E8" s="262"/>
      <c r="F8" s="262"/>
      <c r="G8" s="262"/>
      <c r="H8" s="262"/>
      <c r="I8" s="262"/>
      <c r="J8" s="262"/>
      <c r="K8" s="262"/>
      <c r="L8" s="262"/>
      <c r="M8" s="262"/>
      <c r="N8" s="262"/>
      <c r="O8" s="262"/>
      <c r="P8" s="262"/>
      <c r="Q8" s="262"/>
      <c r="R8" s="262"/>
      <c r="S8" s="262"/>
      <c r="T8" s="262"/>
      <c r="U8" s="262"/>
      <c r="V8" s="262"/>
      <c r="W8" s="262"/>
      <c r="X8" s="262"/>
      <c r="Y8" s="262"/>
      <c r="Z8" s="262"/>
      <c r="AA8" s="262"/>
      <c r="AB8" s="262"/>
      <c r="AC8" s="262"/>
      <c r="AD8" s="262"/>
      <c r="AE8" s="262"/>
      <c r="AF8" s="262"/>
      <c r="AG8" s="262"/>
      <c r="AH8" s="262"/>
      <c r="AI8" s="262"/>
      <c r="AJ8" s="262"/>
      <c r="AK8" s="275"/>
      <c r="AL8" s="276"/>
      <c r="AM8" s="276"/>
      <c r="AN8" s="277"/>
      <c r="AO8" s="1155"/>
      <c r="AP8" s="278" t="s">
        <v>483</v>
      </c>
      <c r="AQ8" s="279" t="s">
        <v>484</v>
      </c>
      <c r="AR8" s="280" t="s">
        <v>485</v>
      </c>
    </row>
    <row r="9" spans="1:46" ht="13" x14ac:dyDescent="0.2">
      <c r="A9" s="266"/>
      <c r="B9" s="262"/>
      <c r="C9" s="262"/>
      <c r="D9" s="262"/>
      <c r="E9" s="262"/>
      <c r="F9" s="262"/>
      <c r="G9" s="262"/>
      <c r="H9" s="262"/>
      <c r="I9" s="262"/>
      <c r="J9" s="262"/>
      <c r="K9" s="262"/>
      <c r="L9" s="262"/>
      <c r="M9" s="262"/>
      <c r="N9" s="262"/>
      <c r="O9" s="262"/>
      <c r="P9" s="262"/>
      <c r="Q9" s="262"/>
      <c r="R9" s="262"/>
      <c r="S9" s="262"/>
      <c r="T9" s="262"/>
      <c r="U9" s="262"/>
      <c r="V9" s="262"/>
      <c r="W9" s="262"/>
      <c r="X9" s="262"/>
      <c r="Y9" s="262"/>
      <c r="Z9" s="262"/>
      <c r="AA9" s="262"/>
      <c r="AB9" s="262"/>
      <c r="AC9" s="262"/>
      <c r="AD9" s="262"/>
      <c r="AE9" s="262"/>
      <c r="AF9" s="262"/>
      <c r="AG9" s="262"/>
      <c r="AH9" s="262"/>
      <c r="AI9" s="262"/>
      <c r="AJ9" s="262"/>
      <c r="AK9" s="1166" t="s">
        <v>486</v>
      </c>
      <c r="AL9" s="1167"/>
      <c r="AM9" s="1167"/>
      <c r="AN9" s="1168"/>
      <c r="AO9" s="281">
        <v>856537</v>
      </c>
      <c r="AP9" s="281">
        <v>140439</v>
      </c>
      <c r="AQ9" s="282">
        <v>143042</v>
      </c>
      <c r="AR9" s="283">
        <v>-1.8</v>
      </c>
    </row>
    <row r="10" spans="1:46" ht="13.5" customHeight="1" x14ac:dyDescent="0.2">
      <c r="A10" s="266"/>
      <c r="B10" s="262"/>
      <c r="C10" s="262"/>
      <c r="D10" s="262"/>
      <c r="E10" s="262"/>
      <c r="F10" s="262"/>
      <c r="G10" s="262"/>
      <c r="H10" s="262"/>
      <c r="I10" s="262"/>
      <c r="J10" s="262"/>
      <c r="K10" s="262"/>
      <c r="L10" s="262"/>
      <c r="M10" s="262"/>
      <c r="N10" s="262"/>
      <c r="O10" s="262"/>
      <c r="P10" s="262"/>
      <c r="Q10" s="262"/>
      <c r="R10" s="262"/>
      <c r="S10" s="262"/>
      <c r="T10" s="262"/>
      <c r="U10" s="262"/>
      <c r="V10" s="262"/>
      <c r="W10" s="262"/>
      <c r="X10" s="262"/>
      <c r="Y10" s="262"/>
      <c r="Z10" s="262"/>
      <c r="AA10" s="262"/>
      <c r="AB10" s="262"/>
      <c r="AC10" s="262"/>
      <c r="AD10" s="262"/>
      <c r="AE10" s="262"/>
      <c r="AF10" s="262"/>
      <c r="AG10" s="262"/>
      <c r="AH10" s="262"/>
      <c r="AI10" s="262"/>
      <c r="AJ10" s="262"/>
      <c r="AK10" s="1166" t="s">
        <v>487</v>
      </c>
      <c r="AL10" s="1167"/>
      <c r="AM10" s="1167"/>
      <c r="AN10" s="1168"/>
      <c r="AO10" s="284">
        <v>109206</v>
      </c>
      <c r="AP10" s="284">
        <v>17906</v>
      </c>
      <c r="AQ10" s="285">
        <v>17233</v>
      </c>
      <c r="AR10" s="286">
        <v>3.9</v>
      </c>
    </row>
    <row r="11" spans="1:46" ht="13.5" customHeight="1" x14ac:dyDescent="0.2">
      <c r="A11" s="266"/>
      <c r="B11" s="262"/>
      <c r="C11" s="262"/>
      <c r="D11" s="262"/>
      <c r="E11" s="262"/>
      <c r="F11" s="262"/>
      <c r="G11" s="262"/>
      <c r="H11" s="262"/>
      <c r="I11" s="262"/>
      <c r="J11" s="262"/>
      <c r="K11" s="262"/>
      <c r="L11" s="262"/>
      <c r="M11" s="262"/>
      <c r="N11" s="262"/>
      <c r="O11" s="262"/>
      <c r="P11" s="262"/>
      <c r="Q11" s="262"/>
      <c r="R11" s="262"/>
      <c r="S11" s="262"/>
      <c r="T11" s="262"/>
      <c r="U11" s="262"/>
      <c r="V11" s="262"/>
      <c r="W11" s="262"/>
      <c r="X11" s="262"/>
      <c r="Y11" s="262"/>
      <c r="Z11" s="262"/>
      <c r="AA11" s="262"/>
      <c r="AB11" s="262"/>
      <c r="AC11" s="262"/>
      <c r="AD11" s="262"/>
      <c r="AE11" s="262"/>
      <c r="AF11" s="262"/>
      <c r="AG11" s="262"/>
      <c r="AH11" s="262"/>
      <c r="AI11" s="262"/>
      <c r="AJ11" s="262"/>
      <c r="AK11" s="1166" t="s">
        <v>488</v>
      </c>
      <c r="AL11" s="1167"/>
      <c r="AM11" s="1167"/>
      <c r="AN11" s="1168"/>
      <c r="AO11" s="284" t="s">
        <v>489</v>
      </c>
      <c r="AP11" s="284" t="s">
        <v>489</v>
      </c>
      <c r="AQ11" s="285">
        <v>1297</v>
      </c>
      <c r="AR11" s="286" t="s">
        <v>489</v>
      </c>
    </row>
    <row r="12" spans="1:46" ht="13.5" customHeight="1" x14ac:dyDescent="0.2">
      <c r="A12" s="266"/>
      <c r="B12" s="262"/>
      <c r="C12" s="262"/>
      <c r="D12" s="262"/>
      <c r="E12" s="262"/>
      <c r="F12" s="262"/>
      <c r="G12" s="262"/>
      <c r="H12" s="262"/>
      <c r="I12" s="262"/>
      <c r="J12" s="262"/>
      <c r="K12" s="262"/>
      <c r="L12" s="262"/>
      <c r="M12" s="262"/>
      <c r="N12" s="262"/>
      <c r="O12" s="262"/>
      <c r="P12" s="262"/>
      <c r="Q12" s="262"/>
      <c r="R12" s="262"/>
      <c r="S12" s="262"/>
      <c r="T12" s="262"/>
      <c r="U12" s="262"/>
      <c r="V12" s="262"/>
      <c r="W12" s="262"/>
      <c r="X12" s="262"/>
      <c r="Y12" s="262"/>
      <c r="Z12" s="262"/>
      <c r="AA12" s="262"/>
      <c r="AB12" s="262"/>
      <c r="AC12" s="262"/>
      <c r="AD12" s="262"/>
      <c r="AE12" s="262"/>
      <c r="AF12" s="262"/>
      <c r="AG12" s="262"/>
      <c r="AH12" s="262"/>
      <c r="AI12" s="262"/>
      <c r="AJ12" s="262"/>
      <c r="AK12" s="1166" t="s">
        <v>490</v>
      </c>
      <c r="AL12" s="1167"/>
      <c r="AM12" s="1167"/>
      <c r="AN12" s="1168"/>
      <c r="AO12" s="284" t="s">
        <v>489</v>
      </c>
      <c r="AP12" s="284" t="s">
        <v>489</v>
      </c>
      <c r="AQ12" s="285" t="s">
        <v>489</v>
      </c>
      <c r="AR12" s="286" t="s">
        <v>489</v>
      </c>
    </row>
    <row r="13" spans="1:46" ht="13.5" customHeight="1" x14ac:dyDescent="0.2">
      <c r="A13" s="266"/>
      <c r="B13" s="262"/>
      <c r="C13" s="262"/>
      <c r="D13" s="262"/>
      <c r="E13" s="262"/>
      <c r="F13" s="262"/>
      <c r="G13" s="262"/>
      <c r="H13" s="262"/>
      <c r="I13" s="262"/>
      <c r="J13" s="262"/>
      <c r="K13" s="262"/>
      <c r="L13" s="262"/>
      <c r="M13" s="262"/>
      <c r="N13" s="262"/>
      <c r="O13" s="262"/>
      <c r="P13" s="262"/>
      <c r="Q13" s="262"/>
      <c r="R13" s="262"/>
      <c r="S13" s="262"/>
      <c r="T13" s="262"/>
      <c r="U13" s="262"/>
      <c r="V13" s="262"/>
      <c r="W13" s="262"/>
      <c r="X13" s="262"/>
      <c r="Y13" s="262"/>
      <c r="Z13" s="262"/>
      <c r="AA13" s="262"/>
      <c r="AB13" s="262"/>
      <c r="AC13" s="262"/>
      <c r="AD13" s="262"/>
      <c r="AE13" s="262"/>
      <c r="AF13" s="262"/>
      <c r="AG13" s="262"/>
      <c r="AH13" s="262"/>
      <c r="AI13" s="262"/>
      <c r="AJ13" s="262"/>
      <c r="AK13" s="1166" t="s">
        <v>491</v>
      </c>
      <c r="AL13" s="1167"/>
      <c r="AM13" s="1167"/>
      <c r="AN13" s="1168"/>
      <c r="AO13" s="284">
        <v>17074</v>
      </c>
      <c r="AP13" s="284">
        <v>2799</v>
      </c>
      <c r="AQ13" s="285">
        <v>5542</v>
      </c>
      <c r="AR13" s="286">
        <v>-49.5</v>
      </c>
    </row>
    <row r="14" spans="1:46" ht="13.5" customHeight="1" x14ac:dyDescent="0.2">
      <c r="A14" s="266"/>
      <c r="B14" s="262"/>
      <c r="C14" s="262"/>
      <c r="D14" s="262"/>
      <c r="E14" s="262"/>
      <c r="F14" s="262"/>
      <c r="G14" s="262"/>
      <c r="H14" s="262"/>
      <c r="I14" s="262"/>
      <c r="J14" s="262"/>
      <c r="K14" s="262"/>
      <c r="L14" s="262"/>
      <c r="M14" s="262"/>
      <c r="N14" s="262"/>
      <c r="O14" s="262"/>
      <c r="P14" s="262"/>
      <c r="Q14" s="262"/>
      <c r="R14" s="262"/>
      <c r="S14" s="262"/>
      <c r="T14" s="262"/>
      <c r="U14" s="262"/>
      <c r="V14" s="262"/>
      <c r="W14" s="262"/>
      <c r="X14" s="262"/>
      <c r="Y14" s="262"/>
      <c r="Z14" s="262"/>
      <c r="AA14" s="262"/>
      <c r="AB14" s="262"/>
      <c r="AC14" s="262"/>
      <c r="AD14" s="262"/>
      <c r="AE14" s="262"/>
      <c r="AF14" s="262"/>
      <c r="AG14" s="262"/>
      <c r="AH14" s="262"/>
      <c r="AI14" s="262"/>
      <c r="AJ14" s="262"/>
      <c r="AK14" s="1166" t="s">
        <v>492</v>
      </c>
      <c r="AL14" s="1167"/>
      <c r="AM14" s="1167"/>
      <c r="AN14" s="1168"/>
      <c r="AO14" s="284">
        <v>33670</v>
      </c>
      <c r="AP14" s="284">
        <v>5521</v>
      </c>
      <c r="AQ14" s="285">
        <v>2886</v>
      </c>
      <c r="AR14" s="286">
        <v>91.3</v>
      </c>
    </row>
    <row r="15" spans="1:46" ht="13.5" customHeight="1" x14ac:dyDescent="0.2">
      <c r="A15" s="266"/>
      <c r="B15" s="262"/>
      <c r="C15" s="262"/>
      <c r="D15" s="262"/>
      <c r="E15" s="262"/>
      <c r="F15" s="262"/>
      <c r="G15" s="262"/>
      <c r="H15" s="262"/>
      <c r="I15" s="262"/>
      <c r="J15" s="262"/>
      <c r="K15" s="262"/>
      <c r="L15" s="262"/>
      <c r="M15" s="262"/>
      <c r="N15" s="262"/>
      <c r="O15" s="262"/>
      <c r="P15" s="262"/>
      <c r="Q15" s="262"/>
      <c r="R15" s="262"/>
      <c r="S15" s="262"/>
      <c r="T15" s="262"/>
      <c r="U15" s="262"/>
      <c r="V15" s="262"/>
      <c r="W15" s="262"/>
      <c r="X15" s="262"/>
      <c r="Y15" s="262"/>
      <c r="Z15" s="262"/>
      <c r="AA15" s="262"/>
      <c r="AB15" s="262"/>
      <c r="AC15" s="262"/>
      <c r="AD15" s="262"/>
      <c r="AE15" s="262"/>
      <c r="AF15" s="262"/>
      <c r="AG15" s="262"/>
      <c r="AH15" s="262"/>
      <c r="AI15" s="262"/>
      <c r="AJ15" s="262"/>
      <c r="AK15" s="1169" t="s">
        <v>493</v>
      </c>
      <c r="AL15" s="1170"/>
      <c r="AM15" s="1170"/>
      <c r="AN15" s="1171"/>
      <c r="AO15" s="284">
        <v>-62176</v>
      </c>
      <c r="AP15" s="284">
        <v>-10194</v>
      </c>
      <c r="AQ15" s="285">
        <v>-8856</v>
      </c>
      <c r="AR15" s="286">
        <v>15.1</v>
      </c>
    </row>
    <row r="16" spans="1:46" ht="13" x14ac:dyDescent="0.2">
      <c r="A16" s="266"/>
      <c r="B16" s="262"/>
      <c r="C16" s="262"/>
      <c r="D16" s="262"/>
      <c r="E16" s="262"/>
      <c r="F16" s="262"/>
      <c r="G16" s="262"/>
      <c r="H16" s="262"/>
      <c r="I16" s="262"/>
      <c r="J16" s="262"/>
      <c r="K16" s="262"/>
      <c r="L16" s="262"/>
      <c r="M16" s="262"/>
      <c r="N16" s="262"/>
      <c r="O16" s="262"/>
      <c r="P16" s="262"/>
      <c r="Q16" s="262"/>
      <c r="R16" s="262"/>
      <c r="S16" s="262"/>
      <c r="T16" s="262"/>
      <c r="U16" s="262"/>
      <c r="V16" s="262"/>
      <c r="W16" s="262"/>
      <c r="X16" s="262"/>
      <c r="Y16" s="262"/>
      <c r="Z16" s="262"/>
      <c r="AA16" s="262"/>
      <c r="AB16" s="262"/>
      <c r="AC16" s="262"/>
      <c r="AD16" s="262"/>
      <c r="AE16" s="262"/>
      <c r="AF16" s="262"/>
      <c r="AG16" s="262"/>
      <c r="AH16" s="262"/>
      <c r="AI16" s="262"/>
      <c r="AJ16" s="262"/>
      <c r="AK16" s="1169" t="s">
        <v>178</v>
      </c>
      <c r="AL16" s="1170"/>
      <c r="AM16" s="1170"/>
      <c r="AN16" s="1171"/>
      <c r="AO16" s="284">
        <v>954311</v>
      </c>
      <c r="AP16" s="284">
        <v>156470</v>
      </c>
      <c r="AQ16" s="285">
        <v>161143</v>
      </c>
      <c r="AR16" s="286">
        <v>-2.9</v>
      </c>
    </row>
    <row r="17" spans="1:46" ht="13" x14ac:dyDescent="0.2">
      <c r="A17" s="266"/>
      <c r="B17" s="262"/>
      <c r="C17" s="262"/>
      <c r="D17" s="262"/>
      <c r="E17" s="262"/>
      <c r="F17" s="262"/>
      <c r="G17" s="262"/>
      <c r="H17" s="262"/>
      <c r="I17" s="262"/>
      <c r="J17" s="262"/>
      <c r="K17" s="262"/>
      <c r="L17" s="262"/>
      <c r="M17" s="262"/>
      <c r="N17" s="262"/>
      <c r="O17" s="262"/>
      <c r="P17" s="262"/>
      <c r="Q17" s="262"/>
      <c r="R17" s="262"/>
      <c r="S17" s="262"/>
      <c r="T17" s="262"/>
      <c r="U17" s="262"/>
      <c r="V17" s="262"/>
      <c r="W17" s="262"/>
      <c r="X17" s="262"/>
      <c r="Y17" s="262"/>
      <c r="Z17" s="262"/>
      <c r="AA17" s="262"/>
      <c r="AB17" s="262"/>
      <c r="AC17" s="262"/>
      <c r="AD17" s="262"/>
      <c r="AE17" s="262"/>
      <c r="AF17" s="262"/>
      <c r="AG17" s="262"/>
      <c r="AH17" s="262"/>
      <c r="AI17" s="262"/>
      <c r="AJ17" s="262"/>
      <c r="AK17" s="262"/>
      <c r="AL17" s="262"/>
      <c r="AM17" s="262"/>
      <c r="AN17" s="262"/>
      <c r="AO17" s="262"/>
      <c r="AP17" s="262"/>
      <c r="AQ17" s="262"/>
      <c r="AR17" s="287"/>
    </row>
    <row r="18" spans="1:46" ht="13" x14ac:dyDescent="0.2">
      <c r="A18" s="266"/>
      <c r="B18" s="262"/>
      <c r="C18" s="262"/>
      <c r="D18" s="262"/>
      <c r="E18" s="262"/>
      <c r="F18" s="262"/>
      <c r="G18" s="262"/>
      <c r="H18" s="262"/>
      <c r="I18" s="262"/>
      <c r="J18" s="262"/>
      <c r="K18" s="262"/>
      <c r="L18" s="262"/>
      <c r="M18" s="262"/>
      <c r="N18" s="262"/>
      <c r="O18" s="262"/>
      <c r="P18" s="262"/>
      <c r="Q18" s="262"/>
      <c r="R18" s="262"/>
      <c r="S18" s="262"/>
      <c r="T18" s="262"/>
      <c r="U18" s="262"/>
      <c r="V18" s="262"/>
      <c r="W18" s="262"/>
      <c r="X18" s="262"/>
      <c r="Y18" s="262"/>
      <c r="Z18" s="262"/>
      <c r="AA18" s="262"/>
      <c r="AB18" s="262"/>
      <c r="AC18" s="262"/>
      <c r="AD18" s="262"/>
      <c r="AE18" s="262"/>
      <c r="AF18" s="262"/>
      <c r="AG18" s="262"/>
      <c r="AH18" s="262"/>
      <c r="AI18" s="262"/>
      <c r="AJ18" s="262"/>
      <c r="AK18" s="262"/>
      <c r="AL18" s="262"/>
      <c r="AM18" s="262"/>
      <c r="AN18" s="262"/>
      <c r="AO18" s="262"/>
      <c r="AP18" s="262"/>
      <c r="AQ18" s="288"/>
      <c r="AR18" s="288"/>
    </row>
    <row r="19" spans="1:46" ht="13" x14ac:dyDescent="0.2">
      <c r="A19" s="266"/>
      <c r="B19" s="262"/>
      <c r="C19" s="262"/>
      <c r="D19" s="262"/>
      <c r="E19" s="262"/>
      <c r="F19" s="262"/>
      <c r="G19" s="262"/>
      <c r="H19" s="262"/>
      <c r="I19" s="262"/>
      <c r="J19" s="262"/>
      <c r="K19" s="262"/>
      <c r="L19" s="262"/>
      <c r="M19" s="262"/>
      <c r="N19" s="262"/>
      <c r="O19" s="262"/>
      <c r="P19" s="262"/>
      <c r="Q19" s="262"/>
      <c r="R19" s="262"/>
      <c r="S19" s="262"/>
      <c r="T19" s="262"/>
      <c r="U19" s="262"/>
      <c r="V19" s="262"/>
      <c r="W19" s="262"/>
      <c r="X19" s="262"/>
      <c r="Y19" s="262"/>
      <c r="Z19" s="262"/>
      <c r="AA19" s="262"/>
      <c r="AB19" s="262"/>
      <c r="AC19" s="262"/>
      <c r="AD19" s="262"/>
      <c r="AE19" s="262"/>
      <c r="AF19" s="262"/>
      <c r="AG19" s="262"/>
      <c r="AH19" s="262"/>
      <c r="AI19" s="262"/>
      <c r="AJ19" s="262"/>
      <c r="AK19" s="262" t="s">
        <v>494</v>
      </c>
      <c r="AL19" s="262"/>
      <c r="AM19" s="262"/>
      <c r="AN19" s="262"/>
      <c r="AO19" s="262"/>
      <c r="AP19" s="262"/>
      <c r="AQ19" s="262"/>
      <c r="AR19" s="262"/>
    </row>
    <row r="20" spans="1:46" ht="13" x14ac:dyDescent="0.2">
      <c r="A20" s="266"/>
      <c r="B20" s="262"/>
      <c r="C20" s="262"/>
      <c r="D20" s="262"/>
      <c r="E20" s="262"/>
      <c r="F20" s="262"/>
      <c r="G20" s="262"/>
      <c r="H20" s="262"/>
      <c r="I20" s="262"/>
      <c r="J20" s="262"/>
      <c r="K20" s="262"/>
      <c r="L20" s="262"/>
      <c r="M20" s="262"/>
      <c r="N20" s="262"/>
      <c r="O20" s="262"/>
      <c r="P20" s="262"/>
      <c r="Q20" s="262"/>
      <c r="R20" s="262"/>
      <c r="S20" s="262"/>
      <c r="T20" s="262"/>
      <c r="U20" s="262"/>
      <c r="V20" s="262"/>
      <c r="W20" s="262"/>
      <c r="X20" s="262"/>
      <c r="Y20" s="262"/>
      <c r="Z20" s="262"/>
      <c r="AA20" s="262"/>
      <c r="AB20" s="262"/>
      <c r="AC20" s="262"/>
      <c r="AD20" s="262"/>
      <c r="AE20" s="262"/>
      <c r="AF20" s="262"/>
      <c r="AG20" s="262"/>
      <c r="AH20" s="262"/>
      <c r="AI20" s="262"/>
      <c r="AJ20" s="262"/>
      <c r="AK20" s="289"/>
      <c r="AL20" s="290"/>
      <c r="AM20" s="290"/>
      <c r="AN20" s="291"/>
      <c r="AO20" s="292" t="s">
        <v>495</v>
      </c>
      <c r="AP20" s="293" t="s">
        <v>496</v>
      </c>
      <c r="AQ20" s="294" t="s">
        <v>497</v>
      </c>
      <c r="AR20" s="295"/>
    </row>
    <row r="21" spans="1:46" s="301" customFormat="1" ht="13" x14ac:dyDescent="0.2">
      <c r="A21" s="296"/>
      <c r="B21" s="267"/>
      <c r="C21" s="267"/>
      <c r="D21" s="267"/>
      <c r="E21" s="267"/>
      <c r="F21" s="267"/>
      <c r="G21" s="267"/>
      <c r="H21" s="267"/>
      <c r="I21" s="267"/>
      <c r="J21" s="267"/>
      <c r="K21" s="267"/>
      <c r="L21" s="267"/>
      <c r="M21" s="267"/>
      <c r="N21" s="267"/>
      <c r="O21" s="267"/>
      <c r="P21" s="267"/>
      <c r="Q21" s="267"/>
      <c r="R21" s="267"/>
      <c r="S21" s="267"/>
      <c r="T21" s="267"/>
      <c r="U21" s="267"/>
      <c r="V21" s="267"/>
      <c r="W21" s="267"/>
      <c r="X21" s="267"/>
      <c r="Y21" s="267"/>
      <c r="Z21" s="267"/>
      <c r="AA21" s="267"/>
      <c r="AB21" s="267"/>
      <c r="AC21" s="267"/>
      <c r="AD21" s="267"/>
      <c r="AE21" s="267"/>
      <c r="AF21" s="267"/>
      <c r="AG21" s="267"/>
      <c r="AH21" s="267"/>
      <c r="AI21" s="267"/>
      <c r="AJ21" s="267"/>
      <c r="AK21" s="1172" t="s">
        <v>498</v>
      </c>
      <c r="AL21" s="1173"/>
      <c r="AM21" s="1173"/>
      <c r="AN21" s="1174"/>
      <c r="AO21" s="297">
        <v>13.12</v>
      </c>
      <c r="AP21" s="298">
        <v>14.02</v>
      </c>
      <c r="AQ21" s="299">
        <v>-0.9</v>
      </c>
      <c r="AR21" s="267"/>
      <c r="AS21" s="300"/>
      <c r="AT21" s="296"/>
    </row>
    <row r="22" spans="1:46" s="301" customFormat="1" ht="13" x14ac:dyDescent="0.2">
      <c r="A22" s="296"/>
      <c r="B22" s="267"/>
      <c r="C22" s="267"/>
      <c r="D22" s="267"/>
      <c r="E22" s="267"/>
      <c r="F22" s="267"/>
      <c r="G22" s="267"/>
      <c r="H22" s="267"/>
      <c r="I22" s="267"/>
      <c r="J22" s="267"/>
      <c r="K22" s="267"/>
      <c r="L22" s="267"/>
      <c r="M22" s="267"/>
      <c r="N22" s="267"/>
      <c r="O22" s="267"/>
      <c r="P22" s="267"/>
      <c r="Q22" s="267"/>
      <c r="R22" s="267"/>
      <c r="S22" s="267"/>
      <c r="T22" s="267"/>
      <c r="U22" s="267"/>
      <c r="V22" s="267"/>
      <c r="W22" s="267"/>
      <c r="X22" s="267"/>
      <c r="Y22" s="267"/>
      <c r="Z22" s="267"/>
      <c r="AA22" s="267"/>
      <c r="AB22" s="267"/>
      <c r="AC22" s="267"/>
      <c r="AD22" s="267"/>
      <c r="AE22" s="267"/>
      <c r="AF22" s="267"/>
      <c r="AG22" s="267"/>
      <c r="AH22" s="267"/>
      <c r="AI22" s="267"/>
      <c r="AJ22" s="267"/>
      <c r="AK22" s="1172" t="s">
        <v>499</v>
      </c>
      <c r="AL22" s="1173"/>
      <c r="AM22" s="1173"/>
      <c r="AN22" s="1174"/>
      <c r="AO22" s="302">
        <v>92.3</v>
      </c>
      <c r="AP22" s="303">
        <v>96.2</v>
      </c>
      <c r="AQ22" s="304">
        <v>-3.9</v>
      </c>
      <c r="AR22" s="288"/>
      <c r="AS22" s="300"/>
      <c r="AT22" s="296"/>
    </row>
    <row r="23" spans="1:46" s="301" customFormat="1" ht="13" x14ac:dyDescent="0.2">
      <c r="A23" s="296"/>
      <c r="B23" s="267"/>
      <c r="C23" s="267"/>
      <c r="D23" s="267"/>
      <c r="E23" s="267"/>
      <c r="F23" s="267"/>
      <c r="G23" s="267"/>
      <c r="H23" s="267"/>
      <c r="I23" s="267"/>
      <c r="J23" s="267"/>
      <c r="K23" s="267"/>
      <c r="L23" s="267"/>
      <c r="M23" s="267"/>
      <c r="N23" s="267"/>
      <c r="O23" s="267"/>
      <c r="P23" s="267"/>
      <c r="Q23" s="267"/>
      <c r="R23" s="267"/>
      <c r="S23" s="267"/>
      <c r="T23" s="267"/>
      <c r="U23" s="267"/>
      <c r="V23" s="267"/>
      <c r="W23" s="267"/>
      <c r="X23" s="267"/>
      <c r="Y23" s="267"/>
      <c r="Z23" s="267"/>
      <c r="AA23" s="267"/>
      <c r="AB23" s="267"/>
      <c r="AC23" s="267"/>
      <c r="AD23" s="267"/>
      <c r="AE23" s="267"/>
      <c r="AF23" s="267"/>
      <c r="AG23" s="267"/>
      <c r="AH23" s="267"/>
      <c r="AI23" s="267"/>
      <c r="AJ23" s="267"/>
      <c r="AK23" s="267"/>
      <c r="AL23" s="267"/>
      <c r="AM23" s="267"/>
      <c r="AN23" s="267"/>
      <c r="AO23" s="267"/>
      <c r="AP23" s="288"/>
      <c r="AQ23" s="288"/>
      <c r="AR23" s="288"/>
      <c r="AS23" s="300"/>
      <c r="AT23" s="296"/>
    </row>
    <row r="24" spans="1:46" s="301" customFormat="1" ht="13" x14ac:dyDescent="0.2">
      <c r="A24" s="296"/>
      <c r="B24" s="267"/>
      <c r="C24" s="267"/>
      <c r="D24" s="267"/>
      <c r="E24" s="267"/>
      <c r="F24" s="267"/>
      <c r="G24" s="267"/>
      <c r="H24" s="267"/>
      <c r="I24" s="267"/>
      <c r="J24" s="267"/>
      <c r="K24" s="267"/>
      <c r="L24" s="267"/>
      <c r="M24" s="267"/>
      <c r="N24" s="267"/>
      <c r="O24" s="267"/>
      <c r="P24" s="267"/>
      <c r="Q24" s="267"/>
      <c r="R24" s="267"/>
      <c r="S24" s="267"/>
      <c r="T24" s="267"/>
      <c r="U24" s="267"/>
      <c r="V24" s="267"/>
      <c r="W24" s="267"/>
      <c r="X24" s="267"/>
      <c r="Y24" s="267"/>
      <c r="Z24" s="267"/>
      <c r="AA24" s="267"/>
      <c r="AB24" s="267"/>
      <c r="AC24" s="267"/>
      <c r="AD24" s="267"/>
      <c r="AE24" s="267"/>
      <c r="AF24" s="267"/>
      <c r="AG24" s="267"/>
      <c r="AH24" s="267"/>
      <c r="AI24" s="267"/>
      <c r="AJ24" s="267"/>
      <c r="AK24" s="267"/>
      <c r="AL24" s="267"/>
      <c r="AM24" s="267"/>
      <c r="AN24" s="267"/>
      <c r="AO24" s="267"/>
      <c r="AP24" s="288"/>
      <c r="AQ24" s="288"/>
      <c r="AR24" s="288"/>
      <c r="AS24" s="300"/>
      <c r="AT24" s="296"/>
    </row>
    <row r="25" spans="1:46" s="301" customFormat="1" ht="13" x14ac:dyDescent="0.2">
      <c r="A25" s="305"/>
      <c r="B25" s="306"/>
      <c r="C25" s="306"/>
      <c r="D25" s="306"/>
      <c r="E25" s="306"/>
      <c r="F25" s="306"/>
      <c r="G25" s="306"/>
      <c r="H25" s="306"/>
      <c r="I25" s="306"/>
      <c r="J25" s="306"/>
      <c r="K25" s="306"/>
      <c r="L25" s="306"/>
      <c r="M25" s="306"/>
      <c r="N25" s="306"/>
      <c r="O25" s="306"/>
      <c r="P25" s="306"/>
      <c r="Q25" s="306"/>
      <c r="R25" s="306"/>
      <c r="S25" s="306"/>
      <c r="T25" s="306"/>
      <c r="U25" s="306"/>
      <c r="V25" s="306"/>
      <c r="W25" s="306"/>
      <c r="X25" s="306"/>
      <c r="Y25" s="306"/>
      <c r="Z25" s="306"/>
      <c r="AA25" s="306"/>
      <c r="AB25" s="306"/>
      <c r="AC25" s="306"/>
      <c r="AD25" s="306"/>
      <c r="AE25" s="306"/>
      <c r="AF25" s="306"/>
      <c r="AG25" s="306"/>
      <c r="AH25" s="306"/>
      <c r="AI25" s="306"/>
      <c r="AJ25" s="306"/>
      <c r="AK25" s="306"/>
      <c r="AL25" s="306"/>
      <c r="AM25" s="306"/>
      <c r="AN25" s="306"/>
      <c r="AO25" s="306"/>
      <c r="AP25" s="307"/>
      <c r="AQ25" s="307"/>
      <c r="AR25" s="307"/>
      <c r="AS25" s="308"/>
      <c r="AT25" s="296"/>
    </row>
    <row r="26" spans="1:46" s="301" customFormat="1" ht="13" x14ac:dyDescent="0.2">
      <c r="A26" s="1165" t="s">
        <v>500</v>
      </c>
      <c r="B26" s="1165"/>
      <c r="C26" s="1165"/>
      <c r="D26" s="1165"/>
      <c r="E26" s="1165"/>
      <c r="F26" s="1165"/>
      <c r="G26" s="1165"/>
      <c r="H26" s="1165"/>
      <c r="I26" s="1165"/>
      <c r="J26" s="1165"/>
      <c r="K26" s="1165"/>
      <c r="L26" s="1165"/>
      <c r="M26" s="1165"/>
      <c r="N26" s="1165"/>
      <c r="O26" s="1165"/>
      <c r="P26" s="1165"/>
      <c r="Q26" s="1165"/>
      <c r="R26" s="1165"/>
      <c r="S26" s="1165"/>
      <c r="T26" s="1165"/>
      <c r="U26" s="1165"/>
      <c r="V26" s="1165"/>
      <c r="W26" s="1165"/>
      <c r="X26" s="1165"/>
      <c r="Y26" s="1165"/>
      <c r="Z26" s="1165"/>
      <c r="AA26" s="1165"/>
      <c r="AB26" s="1165"/>
      <c r="AC26" s="1165"/>
      <c r="AD26" s="1165"/>
      <c r="AE26" s="1165"/>
      <c r="AF26" s="1165"/>
      <c r="AG26" s="1165"/>
      <c r="AH26" s="1165"/>
      <c r="AI26" s="1165"/>
      <c r="AJ26" s="1165"/>
      <c r="AK26" s="1165"/>
      <c r="AL26" s="1165"/>
      <c r="AM26" s="1165"/>
      <c r="AN26" s="1165"/>
      <c r="AO26" s="1165"/>
      <c r="AP26" s="1165"/>
      <c r="AQ26" s="1165"/>
      <c r="AR26" s="1165"/>
      <c r="AS26" s="1165"/>
      <c r="AT26" s="267"/>
    </row>
    <row r="27" spans="1:46" ht="13" x14ac:dyDescent="0.2">
      <c r="A27" s="309"/>
      <c r="AO27" s="262"/>
      <c r="AP27" s="262"/>
      <c r="AQ27" s="262"/>
      <c r="AR27" s="262"/>
      <c r="AS27" s="262"/>
      <c r="AT27" s="262"/>
    </row>
    <row r="28" spans="1:46" ht="16.5" x14ac:dyDescent="0.2">
      <c r="A28" s="263" t="s">
        <v>501</v>
      </c>
      <c r="B28" s="264"/>
      <c r="C28" s="264"/>
      <c r="D28" s="264"/>
      <c r="E28" s="264"/>
      <c r="F28" s="264"/>
      <c r="G28" s="264"/>
      <c r="H28" s="264"/>
      <c r="I28" s="264"/>
      <c r="J28" s="264"/>
      <c r="K28" s="264"/>
      <c r="L28" s="264"/>
      <c r="M28" s="264"/>
      <c r="N28" s="264"/>
      <c r="O28" s="264"/>
      <c r="P28" s="264"/>
      <c r="Q28" s="264"/>
      <c r="R28" s="264"/>
      <c r="S28" s="264"/>
      <c r="T28" s="264"/>
      <c r="U28" s="264"/>
      <c r="V28" s="264"/>
      <c r="W28" s="264"/>
      <c r="X28" s="264"/>
      <c r="Y28" s="264"/>
      <c r="Z28" s="264"/>
      <c r="AA28" s="264"/>
      <c r="AB28" s="264"/>
      <c r="AC28" s="264"/>
      <c r="AD28" s="264"/>
      <c r="AE28" s="264"/>
      <c r="AF28" s="264"/>
      <c r="AG28" s="264"/>
      <c r="AH28" s="264"/>
      <c r="AI28" s="264"/>
      <c r="AJ28" s="264"/>
      <c r="AK28" s="264"/>
      <c r="AL28" s="264"/>
      <c r="AM28" s="264"/>
      <c r="AN28" s="264"/>
      <c r="AO28" s="264"/>
      <c r="AP28" s="264"/>
      <c r="AQ28" s="264"/>
      <c r="AR28" s="264"/>
      <c r="AS28" s="310"/>
    </row>
    <row r="29" spans="1:46" ht="13" x14ac:dyDescent="0.2">
      <c r="A29" s="266"/>
      <c r="B29" s="262"/>
      <c r="C29" s="262"/>
      <c r="D29" s="262"/>
      <c r="E29" s="262"/>
      <c r="F29" s="262"/>
      <c r="G29" s="262"/>
      <c r="H29" s="262"/>
      <c r="I29" s="262"/>
      <c r="J29" s="262"/>
      <c r="K29" s="262"/>
      <c r="L29" s="262"/>
      <c r="M29" s="262"/>
      <c r="N29" s="262"/>
      <c r="O29" s="262"/>
      <c r="P29" s="262"/>
      <c r="Q29" s="262"/>
      <c r="R29" s="262"/>
      <c r="S29" s="262"/>
      <c r="T29" s="262"/>
      <c r="U29" s="262"/>
      <c r="V29" s="262"/>
      <c r="W29" s="262"/>
      <c r="X29" s="262"/>
      <c r="Y29" s="262"/>
      <c r="Z29" s="262"/>
      <c r="AA29" s="262"/>
      <c r="AB29" s="262"/>
      <c r="AC29" s="262"/>
      <c r="AD29" s="262"/>
      <c r="AE29" s="262"/>
      <c r="AF29" s="262"/>
      <c r="AG29" s="262"/>
      <c r="AH29" s="262"/>
      <c r="AI29" s="262"/>
      <c r="AJ29" s="262"/>
      <c r="AK29" s="267" t="s">
        <v>502</v>
      </c>
      <c r="AL29" s="267"/>
      <c r="AM29" s="267"/>
      <c r="AN29" s="267"/>
      <c r="AO29" s="262"/>
      <c r="AP29" s="262"/>
      <c r="AQ29" s="262"/>
      <c r="AR29" s="262"/>
      <c r="AS29" s="311"/>
    </row>
    <row r="30" spans="1:46" ht="13.5" customHeight="1" x14ac:dyDescent="0.2">
      <c r="A30" s="266"/>
      <c r="B30" s="262"/>
      <c r="C30" s="262"/>
      <c r="D30" s="262"/>
      <c r="E30" s="262"/>
      <c r="F30" s="262"/>
      <c r="G30" s="262"/>
      <c r="H30" s="262"/>
      <c r="I30" s="262"/>
      <c r="J30" s="262"/>
      <c r="K30" s="262"/>
      <c r="L30" s="262"/>
      <c r="M30" s="262"/>
      <c r="N30" s="262"/>
      <c r="O30" s="262"/>
      <c r="P30" s="262"/>
      <c r="Q30" s="262"/>
      <c r="R30" s="262"/>
      <c r="S30" s="262"/>
      <c r="T30" s="262"/>
      <c r="U30" s="262"/>
      <c r="V30" s="262"/>
      <c r="W30" s="262"/>
      <c r="X30" s="262"/>
      <c r="Y30" s="262"/>
      <c r="Z30" s="262"/>
      <c r="AA30" s="262"/>
      <c r="AB30" s="262"/>
      <c r="AC30" s="262"/>
      <c r="AD30" s="262"/>
      <c r="AE30" s="262"/>
      <c r="AF30" s="262"/>
      <c r="AG30" s="262"/>
      <c r="AH30" s="262"/>
      <c r="AI30" s="262"/>
      <c r="AJ30" s="262"/>
      <c r="AK30" s="269"/>
      <c r="AL30" s="270"/>
      <c r="AM30" s="270"/>
      <c r="AN30" s="271"/>
      <c r="AO30" s="1154" t="s">
        <v>481</v>
      </c>
      <c r="AP30" s="272"/>
      <c r="AQ30" s="273" t="s">
        <v>482</v>
      </c>
      <c r="AR30" s="274"/>
    </row>
    <row r="31" spans="1:46" ht="13" x14ac:dyDescent="0.2">
      <c r="A31" s="266"/>
      <c r="B31" s="262"/>
      <c r="C31" s="262"/>
      <c r="D31" s="262"/>
      <c r="E31" s="262"/>
      <c r="F31" s="262"/>
      <c r="G31" s="262"/>
      <c r="H31" s="262"/>
      <c r="I31" s="262"/>
      <c r="J31" s="262"/>
      <c r="K31" s="262"/>
      <c r="L31" s="262"/>
      <c r="M31" s="262"/>
      <c r="N31" s="262"/>
      <c r="O31" s="262"/>
      <c r="P31" s="262"/>
      <c r="Q31" s="262"/>
      <c r="R31" s="262"/>
      <c r="S31" s="262"/>
      <c r="T31" s="262"/>
      <c r="U31" s="262"/>
      <c r="V31" s="262"/>
      <c r="W31" s="262"/>
      <c r="X31" s="262"/>
      <c r="Y31" s="262"/>
      <c r="Z31" s="262"/>
      <c r="AA31" s="262"/>
      <c r="AB31" s="262"/>
      <c r="AC31" s="262"/>
      <c r="AD31" s="262"/>
      <c r="AE31" s="262"/>
      <c r="AF31" s="262"/>
      <c r="AG31" s="262"/>
      <c r="AH31" s="262"/>
      <c r="AI31" s="262"/>
      <c r="AJ31" s="262"/>
      <c r="AK31" s="275"/>
      <c r="AL31" s="276"/>
      <c r="AM31" s="276"/>
      <c r="AN31" s="277"/>
      <c r="AO31" s="1155"/>
      <c r="AP31" s="278" t="s">
        <v>483</v>
      </c>
      <c r="AQ31" s="279" t="s">
        <v>484</v>
      </c>
      <c r="AR31" s="280" t="s">
        <v>485</v>
      </c>
    </row>
    <row r="32" spans="1:46" ht="27" customHeight="1" x14ac:dyDescent="0.2">
      <c r="A32" s="266"/>
      <c r="B32" s="262"/>
      <c r="C32" s="262"/>
      <c r="D32" s="262"/>
      <c r="E32" s="262"/>
      <c r="F32" s="262"/>
      <c r="G32" s="262"/>
      <c r="H32" s="262"/>
      <c r="I32" s="262"/>
      <c r="J32" s="262"/>
      <c r="K32" s="262"/>
      <c r="L32" s="262"/>
      <c r="M32" s="262"/>
      <c r="N32" s="262"/>
      <c r="O32" s="262"/>
      <c r="P32" s="262"/>
      <c r="Q32" s="262"/>
      <c r="R32" s="262"/>
      <c r="S32" s="262"/>
      <c r="T32" s="262"/>
      <c r="U32" s="262"/>
      <c r="V32" s="262"/>
      <c r="W32" s="262"/>
      <c r="X32" s="262"/>
      <c r="Y32" s="262"/>
      <c r="Z32" s="262"/>
      <c r="AA32" s="262"/>
      <c r="AB32" s="262"/>
      <c r="AC32" s="262"/>
      <c r="AD32" s="262"/>
      <c r="AE32" s="262"/>
      <c r="AF32" s="262"/>
      <c r="AG32" s="262"/>
      <c r="AH32" s="262"/>
      <c r="AI32" s="262"/>
      <c r="AJ32" s="262"/>
      <c r="AK32" s="1156" t="s">
        <v>503</v>
      </c>
      <c r="AL32" s="1157"/>
      <c r="AM32" s="1157"/>
      <c r="AN32" s="1158"/>
      <c r="AO32" s="312">
        <v>354868</v>
      </c>
      <c r="AP32" s="312">
        <v>58185</v>
      </c>
      <c r="AQ32" s="313">
        <v>81691</v>
      </c>
      <c r="AR32" s="314">
        <v>-28.8</v>
      </c>
    </row>
    <row r="33" spans="1:46" ht="13.5" customHeight="1" x14ac:dyDescent="0.2">
      <c r="A33" s="266"/>
      <c r="B33" s="262"/>
      <c r="C33" s="262"/>
      <c r="D33" s="262"/>
      <c r="E33" s="262"/>
      <c r="F33" s="262"/>
      <c r="G33" s="262"/>
      <c r="H33" s="262"/>
      <c r="I33" s="262"/>
      <c r="J33" s="262"/>
      <c r="K33" s="262"/>
      <c r="L33" s="262"/>
      <c r="M33" s="262"/>
      <c r="N33" s="262"/>
      <c r="O33" s="262"/>
      <c r="P33" s="262"/>
      <c r="Q33" s="262"/>
      <c r="R33" s="262"/>
      <c r="S33" s="262"/>
      <c r="T33" s="262"/>
      <c r="U33" s="262"/>
      <c r="V33" s="262"/>
      <c r="W33" s="262"/>
      <c r="X33" s="262"/>
      <c r="Y33" s="262"/>
      <c r="Z33" s="262"/>
      <c r="AA33" s="262"/>
      <c r="AB33" s="262"/>
      <c r="AC33" s="262"/>
      <c r="AD33" s="262"/>
      <c r="AE33" s="262"/>
      <c r="AF33" s="262"/>
      <c r="AG33" s="262"/>
      <c r="AH33" s="262"/>
      <c r="AI33" s="262"/>
      <c r="AJ33" s="262"/>
      <c r="AK33" s="1156" t="s">
        <v>504</v>
      </c>
      <c r="AL33" s="1157"/>
      <c r="AM33" s="1157"/>
      <c r="AN33" s="1158"/>
      <c r="AO33" s="312" t="s">
        <v>489</v>
      </c>
      <c r="AP33" s="312" t="s">
        <v>489</v>
      </c>
      <c r="AQ33" s="313" t="s">
        <v>489</v>
      </c>
      <c r="AR33" s="314" t="s">
        <v>489</v>
      </c>
    </row>
    <row r="34" spans="1:46" ht="27" customHeight="1" x14ac:dyDescent="0.2">
      <c r="A34" s="266"/>
      <c r="B34" s="262"/>
      <c r="C34" s="262"/>
      <c r="D34" s="262"/>
      <c r="E34" s="262"/>
      <c r="F34" s="262"/>
      <c r="G34" s="262"/>
      <c r="H34" s="262"/>
      <c r="I34" s="262"/>
      <c r="J34" s="262"/>
      <c r="K34" s="262"/>
      <c r="L34" s="262"/>
      <c r="M34" s="262"/>
      <c r="N34" s="262"/>
      <c r="O34" s="262"/>
      <c r="P34" s="262"/>
      <c r="Q34" s="262"/>
      <c r="R34" s="262"/>
      <c r="S34" s="262"/>
      <c r="T34" s="262"/>
      <c r="U34" s="262"/>
      <c r="V34" s="262"/>
      <c r="W34" s="262"/>
      <c r="X34" s="262"/>
      <c r="Y34" s="262"/>
      <c r="Z34" s="262"/>
      <c r="AA34" s="262"/>
      <c r="AB34" s="262"/>
      <c r="AC34" s="262"/>
      <c r="AD34" s="262"/>
      <c r="AE34" s="262"/>
      <c r="AF34" s="262"/>
      <c r="AG34" s="262"/>
      <c r="AH34" s="262"/>
      <c r="AI34" s="262"/>
      <c r="AJ34" s="262"/>
      <c r="AK34" s="1156" t="s">
        <v>505</v>
      </c>
      <c r="AL34" s="1157"/>
      <c r="AM34" s="1157"/>
      <c r="AN34" s="1158"/>
      <c r="AO34" s="312" t="s">
        <v>489</v>
      </c>
      <c r="AP34" s="312" t="s">
        <v>489</v>
      </c>
      <c r="AQ34" s="313" t="s">
        <v>489</v>
      </c>
      <c r="AR34" s="314" t="s">
        <v>489</v>
      </c>
    </row>
    <row r="35" spans="1:46" ht="27" customHeight="1" x14ac:dyDescent="0.2">
      <c r="A35" s="266"/>
      <c r="B35" s="262"/>
      <c r="C35" s="262"/>
      <c r="D35" s="262"/>
      <c r="E35" s="262"/>
      <c r="F35" s="262"/>
      <c r="G35" s="262"/>
      <c r="H35" s="262"/>
      <c r="I35" s="262"/>
      <c r="J35" s="262"/>
      <c r="K35" s="262"/>
      <c r="L35" s="262"/>
      <c r="M35" s="262"/>
      <c r="N35" s="262"/>
      <c r="O35" s="262"/>
      <c r="P35" s="262"/>
      <c r="Q35" s="262"/>
      <c r="R35" s="262"/>
      <c r="S35" s="262"/>
      <c r="T35" s="262"/>
      <c r="U35" s="262"/>
      <c r="V35" s="262"/>
      <c r="W35" s="262"/>
      <c r="X35" s="262"/>
      <c r="Y35" s="262"/>
      <c r="Z35" s="262"/>
      <c r="AA35" s="262"/>
      <c r="AB35" s="262"/>
      <c r="AC35" s="262"/>
      <c r="AD35" s="262"/>
      <c r="AE35" s="262"/>
      <c r="AF35" s="262"/>
      <c r="AG35" s="262"/>
      <c r="AH35" s="262"/>
      <c r="AI35" s="262"/>
      <c r="AJ35" s="262"/>
      <c r="AK35" s="1156" t="s">
        <v>506</v>
      </c>
      <c r="AL35" s="1157"/>
      <c r="AM35" s="1157"/>
      <c r="AN35" s="1158"/>
      <c r="AO35" s="312">
        <v>999</v>
      </c>
      <c r="AP35" s="312">
        <v>164</v>
      </c>
      <c r="AQ35" s="313">
        <v>27672</v>
      </c>
      <c r="AR35" s="314">
        <v>-99.4</v>
      </c>
    </row>
    <row r="36" spans="1:46" ht="27" customHeight="1" x14ac:dyDescent="0.2">
      <c r="A36" s="266"/>
      <c r="B36" s="262"/>
      <c r="C36" s="262"/>
      <c r="D36" s="262"/>
      <c r="E36" s="262"/>
      <c r="F36" s="262"/>
      <c r="G36" s="262"/>
      <c r="H36" s="262"/>
      <c r="I36" s="262"/>
      <c r="J36" s="262"/>
      <c r="K36" s="262"/>
      <c r="L36" s="262"/>
      <c r="M36" s="262"/>
      <c r="N36" s="262"/>
      <c r="O36" s="262"/>
      <c r="P36" s="262"/>
      <c r="Q36" s="262"/>
      <c r="R36" s="262"/>
      <c r="S36" s="262"/>
      <c r="T36" s="262"/>
      <c r="U36" s="262"/>
      <c r="V36" s="262"/>
      <c r="W36" s="262"/>
      <c r="X36" s="262"/>
      <c r="Y36" s="262"/>
      <c r="Z36" s="262"/>
      <c r="AA36" s="262"/>
      <c r="AB36" s="262"/>
      <c r="AC36" s="262"/>
      <c r="AD36" s="262"/>
      <c r="AE36" s="262"/>
      <c r="AF36" s="262"/>
      <c r="AG36" s="262"/>
      <c r="AH36" s="262"/>
      <c r="AI36" s="262"/>
      <c r="AJ36" s="262"/>
      <c r="AK36" s="1156" t="s">
        <v>507</v>
      </c>
      <c r="AL36" s="1157"/>
      <c r="AM36" s="1157"/>
      <c r="AN36" s="1158"/>
      <c r="AO36" s="312">
        <v>80407</v>
      </c>
      <c r="AP36" s="312">
        <v>13184</v>
      </c>
      <c r="AQ36" s="313">
        <v>4845</v>
      </c>
      <c r="AR36" s="314">
        <v>172.1</v>
      </c>
    </row>
    <row r="37" spans="1:46" ht="13.5" customHeight="1" x14ac:dyDescent="0.2">
      <c r="A37" s="266"/>
      <c r="B37" s="262"/>
      <c r="C37" s="262"/>
      <c r="D37" s="262"/>
      <c r="E37" s="262"/>
      <c r="F37" s="262"/>
      <c r="G37" s="262"/>
      <c r="H37" s="262"/>
      <c r="I37" s="262"/>
      <c r="J37" s="262"/>
      <c r="K37" s="262"/>
      <c r="L37" s="262"/>
      <c r="M37" s="262"/>
      <c r="N37" s="262"/>
      <c r="O37" s="262"/>
      <c r="P37" s="262"/>
      <c r="Q37" s="262"/>
      <c r="R37" s="262"/>
      <c r="S37" s="262"/>
      <c r="T37" s="262"/>
      <c r="U37" s="262"/>
      <c r="V37" s="262"/>
      <c r="W37" s="262"/>
      <c r="X37" s="262"/>
      <c r="Y37" s="262"/>
      <c r="Z37" s="262"/>
      <c r="AA37" s="262"/>
      <c r="AB37" s="262"/>
      <c r="AC37" s="262"/>
      <c r="AD37" s="262"/>
      <c r="AE37" s="262"/>
      <c r="AF37" s="262"/>
      <c r="AG37" s="262"/>
      <c r="AH37" s="262"/>
      <c r="AI37" s="262"/>
      <c r="AJ37" s="262"/>
      <c r="AK37" s="1156" t="s">
        <v>508</v>
      </c>
      <c r="AL37" s="1157"/>
      <c r="AM37" s="1157"/>
      <c r="AN37" s="1158"/>
      <c r="AO37" s="312" t="s">
        <v>489</v>
      </c>
      <c r="AP37" s="312" t="s">
        <v>489</v>
      </c>
      <c r="AQ37" s="313">
        <v>448</v>
      </c>
      <c r="AR37" s="314" t="s">
        <v>489</v>
      </c>
    </row>
    <row r="38" spans="1:46" ht="27" customHeight="1" x14ac:dyDescent="0.2">
      <c r="A38" s="266"/>
      <c r="B38" s="262"/>
      <c r="C38" s="262"/>
      <c r="D38" s="262"/>
      <c r="E38" s="262"/>
      <c r="F38" s="262"/>
      <c r="G38" s="262"/>
      <c r="H38" s="262"/>
      <c r="I38" s="262"/>
      <c r="J38" s="262"/>
      <c r="K38" s="262"/>
      <c r="L38" s="262"/>
      <c r="M38" s="262"/>
      <c r="N38" s="262"/>
      <c r="O38" s="262"/>
      <c r="P38" s="262"/>
      <c r="Q38" s="262"/>
      <c r="R38" s="262"/>
      <c r="S38" s="262"/>
      <c r="T38" s="262"/>
      <c r="U38" s="262"/>
      <c r="V38" s="262"/>
      <c r="W38" s="262"/>
      <c r="X38" s="262"/>
      <c r="Y38" s="262"/>
      <c r="Z38" s="262"/>
      <c r="AA38" s="262"/>
      <c r="AB38" s="262"/>
      <c r="AC38" s="262"/>
      <c r="AD38" s="262"/>
      <c r="AE38" s="262"/>
      <c r="AF38" s="262"/>
      <c r="AG38" s="262"/>
      <c r="AH38" s="262"/>
      <c r="AI38" s="262"/>
      <c r="AJ38" s="262"/>
      <c r="AK38" s="1159" t="s">
        <v>509</v>
      </c>
      <c r="AL38" s="1160"/>
      <c r="AM38" s="1160"/>
      <c r="AN38" s="1161"/>
      <c r="AO38" s="315" t="s">
        <v>489</v>
      </c>
      <c r="AP38" s="315" t="s">
        <v>489</v>
      </c>
      <c r="AQ38" s="316">
        <v>4</v>
      </c>
      <c r="AR38" s="304" t="s">
        <v>489</v>
      </c>
      <c r="AS38" s="311"/>
    </row>
    <row r="39" spans="1:46" ht="13" x14ac:dyDescent="0.2">
      <c r="A39" s="266"/>
      <c r="B39" s="262"/>
      <c r="C39" s="262"/>
      <c r="D39" s="262"/>
      <c r="E39" s="262"/>
      <c r="F39" s="262"/>
      <c r="G39" s="262"/>
      <c r="H39" s="262"/>
      <c r="I39" s="262"/>
      <c r="J39" s="262"/>
      <c r="K39" s="262"/>
      <c r="L39" s="262"/>
      <c r="M39" s="262"/>
      <c r="N39" s="262"/>
      <c r="O39" s="262"/>
      <c r="P39" s="262"/>
      <c r="Q39" s="262"/>
      <c r="R39" s="262"/>
      <c r="S39" s="262"/>
      <c r="T39" s="262"/>
      <c r="U39" s="262"/>
      <c r="V39" s="262"/>
      <c r="W39" s="262"/>
      <c r="X39" s="262"/>
      <c r="Y39" s="262"/>
      <c r="Z39" s="262"/>
      <c r="AA39" s="262"/>
      <c r="AB39" s="262"/>
      <c r="AC39" s="262"/>
      <c r="AD39" s="262"/>
      <c r="AE39" s="262"/>
      <c r="AF39" s="262"/>
      <c r="AG39" s="262"/>
      <c r="AH39" s="262"/>
      <c r="AI39" s="262"/>
      <c r="AJ39" s="262"/>
      <c r="AK39" s="1159" t="s">
        <v>510</v>
      </c>
      <c r="AL39" s="1160"/>
      <c r="AM39" s="1160"/>
      <c r="AN39" s="1161"/>
      <c r="AO39" s="312">
        <v>-48306</v>
      </c>
      <c r="AP39" s="312">
        <v>-7920</v>
      </c>
      <c r="AQ39" s="313">
        <v>-1961</v>
      </c>
      <c r="AR39" s="314">
        <v>303.89999999999998</v>
      </c>
      <c r="AS39" s="311"/>
    </row>
    <row r="40" spans="1:46" ht="27" customHeight="1" x14ac:dyDescent="0.2">
      <c r="A40" s="266"/>
      <c r="B40" s="262"/>
      <c r="C40" s="262"/>
      <c r="D40" s="262"/>
      <c r="E40" s="262"/>
      <c r="F40" s="262"/>
      <c r="G40" s="262"/>
      <c r="H40" s="262"/>
      <c r="I40" s="262"/>
      <c r="J40" s="262"/>
      <c r="K40" s="262"/>
      <c r="L40" s="262"/>
      <c r="M40" s="262"/>
      <c r="N40" s="262"/>
      <c r="O40" s="262"/>
      <c r="P40" s="262"/>
      <c r="Q40" s="262"/>
      <c r="R40" s="262"/>
      <c r="S40" s="262"/>
      <c r="T40" s="262"/>
      <c r="U40" s="262"/>
      <c r="V40" s="262"/>
      <c r="W40" s="262"/>
      <c r="X40" s="262"/>
      <c r="Y40" s="262"/>
      <c r="Z40" s="262"/>
      <c r="AA40" s="262"/>
      <c r="AB40" s="262"/>
      <c r="AC40" s="262"/>
      <c r="AD40" s="262"/>
      <c r="AE40" s="262"/>
      <c r="AF40" s="262"/>
      <c r="AG40" s="262"/>
      <c r="AH40" s="262"/>
      <c r="AI40" s="262"/>
      <c r="AJ40" s="262"/>
      <c r="AK40" s="1156" t="s">
        <v>511</v>
      </c>
      <c r="AL40" s="1157"/>
      <c r="AM40" s="1157"/>
      <c r="AN40" s="1158"/>
      <c r="AO40" s="312">
        <v>-249406</v>
      </c>
      <c r="AP40" s="312">
        <v>-40893</v>
      </c>
      <c r="AQ40" s="313">
        <v>-75713</v>
      </c>
      <c r="AR40" s="314">
        <v>-46</v>
      </c>
      <c r="AS40" s="311"/>
    </row>
    <row r="41" spans="1:46" ht="13" x14ac:dyDescent="0.2">
      <c r="A41" s="266"/>
      <c r="B41" s="262"/>
      <c r="C41" s="262"/>
      <c r="D41" s="262"/>
      <c r="E41" s="262"/>
      <c r="F41" s="262"/>
      <c r="G41" s="262"/>
      <c r="H41" s="262"/>
      <c r="I41" s="262"/>
      <c r="J41" s="262"/>
      <c r="K41" s="262"/>
      <c r="L41" s="262"/>
      <c r="M41" s="262"/>
      <c r="N41" s="262"/>
      <c r="O41" s="262"/>
      <c r="P41" s="262"/>
      <c r="Q41" s="262"/>
      <c r="R41" s="262"/>
      <c r="S41" s="262"/>
      <c r="T41" s="262"/>
      <c r="U41" s="262"/>
      <c r="V41" s="262"/>
      <c r="W41" s="262"/>
      <c r="X41" s="262"/>
      <c r="Y41" s="262"/>
      <c r="Z41" s="262"/>
      <c r="AA41" s="262"/>
      <c r="AB41" s="262"/>
      <c r="AC41" s="262"/>
      <c r="AD41" s="262"/>
      <c r="AE41" s="262"/>
      <c r="AF41" s="262"/>
      <c r="AG41" s="262"/>
      <c r="AH41" s="262"/>
      <c r="AI41" s="262"/>
      <c r="AJ41" s="262"/>
      <c r="AK41" s="1162" t="s">
        <v>288</v>
      </c>
      <c r="AL41" s="1163"/>
      <c r="AM41" s="1163"/>
      <c r="AN41" s="1164"/>
      <c r="AO41" s="312">
        <v>138562</v>
      </c>
      <c r="AP41" s="312">
        <v>22719</v>
      </c>
      <c r="AQ41" s="313">
        <v>36985</v>
      </c>
      <c r="AR41" s="314">
        <v>-38.6</v>
      </c>
      <c r="AS41" s="311"/>
    </row>
    <row r="42" spans="1:46" ht="13" x14ac:dyDescent="0.2">
      <c r="A42" s="266"/>
      <c r="B42" s="262"/>
      <c r="C42" s="262"/>
      <c r="D42" s="262"/>
      <c r="E42" s="262"/>
      <c r="F42" s="262"/>
      <c r="G42" s="262"/>
      <c r="H42" s="262"/>
      <c r="I42" s="262"/>
      <c r="J42" s="262"/>
      <c r="K42" s="262"/>
      <c r="L42" s="262"/>
      <c r="M42" s="262"/>
      <c r="N42" s="262"/>
      <c r="O42" s="262"/>
      <c r="P42" s="262"/>
      <c r="Q42" s="262"/>
      <c r="R42" s="262"/>
      <c r="S42" s="262"/>
      <c r="T42" s="262"/>
      <c r="U42" s="262"/>
      <c r="V42" s="262"/>
      <c r="W42" s="262"/>
      <c r="X42" s="262"/>
      <c r="Y42" s="262"/>
      <c r="Z42" s="262"/>
      <c r="AA42" s="262"/>
      <c r="AB42" s="262"/>
      <c r="AC42" s="262"/>
      <c r="AD42" s="262"/>
      <c r="AE42" s="262"/>
      <c r="AF42" s="262"/>
      <c r="AG42" s="262"/>
      <c r="AH42" s="262"/>
      <c r="AI42" s="262"/>
      <c r="AJ42" s="262"/>
      <c r="AK42" s="317"/>
      <c r="AL42" s="262"/>
      <c r="AM42" s="262"/>
      <c r="AN42" s="262"/>
      <c r="AO42" s="262"/>
      <c r="AP42" s="262"/>
      <c r="AQ42" s="288"/>
      <c r="AR42" s="288"/>
      <c r="AS42" s="311"/>
    </row>
    <row r="43" spans="1:46" ht="13" x14ac:dyDescent="0.2">
      <c r="A43" s="266"/>
      <c r="B43" s="262"/>
      <c r="C43" s="262"/>
      <c r="D43" s="262"/>
      <c r="E43" s="262"/>
      <c r="F43" s="262"/>
      <c r="G43" s="262"/>
      <c r="H43" s="262"/>
      <c r="I43" s="262"/>
      <c r="J43" s="262"/>
      <c r="K43" s="262"/>
      <c r="L43" s="262"/>
      <c r="M43" s="262"/>
      <c r="N43" s="262"/>
      <c r="O43" s="262"/>
      <c r="P43" s="262"/>
      <c r="Q43" s="262"/>
      <c r="R43" s="262"/>
      <c r="S43" s="262"/>
      <c r="T43" s="262"/>
      <c r="U43" s="262"/>
      <c r="V43" s="262"/>
      <c r="W43" s="262"/>
      <c r="X43" s="262"/>
      <c r="Y43" s="262"/>
      <c r="Z43" s="262"/>
      <c r="AA43" s="262"/>
      <c r="AB43" s="262"/>
      <c r="AC43" s="262"/>
      <c r="AD43" s="262"/>
      <c r="AE43" s="262"/>
      <c r="AF43" s="262"/>
      <c r="AG43" s="262"/>
      <c r="AH43" s="262"/>
      <c r="AI43" s="262"/>
      <c r="AJ43" s="262"/>
      <c r="AK43" s="262"/>
      <c r="AL43" s="262"/>
      <c r="AM43" s="262"/>
      <c r="AN43" s="262"/>
      <c r="AO43" s="262"/>
      <c r="AP43" s="318"/>
      <c r="AQ43" s="288"/>
      <c r="AR43" s="262"/>
      <c r="AS43" s="311"/>
    </row>
    <row r="44" spans="1:46" ht="13" x14ac:dyDescent="0.2">
      <c r="A44" s="266"/>
      <c r="B44" s="262"/>
      <c r="C44" s="262"/>
      <c r="D44" s="262"/>
      <c r="E44" s="262"/>
      <c r="F44" s="262"/>
      <c r="G44" s="262"/>
      <c r="H44" s="262"/>
      <c r="I44" s="262"/>
      <c r="J44" s="262"/>
      <c r="K44" s="262"/>
      <c r="L44" s="262"/>
      <c r="M44" s="262"/>
      <c r="N44" s="262"/>
      <c r="O44" s="262"/>
      <c r="P44" s="262"/>
      <c r="Q44" s="262"/>
      <c r="R44" s="262"/>
      <c r="S44" s="262"/>
      <c r="T44" s="262"/>
      <c r="U44" s="262"/>
      <c r="V44" s="262"/>
      <c r="W44" s="262"/>
      <c r="X44" s="262"/>
      <c r="Y44" s="262"/>
      <c r="Z44" s="262"/>
      <c r="AA44" s="262"/>
      <c r="AB44" s="262"/>
      <c r="AC44" s="262"/>
      <c r="AD44" s="262"/>
      <c r="AE44" s="262"/>
      <c r="AF44" s="262"/>
      <c r="AG44" s="262"/>
      <c r="AH44" s="262"/>
      <c r="AI44" s="262"/>
      <c r="AJ44" s="262"/>
      <c r="AK44" s="262"/>
      <c r="AL44" s="262"/>
      <c r="AM44" s="262"/>
      <c r="AN44" s="262"/>
      <c r="AO44" s="262"/>
      <c r="AP44" s="262"/>
      <c r="AQ44" s="288"/>
      <c r="AR44" s="262"/>
    </row>
    <row r="45" spans="1:46" ht="13" x14ac:dyDescent="0.2">
      <c r="A45" s="264"/>
      <c r="B45" s="264"/>
      <c r="C45" s="264"/>
      <c r="D45" s="264"/>
      <c r="E45" s="264"/>
      <c r="F45" s="264"/>
      <c r="G45" s="264"/>
      <c r="H45" s="264"/>
      <c r="I45" s="264"/>
      <c r="J45" s="264"/>
      <c r="K45" s="264"/>
      <c r="L45" s="264"/>
      <c r="M45" s="264"/>
      <c r="N45" s="264"/>
      <c r="O45" s="264"/>
      <c r="P45" s="264"/>
      <c r="Q45" s="264"/>
      <c r="R45" s="264"/>
      <c r="S45" s="264"/>
      <c r="T45" s="264"/>
      <c r="U45" s="264"/>
      <c r="V45" s="264"/>
      <c r="W45" s="264"/>
      <c r="X45" s="264"/>
      <c r="Y45" s="264"/>
      <c r="Z45" s="264"/>
      <c r="AA45" s="264"/>
      <c r="AB45" s="264"/>
      <c r="AC45" s="264"/>
      <c r="AD45" s="264"/>
      <c r="AE45" s="264"/>
      <c r="AF45" s="264"/>
      <c r="AG45" s="264"/>
      <c r="AH45" s="264"/>
      <c r="AI45" s="264"/>
      <c r="AJ45" s="264"/>
      <c r="AK45" s="264"/>
      <c r="AL45" s="264"/>
      <c r="AM45" s="264"/>
      <c r="AN45" s="264"/>
      <c r="AO45" s="264"/>
      <c r="AP45" s="264"/>
      <c r="AQ45" s="319"/>
      <c r="AR45" s="264"/>
      <c r="AS45" s="264"/>
      <c r="AT45" s="262"/>
    </row>
    <row r="46" spans="1:46" ht="13" x14ac:dyDescent="0.2">
      <c r="A46" s="320"/>
      <c r="B46" s="320"/>
      <c r="C46" s="320"/>
      <c r="D46" s="320"/>
      <c r="E46" s="320"/>
      <c r="F46" s="320"/>
      <c r="G46" s="320"/>
      <c r="H46" s="320"/>
      <c r="I46" s="320"/>
      <c r="J46" s="320"/>
      <c r="K46" s="320"/>
      <c r="L46" s="320"/>
      <c r="M46" s="320"/>
      <c r="N46" s="320"/>
      <c r="O46" s="320"/>
      <c r="P46" s="320"/>
      <c r="Q46" s="320"/>
      <c r="R46" s="320"/>
      <c r="S46" s="320"/>
      <c r="T46" s="320"/>
      <c r="U46" s="320"/>
      <c r="V46" s="320"/>
      <c r="W46" s="320"/>
      <c r="X46" s="320"/>
      <c r="Y46" s="320"/>
      <c r="Z46" s="320"/>
      <c r="AA46" s="320"/>
      <c r="AB46" s="320"/>
      <c r="AC46" s="320"/>
      <c r="AD46" s="320"/>
      <c r="AE46" s="320"/>
      <c r="AF46" s="320"/>
      <c r="AG46" s="320"/>
      <c r="AH46" s="320"/>
      <c r="AI46" s="320"/>
      <c r="AJ46" s="320"/>
      <c r="AK46" s="320"/>
      <c r="AL46" s="320"/>
      <c r="AM46" s="320"/>
      <c r="AN46" s="320"/>
      <c r="AO46" s="320"/>
      <c r="AP46" s="320"/>
      <c r="AQ46" s="320"/>
      <c r="AR46" s="320"/>
      <c r="AS46" s="320"/>
      <c r="AT46" s="262"/>
    </row>
    <row r="47" spans="1:46" ht="17.25" customHeight="1" x14ac:dyDescent="0.2">
      <c r="A47" s="321" t="s">
        <v>512</v>
      </c>
      <c r="B47" s="262"/>
      <c r="C47" s="262"/>
      <c r="D47" s="262"/>
      <c r="E47" s="262"/>
      <c r="F47" s="262"/>
      <c r="G47" s="262"/>
      <c r="H47" s="262"/>
      <c r="I47" s="262"/>
      <c r="J47" s="262"/>
      <c r="K47" s="262"/>
      <c r="L47" s="262"/>
      <c r="M47" s="262"/>
      <c r="N47" s="262"/>
      <c r="O47" s="262"/>
      <c r="P47" s="262"/>
      <c r="Q47" s="262"/>
      <c r="R47" s="262"/>
      <c r="S47" s="262"/>
      <c r="T47" s="262"/>
      <c r="U47" s="262"/>
      <c r="V47" s="262"/>
      <c r="W47" s="262"/>
      <c r="X47" s="262"/>
      <c r="Y47" s="262"/>
      <c r="Z47" s="262"/>
      <c r="AA47" s="262"/>
      <c r="AB47" s="262"/>
      <c r="AC47" s="262"/>
      <c r="AD47" s="262"/>
      <c r="AE47" s="262"/>
      <c r="AF47" s="262"/>
      <c r="AG47" s="262"/>
      <c r="AH47" s="262"/>
      <c r="AI47" s="262"/>
      <c r="AJ47" s="262"/>
      <c r="AK47" s="262"/>
      <c r="AL47" s="262"/>
      <c r="AM47" s="262"/>
      <c r="AN47" s="262"/>
      <c r="AO47" s="262"/>
      <c r="AP47" s="262"/>
      <c r="AQ47" s="262"/>
      <c r="AR47" s="262"/>
    </row>
    <row r="48" spans="1:46" ht="13" x14ac:dyDescent="0.2">
      <c r="A48" s="266"/>
      <c r="B48" s="262"/>
      <c r="C48" s="262"/>
      <c r="D48" s="262"/>
      <c r="E48" s="262"/>
      <c r="F48" s="262"/>
      <c r="G48" s="262"/>
      <c r="H48" s="262"/>
      <c r="I48" s="262"/>
      <c r="J48" s="262"/>
      <c r="K48" s="262"/>
      <c r="L48" s="262"/>
      <c r="M48" s="262"/>
      <c r="N48" s="262"/>
      <c r="O48" s="262"/>
      <c r="P48" s="262"/>
      <c r="Q48" s="262"/>
      <c r="R48" s="262"/>
      <c r="S48" s="262"/>
      <c r="T48" s="262"/>
      <c r="U48" s="262"/>
      <c r="V48" s="262"/>
      <c r="W48" s="262"/>
      <c r="X48" s="262"/>
      <c r="Y48" s="262"/>
      <c r="Z48" s="262"/>
      <c r="AA48" s="262"/>
      <c r="AB48" s="262"/>
      <c r="AC48" s="262"/>
      <c r="AD48" s="262"/>
      <c r="AE48" s="262"/>
      <c r="AF48" s="262"/>
      <c r="AG48" s="262"/>
      <c r="AH48" s="262"/>
      <c r="AI48" s="262"/>
      <c r="AJ48" s="262"/>
      <c r="AK48" s="322" t="s">
        <v>513</v>
      </c>
      <c r="AL48" s="322"/>
      <c r="AM48" s="322"/>
      <c r="AN48" s="322"/>
      <c r="AO48" s="322"/>
      <c r="AP48" s="322"/>
      <c r="AQ48" s="323"/>
      <c r="AR48" s="322"/>
    </row>
    <row r="49" spans="1:44" ht="13.5" customHeight="1" x14ac:dyDescent="0.2">
      <c r="A49" s="266"/>
      <c r="B49" s="262"/>
      <c r="C49" s="262"/>
      <c r="D49" s="262"/>
      <c r="E49" s="262"/>
      <c r="F49" s="262"/>
      <c r="G49" s="262"/>
      <c r="H49" s="262"/>
      <c r="I49" s="262"/>
      <c r="J49" s="262"/>
      <c r="K49" s="262"/>
      <c r="L49" s="262"/>
      <c r="M49" s="262"/>
      <c r="N49" s="262"/>
      <c r="O49" s="262"/>
      <c r="P49" s="262"/>
      <c r="Q49" s="262"/>
      <c r="R49" s="262"/>
      <c r="S49" s="262"/>
      <c r="T49" s="262"/>
      <c r="U49" s="262"/>
      <c r="V49" s="262"/>
      <c r="W49" s="262"/>
      <c r="X49" s="262"/>
      <c r="Y49" s="262"/>
      <c r="Z49" s="262"/>
      <c r="AA49" s="262"/>
      <c r="AB49" s="262"/>
      <c r="AC49" s="262"/>
      <c r="AD49" s="262"/>
      <c r="AE49" s="262"/>
      <c r="AF49" s="262"/>
      <c r="AG49" s="262"/>
      <c r="AH49" s="262"/>
      <c r="AI49" s="262"/>
      <c r="AJ49" s="262"/>
      <c r="AK49" s="324"/>
      <c r="AL49" s="325"/>
      <c r="AM49" s="1149" t="s">
        <v>481</v>
      </c>
      <c r="AN49" s="1151" t="s">
        <v>514</v>
      </c>
      <c r="AO49" s="1152"/>
      <c r="AP49" s="1152"/>
      <c r="AQ49" s="1152"/>
      <c r="AR49" s="1153"/>
    </row>
    <row r="50" spans="1:44" ht="13" x14ac:dyDescent="0.2">
      <c r="A50" s="266"/>
      <c r="B50" s="262"/>
      <c r="C50" s="262"/>
      <c r="D50" s="262"/>
      <c r="E50" s="262"/>
      <c r="F50" s="262"/>
      <c r="G50" s="262"/>
      <c r="H50" s="262"/>
      <c r="I50" s="262"/>
      <c r="J50" s="262"/>
      <c r="K50" s="262"/>
      <c r="L50" s="262"/>
      <c r="M50" s="262"/>
      <c r="N50" s="262"/>
      <c r="O50" s="262"/>
      <c r="P50" s="262"/>
      <c r="Q50" s="262"/>
      <c r="R50" s="262"/>
      <c r="S50" s="262"/>
      <c r="T50" s="262"/>
      <c r="U50" s="262"/>
      <c r="V50" s="262"/>
      <c r="W50" s="262"/>
      <c r="X50" s="262"/>
      <c r="Y50" s="262"/>
      <c r="Z50" s="262"/>
      <c r="AA50" s="262"/>
      <c r="AB50" s="262"/>
      <c r="AC50" s="262"/>
      <c r="AD50" s="262"/>
      <c r="AE50" s="262"/>
      <c r="AF50" s="262"/>
      <c r="AG50" s="262"/>
      <c r="AH50" s="262"/>
      <c r="AI50" s="262"/>
      <c r="AJ50" s="262"/>
      <c r="AK50" s="326"/>
      <c r="AL50" s="327"/>
      <c r="AM50" s="1150"/>
      <c r="AN50" s="328" t="s">
        <v>515</v>
      </c>
      <c r="AO50" s="329" t="s">
        <v>516</v>
      </c>
      <c r="AP50" s="330" t="s">
        <v>517</v>
      </c>
      <c r="AQ50" s="331" t="s">
        <v>518</v>
      </c>
      <c r="AR50" s="332" t="s">
        <v>519</v>
      </c>
    </row>
    <row r="51" spans="1:44" ht="13" x14ac:dyDescent="0.2">
      <c r="A51" s="266"/>
      <c r="B51" s="262"/>
      <c r="C51" s="262"/>
      <c r="D51" s="262"/>
      <c r="E51" s="262"/>
      <c r="F51" s="262"/>
      <c r="G51" s="262"/>
      <c r="H51" s="262"/>
      <c r="I51" s="262"/>
      <c r="J51" s="262"/>
      <c r="K51" s="262"/>
      <c r="L51" s="262"/>
      <c r="M51" s="262"/>
      <c r="N51" s="262"/>
      <c r="O51" s="262"/>
      <c r="P51" s="262"/>
      <c r="Q51" s="262"/>
      <c r="R51" s="262"/>
      <c r="S51" s="262"/>
      <c r="T51" s="262"/>
      <c r="U51" s="262"/>
      <c r="V51" s="262"/>
      <c r="W51" s="262"/>
      <c r="X51" s="262"/>
      <c r="Y51" s="262"/>
      <c r="Z51" s="262"/>
      <c r="AA51" s="262"/>
      <c r="AB51" s="262"/>
      <c r="AC51" s="262"/>
      <c r="AD51" s="262"/>
      <c r="AE51" s="262"/>
      <c r="AF51" s="262"/>
      <c r="AG51" s="262"/>
      <c r="AH51" s="262"/>
      <c r="AI51" s="262"/>
      <c r="AJ51" s="262"/>
      <c r="AK51" s="324" t="s">
        <v>520</v>
      </c>
      <c r="AL51" s="325"/>
      <c r="AM51" s="333">
        <v>593918</v>
      </c>
      <c r="AN51" s="334">
        <v>96041</v>
      </c>
      <c r="AO51" s="335">
        <v>62.4</v>
      </c>
      <c r="AP51" s="336">
        <v>126262</v>
      </c>
      <c r="AQ51" s="337">
        <v>10</v>
      </c>
      <c r="AR51" s="338">
        <v>52.4</v>
      </c>
    </row>
    <row r="52" spans="1:44" ht="13" x14ac:dyDescent="0.2">
      <c r="A52" s="266"/>
      <c r="B52" s="262"/>
      <c r="C52" s="262"/>
      <c r="D52" s="262"/>
      <c r="E52" s="262"/>
      <c r="F52" s="262"/>
      <c r="G52" s="262"/>
      <c r="H52" s="262"/>
      <c r="I52" s="262"/>
      <c r="J52" s="262"/>
      <c r="K52" s="262"/>
      <c r="L52" s="262"/>
      <c r="M52" s="262"/>
      <c r="N52" s="262"/>
      <c r="O52" s="262"/>
      <c r="P52" s="262"/>
      <c r="Q52" s="262"/>
      <c r="R52" s="262"/>
      <c r="S52" s="262"/>
      <c r="T52" s="262"/>
      <c r="U52" s="262"/>
      <c r="V52" s="262"/>
      <c r="W52" s="262"/>
      <c r="X52" s="262"/>
      <c r="Y52" s="262"/>
      <c r="Z52" s="262"/>
      <c r="AA52" s="262"/>
      <c r="AB52" s="262"/>
      <c r="AC52" s="262"/>
      <c r="AD52" s="262"/>
      <c r="AE52" s="262"/>
      <c r="AF52" s="262"/>
      <c r="AG52" s="262"/>
      <c r="AH52" s="262"/>
      <c r="AI52" s="262"/>
      <c r="AJ52" s="262"/>
      <c r="AK52" s="339"/>
      <c r="AL52" s="340" t="s">
        <v>521</v>
      </c>
      <c r="AM52" s="341">
        <v>181522</v>
      </c>
      <c r="AN52" s="342">
        <v>29353</v>
      </c>
      <c r="AO52" s="343">
        <v>-11.4</v>
      </c>
      <c r="AP52" s="344">
        <v>56769</v>
      </c>
      <c r="AQ52" s="345">
        <v>2.1</v>
      </c>
      <c r="AR52" s="346">
        <v>-13.5</v>
      </c>
    </row>
    <row r="53" spans="1:44" ht="13" x14ac:dyDescent="0.2">
      <c r="A53" s="266"/>
      <c r="B53" s="262"/>
      <c r="C53" s="262"/>
      <c r="D53" s="262"/>
      <c r="E53" s="262"/>
      <c r="F53" s="262"/>
      <c r="G53" s="262"/>
      <c r="H53" s="262"/>
      <c r="I53" s="262"/>
      <c r="J53" s="262"/>
      <c r="K53" s="262"/>
      <c r="L53" s="262"/>
      <c r="M53" s="262"/>
      <c r="N53" s="262"/>
      <c r="O53" s="262"/>
      <c r="P53" s="262"/>
      <c r="Q53" s="262"/>
      <c r="R53" s="262"/>
      <c r="S53" s="262"/>
      <c r="T53" s="262"/>
      <c r="U53" s="262"/>
      <c r="V53" s="262"/>
      <c r="W53" s="262"/>
      <c r="X53" s="262"/>
      <c r="Y53" s="262"/>
      <c r="Z53" s="262"/>
      <c r="AA53" s="262"/>
      <c r="AB53" s="262"/>
      <c r="AC53" s="262"/>
      <c r="AD53" s="262"/>
      <c r="AE53" s="262"/>
      <c r="AF53" s="262"/>
      <c r="AG53" s="262"/>
      <c r="AH53" s="262"/>
      <c r="AI53" s="262"/>
      <c r="AJ53" s="262"/>
      <c r="AK53" s="324" t="s">
        <v>522</v>
      </c>
      <c r="AL53" s="325"/>
      <c r="AM53" s="333">
        <v>950779</v>
      </c>
      <c r="AN53" s="334">
        <v>154172</v>
      </c>
      <c r="AO53" s="335">
        <v>60.5</v>
      </c>
      <c r="AP53" s="336">
        <v>126525</v>
      </c>
      <c r="AQ53" s="337">
        <v>0.2</v>
      </c>
      <c r="AR53" s="338">
        <v>60.3</v>
      </c>
    </row>
    <row r="54" spans="1:44" ht="13" x14ac:dyDescent="0.2">
      <c r="A54" s="266"/>
      <c r="B54" s="262"/>
      <c r="C54" s="262"/>
      <c r="D54" s="262"/>
      <c r="E54" s="262"/>
      <c r="F54" s="262"/>
      <c r="G54" s="262"/>
      <c r="H54" s="262"/>
      <c r="I54" s="262"/>
      <c r="J54" s="262"/>
      <c r="K54" s="262"/>
      <c r="L54" s="262"/>
      <c r="M54" s="262"/>
      <c r="N54" s="262"/>
      <c r="O54" s="262"/>
      <c r="P54" s="262"/>
      <c r="Q54" s="262"/>
      <c r="R54" s="262"/>
      <c r="S54" s="262"/>
      <c r="T54" s="262"/>
      <c r="U54" s="262"/>
      <c r="V54" s="262"/>
      <c r="W54" s="262"/>
      <c r="X54" s="262"/>
      <c r="Y54" s="262"/>
      <c r="Z54" s="262"/>
      <c r="AA54" s="262"/>
      <c r="AB54" s="262"/>
      <c r="AC54" s="262"/>
      <c r="AD54" s="262"/>
      <c r="AE54" s="262"/>
      <c r="AF54" s="262"/>
      <c r="AG54" s="262"/>
      <c r="AH54" s="262"/>
      <c r="AI54" s="262"/>
      <c r="AJ54" s="262"/>
      <c r="AK54" s="339"/>
      <c r="AL54" s="340" t="s">
        <v>521</v>
      </c>
      <c r="AM54" s="341">
        <v>209746</v>
      </c>
      <c r="AN54" s="342">
        <v>34011</v>
      </c>
      <c r="AO54" s="343">
        <v>15.9</v>
      </c>
      <c r="AP54" s="344">
        <v>67052</v>
      </c>
      <c r="AQ54" s="345">
        <v>18.100000000000001</v>
      </c>
      <c r="AR54" s="346">
        <v>-2.2000000000000002</v>
      </c>
    </row>
    <row r="55" spans="1:44" ht="13" x14ac:dyDescent="0.2">
      <c r="A55" s="266"/>
      <c r="B55" s="262"/>
      <c r="C55" s="262"/>
      <c r="D55" s="262"/>
      <c r="E55" s="262"/>
      <c r="F55" s="262"/>
      <c r="G55" s="262"/>
      <c r="H55" s="262"/>
      <c r="I55" s="262"/>
      <c r="J55" s="262"/>
      <c r="K55" s="262"/>
      <c r="L55" s="262"/>
      <c r="M55" s="262"/>
      <c r="N55" s="262"/>
      <c r="O55" s="262"/>
      <c r="P55" s="262"/>
      <c r="Q55" s="262"/>
      <c r="R55" s="262"/>
      <c r="S55" s="262"/>
      <c r="T55" s="262"/>
      <c r="U55" s="262"/>
      <c r="V55" s="262"/>
      <c r="W55" s="262"/>
      <c r="X55" s="262"/>
      <c r="Y55" s="262"/>
      <c r="Z55" s="262"/>
      <c r="AA55" s="262"/>
      <c r="AB55" s="262"/>
      <c r="AC55" s="262"/>
      <c r="AD55" s="262"/>
      <c r="AE55" s="262"/>
      <c r="AF55" s="262"/>
      <c r="AG55" s="262"/>
      <c r="AH55" s="262"/>
      <c r="AI55" s="262"/>
      <c r="AJ55" s="262"/>
      <c r="AK55" s="324" t="s">
        <v>523</v>
      </c>
      <c r="AL55" s="325"/>
      <c r="AM55" s="333">
        <v>576871</v>
      </c>
      <c r="AN55" s="334">
        <v>93633</v>
      </c>
      <c r="AO55" s="335">
        <v>-39.299999999999997</v>
      </c>
      <c r="AP55" s="336">
        <v>122054</v>
      </c>
      <c r="AQ55" s="337">
        <v>-3.5</v>
      </c>
      <c r="AR55" s="338">
        <v>-35.799999999999997</v>
      </c>
    </row>
    <row r="56" spans="1:44" ht="13" x14ac:dyDescent="0.2">
      <c r="A56" s="266"/>
      <c r="B56" s="262"/>
      <c r="C56" s="262"/>
      <c r="D56" s="262"/>
      <c r="E56" s="262"/>
      <c r="F56" s="262"/>
      <c r="G56" s="262"/>
      <c r="H56" s="262"/>
      <c r="I56" s="262"/>
      <c r="J56" s="262"/>
      <c r="K56" s="262"/>
      <c r="L56" s="262"/>
      <c r="M56" s="262"/>
      <c r="N56" s="262"/>
      <c r="O56" s="262"/>
      <c r="P56" s="262"/>
      <c r="Q56" s="262"/>
      <c r="R56" s="262"/>
      <c r="S56" s="262"/>
      <c r="T56" s="262"/>
      <c r="U56" s="262"/>
      <c r="V56" s="262"/>
      <c r="W56" s="262"/>
      <c r="X56" s="262"/>
      <c r="Y56" s="262"/>
      <c r="Z56" s="262"/>
      <c r="AA56" s="262"/>
      <c r="AB56" s="262"/>
      <c r="AC56" s="262"/>
      <c r="AD56" s="262"/>
      <c r="AE56" s="262"/>
      <c r="AF56" s="262"/>
      <c r="AG56" s="262"/>
      <c r="AH56" s="262"/>
      <c r="AI56" s="262"/>
      <c r="AJ56" s="262"/>
      <c r="AK56" s="339"/>
      <c r="AL56" s="340" t="s">
        <v>521</v>
      </c>
      <c r="AM56" s="341">
        <v>238772</v>
      </c>
      <c r="AN56" s="342">
        <v>38755</v>
      </c>
      <c r="AO56" s="343">
        <v>13.9</v>
      </c>
      <c r="AP56" s="344">
        <v>68298</v>
      </c>
      <c r="AQ56" s="345">
        <v>1.9</v>
      </c>
      <c r="AR56" s="346">
        <v>12</v>
      </c>
    </row>
    <row r="57" spans="1:44" ht="13" x14ac:dyDescent="0.2">
      <c r="A57" s="266"/>
      <c r="B57" s="262"/>
      <c r="C57" s="262"/>
      <c r="D57" s="262"/>
      <c r="E57" s="262"/>
      <c r="F57" s="262"/>
      <c r="G57" s="262"/>
      <c r="H57" s="262"/>
      <c r="I57" s="262"/>
      <c r="J57" s="262"/>
      <c r="K57" s="262"/>
      <c r="L57" s="262"/>
      <c r="M57" s="262"/>
      <c r="N57" s="262"/>
      <c r="O57" s="262"/>
      <c r="P57" s="262"/>
      <c r="Q57" s="262"/>
      <c r="R57" s="262"/>
      <c r="S57" s="262"/>
      <c r="T57" s="262"/>
      <c r="U57" s="262"/>
      <c r="V57" s="262"/>
      <c r="W57" s="262"/>
      <c r="X57" s="262"/>
      <c r="Y57" s="262"/>
      <c r="Z57" s="262"/>
      <c r="AA57" s="262"/>
      <c r="AB57" s="262"/>
      <c r="AC57" s="262"/>
      <c r="AD57" s="262"/>
      <c r="AE57" s="262"/>
      <c r="AF57" s="262"/>
      <c r="AG57" s="262"/>
      <c r="AH57" s="262"/>
      <c r="AI57" s="262"/>
      <c r="AJ57" s="262"/>
      <c r="AK57" s="324" t="s">
        <v>524</v>
      </c>
      <c r="AL57" s="325"/>
      <c r="AM57" s="333">
        <v>676853</v>
      </c>
      <c r="AN57" s="334">
        <v>109932</v>
      </c>
      <c r="AO57" s="335">
        <v>17.399999999999999</v>
      </c>
      <c r="AP57" s="336">
        <v>111644</v>
      </c>
      <c r="AQ57" s="337">
        <v>-8.5</v>
      </c>
      <c r="AR57" s="338">
        <v>25.9</v>
      </c>
    </row>
    <row r="58" spans="1:44" ht="13" x14ac:dyDescent="0.2">
      <c r="A58" s="266"/>
      <c r="B58" s="262"/>
      <c r="C58" s="262"/>
      <c r="D58" s="262"/>
      <c r="E58" s="262"/>
      <c r="F58" s="262"/>
      <c r="G58" s="262"/>
      <c r="H58" s="262"/>
      <c r="I58" s="262"/>
      <c r="J58" s="262"/>
      <c r="K58" s="262"/>
      <c r="L58" s="262"/>
      <c r="M58" s="262"/>
      <c r="N58" s="262"/>
      <c r="O58" s="262"/>
      <c r="P58" s="262"/>
      <c r="Q58" s="262"/>
      <c r="R58" s="262"/>
      <c r="S58" s="262"/>
      <c r="T58" s="262"/>
      <c r="U58" s="262"/>
      <c r="V58" s="262"/>
      <c r="W58" s="262"/>
      <c r="X58" s="262"/>
      <c r="Y58" s="262"/>
      <c r="Z58" s="262"/>
      <c r="AA58" s="262"/>
      <c r="AB58" s="262"/>
      <c r="AC58" s="262"/>
      <c r="AD58" s="262"/>
      <c r="AE58" s="262"/>
      <c r="AF58" s="262"/>
      <c r="AG58" s="262"/>
      <c r="AH58" s="262"/>
      <c r="AI58" s="262"/>
      <c r="AJ58" s="262"/>
      <c r="AK58" s="339"/>
      <c r="AL58" s="340" t="s">
        <v>521</v>
      </c>
      <c r="AM58" s="341">
        <v>228867</v>
      </c>
      <c r="AN58" s="342">
        <v>37172</v>
      </c>
      <c r="AO58" s="343">
        <v>-4.0999999999999996</v>
      </c>
      <c r="AP58" s="344">
        <v>66606</v>
      </c>
      <c r="AQ58" s="345">
        <v>-2.5</v>
      </c>
      <c r="AR58" s="346">
        <v>-1.6</v>
      </c>
    </row>
    <row r="59" spans="1:44" ht="13" x14ac:dyDescent="0.2">
      <c r="A59" s="266"/>
      <c r="B59" s="262"/>
      <c r="C59" s="262"/>
      <c r="D59" s="262"/>
      <c r="E59" s="262"/>
      <c r="F59" s="262"/>
      <c r="G59" s="262"/>
      <c r="H59" s="262"/>
      <c r="I59" s="262"/>
      <c r="J59" s="262"/>
      <c r="K59" s="262"/>
      <c r="L59" s="262"/>
      <c r="M59" s="262"/>
      <c r="N59" s="262"/>
      <c r="O59" s="262"/>
      <c r="P59" s="262"/>
      <c r="Q59" s="262"/>
      <c r="R59" s="262"/>
      <c r="S59" s="262"/>
      <c r="T59" s="262"/>
      <c r="U59" s="262"/>
      <c r="V59" s="262"/>
      <c r="W59" s="262"/>
      <c r="X59" s="262"/>
      <c r="Y59" s="262"/>
      <c r="Z59" s="262"/>
      <c r="AA59" s="262"/>
      <c r="AB59" s="262"/>
      <c r="AC59" s="262"/>
      <c r="AD59" s="262"/>
      <c r="AE59" s="262"/>
      <c r="AF59" s="262"/>
      <c r="AG59" s="262"/>
      <c r="AH59" s="262"/>
      <c r="AI59" s="262"/>
      <c r="AJ59" s="262"/>
      <c r="AK59" s="324" t="s">
        <v>525</v>
      </c>
      <c r="AL59" s="325"/>
      <c r="AM59" s="333">
        <v>1441304</v>
      </c>
      <c r="AN59" s="334">
        <v>236318</v>
      </c>
      <c r="AO59" s="335">
        <v>115</v>
      </c>
      <c r="AP59" s="336">
        <v>127917</v>
      </c>
      <c r="AQ59" s="337">
        <v>14.6</v>
      </c>
      <c r="AR59" s="338">
        <v>100.4</v>
      </c>
    </row>
    <row r="60" spans="1:44" ht="13" x14ac:dyDescent="0.2">
      <c r="A60" s="266"/>
      <c r="B60" s="262"/>
      <c r="C60" s="262"/>
      <c r="D60" s="262"/>
      <c r="E60" s="262"/>
      <c r="F60" s="262"/>
      <c r="G60" s="262"/>
      <c r="H60" s="262"/>
      <c r="I60" s="262"/>
      <c r="J60" s="262"/>
      <c r="K60" s="262"/>
      <c r="L60" s="262"/>
      <c r="M60" s="262"/>
      <c r="N60" s="262"/>
      <c r="O60" s="262"/>
      <c r="P60" s="262"/>
      <c r="Q60" s="262"/>
      <c r="R60" s="262"/>
      <c r="S60" s="262"/>
      <c r="T60" s="262"/>
      <c r="U60" s="262"/>
      <c r="V60" s="262"/>
      <c r="W60" s="262"/>
      <c r="X60" s="262"/>
      <c r="Y60" s="262"/>
      <c r="Z60" s="262"/>
      <c r="AA60" s="262"/>
      <c r="AB60" s="262"/>
      <c r="AC60" s="262"/>
      <c r="AD60" s="262"/>
      <c r="AE60" s="262"/>
      <c r="AF60" s="262"/>
      <c r="AG60" s="262"/>
      <c r="AH60" s="262"/>
      <c r="AI60" s="262"/>
      <c r="AJ60" s="262"/>
      <c r="AK60" s="339"/>
      <c r="AL60" s="340" t="s">
        <v>521</v>
      </c>
      <c r="AM60" s="341">
        <v>319385</v>
      </c>
      <c r="AN60" s="342">
        <v>52367</v>
      </c>
      <c r="AO60" s="343">
        <v>40.9</v>
      </c>
      <c r="AP60" s="344">
        <v>69746</v>
      </c>
      <c r="AQ60" s="345">
        <v>4.7</v>
      </c>
      <c r="AR60" s="346">
        <v>36.200000000000003</v>
      </c>
    </row>
    <row r="61" spans="1:44" ht="13" x14ac:dyDescent="0.2">
      <c r="A61" s="266"/>
      <c r="B61" s="262"/>
      <c r="C61" s="262"/>
      <c r="D61" s="262"/>
      <c r="E61" s="262"/>
      <c r="F61" s="262"/>
      <c r="G61" s="262"/>
      <c r="H61" s="262"/>
      <c r="I61" s="262"/>
      <c r="J61" s="262"/>
      <c r="K61" s="262"/>
      <c r="L61" s="262"/>
      <c r="M61" s="262"/>
      <c r="N61" s="262"/>
      <c r="O61" s="262"/>
      <c r="P61" s="262"/>
      <c r="Q61" s="262"/>
      <c r="R61" s="262"/>
      <c r="S61" s="262"/>
      <c r="T61" s="262"/>
      <c r="U61" s="262"/>
      <c r="V61" s="262"/>
      <c r="W61" s="262"/>
      <c r="X61" s="262"/>
      <c r="Y61" s="262"/>
      <c r="Z61" s="262"/>
      <c r="AA61" s="262"/>
      <c r="AB61" s="262"/>
      <c r="AC61" s="262"/>
      <c r="AD61" s="262"/>
      <c r="AE61" s="262"/>
      <c r="AF61" s="262"/>
      <c r="AG61" s="262"/>
      <c r="AH61" s="262"/>
      <c r="AI61" s="262"/>
      <c r="AJ61" s="262"/>
      <c r="AK61" s="324" t="s">
        <v>526</v>
      </c>
      <c r="AL61" s="347"/>
      <c r="AM61" s="348">
        <v>847945</v>
      </c>
      <c r="AN61" s="349">
        <v>138019</v>
      </c>
      <c r="AO61" s="350">
        <v>43.2</v>
      </c>
      <c r="AP61" s="351">
        <v>122880</v>
      </c>
      <c r="AQ61" s="352">
        <v>2.6</v>
      </c>
      <c r="AR61" s="338">
        <v>40.6</v>
      </c>
    </row>
    <row r="62" spans="1:44" ht="13" x14ac:dyDescent="0.2">
      <c r="A62" s="266"/>
      <c r="B62" s="262"/>
      <c r="C62" s="262"/>
      <c r="D62" s="262"/>
      <c r="E62" s="262"/>
      <c r="F62" s="262"/>
      <c r="G62" s="262"/>
      <c r="H62" s="262"/>
      <c r="I62" s="262"/>
      <c r="J62" s="262"/>
      <c r="K62" s="262"/>
      <c r="L62" s="262"/>
      <c r="M62" s="262"/>
      <c r="N62" s="262"/>
      <c r="O62" s="262"/>
      <c r="P62" s="262"/>
      <c r="Q62" s="262"/>
      <c r="R62" s="262"/>
      <c r="S62" s="262"/>
      <c r="T62" s="262"/>
      <c r="U62" s="262"/>
      <c r="V62" s="262"/>
      <c r="W62" s="262"/>
      <c r="X62" s="262"/>
      <c r="Y62" s="262"/>
      <c r="Z62" s="262"/>
      <c r="AA62" s="262"/>
      <c r="AB62" s="262"/>
      <c r="AC62" s="262"/>
      <c r="AD62" s="262"/>
      <c r="AE62" s="262"/>
      <c r="AF62" s="262"/>
      <c r="AG62" s="262"/>
      <c r="AH62" s="262"/>
      <c r="AI62" s="262"/>
      <c r="AJ62" s="262"/>
      <c r="AK62" s="339"/>
      <c r="AL62" s="340" t="s">
        <v>521</v>
      </c>
      <c r="AM62" s="341">
        <v>235658</v>
      </c>
      <c r="AN62" s="342">
        <v>38332</v>
      </c>
      <c r="AO62" s="343">
        <v>11</v>
      </c>
      <c r="AP62" s="344">
        <v>65694</v>
      </c>
      <c r="AQ62" s="345">
        <v>4.9000000000000004</v>
      </c>
      <c r="AR62" s="346">
        <v>6.1</v>
      </c>
    </row>
    <row r="63" spans="1:44" ht="13" x14ac:dyDescent="0.2">
      <c r="A63" s="266"/>
      <c r="B63" s="262"/>
      <c r="C63" s="262"/>
      <c r="D63" s="262"/>
      <c r="E63" s="262"/>
      <c r="F63" s="262"/>
      <c r="G63" s="262"/>
      <c r="H63" s="262"/>
      <c r="I63" s="262"/>
      <c r="J63" s="262"/>
      <c r="K63" s="262"/>
      <c r="L63" s="262"/>
      <c r="M63" s="262"/>
      <c r="N63" s="262"/>
      <c r="O63" s="262"/>
      <c r="P63" s="262"/>
      <c r="Q63" s="262"/>
      <c r="R63" s="262"/>
      <c r="S63" s="262"/>
      <c r="T63" s="262"/>
      <c r="U63" s="262"/>
      <c r="V63" s="262"/>
      <c r="W63" s="262"/>
      <c r="X63" s="262"/>
      <c r="Y63" s="262"/>
      <c r="Z63" s="262"/>
      <c r="AA63" s="262"/>
      <c r="AB63" s="262"/>
      <c r="AC63" s="262"/>
      <c r="AD63" s="262"/>
      <c r="AE63" s="262"/>
      <c r="AF63" s="262"/>
      <c r="AG63" s="262"/>
      <c r="AH63" s="262"/>
      <c r="AI63" s="262"/>
      <c r="AJ63" s="262"/>
      <c r="AK63" s="262"/>
      <c r="AL63" s="262"/>
      <c r="AM63" s="262"/>
      <c r="AN63" s="262"/>
      <c r="AO63" s="262"/>
      <c r="AP63" s="262"/>
      <c r="AQ63" s="262"/>
      <c r="AR63" s="262"/>
    </row>
    <row r="64" spans="1:44" ht="13" x14ac:dyDescent="0.2">
      <c r="A64" s="266"/>
      <c r="B64" s="262"/>
      <c r="C64" s="262"/>
      <c r="D64" s="262"/>
      <c r="E64" s="262"/>
      <c r="F64" s="262"/>
      <c r="G64" s="262"/>
      <c r="H64" s="262"/>
      <c r="I64" s="262"/>
      <c r="J64" s="262"/>
      <c r="K64" s="262"/>
      <c r="L64" s="262"/>
      <c r="M64" s="262"/>
      <c r="N64" s="262"/>
      <c r="O64" s="262"/>
      <c r="P64" s="262"/>
      <c r="Q64" s="262"/>
      <c r="R64" s="262"/>
      <c r="S64" s="262"/>
      <c r="T64" s="262"/>
      <c r="U64" s="262"/>
      <c r="V64" s="262"/>
      <c r="W64" s="262"/>
      <c r="X64" s="262"/>
      <c r="Y64" s="262"/>
      <c r="Z64" s="262"/>
      <c r="AA64" s="262"/>
      <c r="AB64" s="262"/>
      <c r="AC64" s="262"/>
      <c r="AD64" s="262"/>
      <c r="AE64" s="262"/>
      <c r="AF64" s="262"/>
      <c r="AG64" s="262"/>
      <c r="AH64" s="262"/>
      <c r="AI64" s="262"/>
      <c r="AJ64" s="262"/>
      <c r="AK64" s="262"/>
      <c r="AL64" s="262"/>
      <c r="AM64" s="262"/>
      <c r="AN64" s="262"/>
      <c r="AO64" s="262"/>
      <c r="AP64" s="262"/>
      <c r="AQ64" s="262"/>
      <c r="AR64" s="262"/>
    </row>
    <row r="65" spans="1:46" ht="13" x14ac:dyDescent="0.2">
      <c r="A65" s="266"/>
      <c r="B65" s="262"/>
      <c r="C65" s="262"/>
      <c r="D65" s="262"/>
      <c r="E65" s="262"/>
      <c r="F65" s="262"/>
      <c r="G65" s="262"/>
      <c r="H65" s="262"/>
      <c r="I65" s="262"/>
      <c r="J65" s="262"/>
      <c r="K65" s="262"/>
      <c r="L65" s="262"/>
      <c r="M65" s="262"/>
      <c r="N65" s="262"/>
      <c r="O65" s="262"/>
      <c r="P65" s="262"/>
      <c r="Q65" s="262"/>
      <c r="R65" s="262"/>
      <c r="S65" s="262"/>
      <c r="T65" s="262"/>
      <c r="U65" s="262"/>
      <c r="V65" s="262"/>
      <c r="W65" s="262"/>
      <c r="X65" s="262"/>
      <c r="Y65" s="262"/>
      <c r="Z65" s="262"/>
      <c r="AA65" s="262"/>
      <c r="AB65" s="262"/>
      <c r="AC65" s="262"/>
      <c r="AD65" s="262"/>
      <c r="AE65" s="262"/>
      <c r="AF65" s="262"/>
      <c r="AG65" s="262"/>
      <c r="AH65" s="262"/>
      <c r="AI65" s="262"/>
      <c r="AJ65" s="262"/>
      <c r="AK65" s="262"/>
      <c r="AL65" s="262"/>
      <c r="AM65" s="262"/>
      <c r="AN65" s="262"/>
      <c r="AO65" s="262"/>
      <c r="AP65" s="262"/>
      <c r="AQ65" s="262"/>
      <c r="AR65" s="262"/>
    </row>
    <row r="66" spans="1:46" ht="13" x14ac:dyDescent="0.2">
      <c r="A66" s="353"/>
      <c r="B66" s="320"/>
      <c r="C66" s="320"/>
      <c r="D66" s="320"/>
      <c r="E66" s="320"/>
      <c r="F66" s="320"/>
      <c r="G66" s="320"/>
      <c r="H66" s="320"/>
      <c r="I66" s="320"/>
      <c r="J66" s="320"/>
      <c r="K66" s="320"/>
      <c r="L66" s="320"/>
      <c r="M66" s="320"/>
      <c r="N66" s="320"/>
      <c r="O66" s="320"/>
      <c r="P66" s="320"/>
      <c r="Q66" s="320"/>
      <c r="R66" s="320"/>
      <c r="S66" s="320"/>
      <c r="T66" s="320"/>
      <c r="U66" s="320"/>
      <c r="V66" s="320"/>
      <c r="W66" s="320"/>
      <c r="X66" s="320"/>
      <c r="Y66" s="320"/>
      <c r="Z66" s="320"/>
      <c r="AA66" s="320"/>
      <c r="AB66" s="320"/>
      <c r="AC66" s="320"/>
      <c r="AD66" s="320"/>
      <c r="AE66" s="320"/>
      <c r="AF66" s="320"/>
      <c r="AG66" s="320"/>
      <c r="AH66" s="320"/>
      <c r="AI66" s="320"/>
      <c r="AJ66" s="320"/>
      <c r="AK66" s="320"/>
      <c r="AL66" s="320"/>
      <c r="AM66" s="320"/>
      <c r="AN66" s="320"/>
      <c r="AO66" s="320"/>
      <c r="AP66" s="320"/>
      <c r="AQ66" s="320"/>
      <c r="AR66" s="320"/>
      <c r="AS66" s="354"/>
    </row>
    <row r="67" spans="1:46" ht="13.5" hidden="1" customHeight="1" x14ac:dyDescent="0.2">
      <c r="AK67" s="262"/>
      <c r="AL67" s="262"/>
      <c r="AM67" s="262"/>
      <c r="AN67" s="262"/>
      <c r="AO67" s="262"/>
      <c r="AP67" s="262"/>
      <c r="AQ67" s="262"/>
      <c r="AR67" s="262"/>
      <c r="AS67" s="262"/>
      <c r="AT67" s="262"/>
    </row>
    <row r="68" spans="1:46" ht="13.5" hidden="1" customHeight="1" x14ac:dyDescent="0.2">
      <c r="AK68" s="262"/>
      <c r="AL68" s="262"/>
      <c r="AM68" s="262"/>
      <c r="AN68" s="262"/>
      <c r="AO68" s="262"/>
      <c r="AP68" s="262"/>
      <c r="AQ68" s="262"/>
      <c r="AR68" s="262"/>
    </row>
    <row r="69" spans="1:46" ht="13.5" hidden="1" customHeight="1" x14ac:dyDescent="0.2">
      <c r="AK69" s="262"/>
      <c r="AL69" s="262"/>
      <c r="AM69" s="262"/>
      <c r="AN69" s="262"/>
      <c r="AO69" s="262"/>
      <c r="AP69" s="262"/>
      <c r="AQ69" s="262"/>
      <c r="AR69" s="262"/>
    </row>
    <row r="70" spans="1:46" ht="13" hidden="1" x14ac:dyDescent="0.2">
      <c r="AK70" s="262"/>
      <c r="AL70" s="262"/>
      <c r="AM70" s="262"/>
      <c r="AN70" s="262"/>
      <c r="AO70" s="262"/>
      <c r="AP70" s="262"/>
      <c r="AQ70" s="262"/>
      <c r="AR70" s="262"/>
    </row>
    <row r="71" spans="1:46" ht="13" hidden="1" x14ac:dyDescent="0.2">
      <c r="AK71" s="262"/>
      <c r="AL71" s="262"/>
      <c r="AM71" s="262"/>
      <c r="AN71" s="262"/>
      <c r="AO71" s="262"/>
      <c r="AP71" s="262"/>
      <c r="AQ71" s="262"/>
      <c r="AR71" s="262"/>
    </row>
    <row r="72" spans="1:46" ht="13" hidden="1" x14ac:dyDescent="0.2">
      <c r="AK72" s="262"/>
      <c r="AL72" s="262"/>
      <c r="AM72" s="262"/>
      <c r="AN72" s="262"/>
      <c r="AO72" s="262"/>
      <c r="AP72" s="262"/>
      <c r="AQ72" s="262"/>
      <c r="AR72" s="262"/>
    </row>
    <row r="73" spans="1:46" ht="13" hidden="1" x14ac:dyDescent="0.2">
      <c r="AK73" s="262"/>
      <c r="AL73" s="262"/>
      <c r="AM73" s="262"/>
      <c r="AN73" s="262"/>
      <c r="AO73" s="262"/>
      <c r="AP73" s="262"/>
      <c r="AQ73" s="262"/>
      <c r="AR73" s="262"/>
    </row>
  </sheetData>
  <sheetProtection algorithmName="SHA-512" hashValue="w03ymIhbzumSTrDiwOdcIcj89Yf2JWpRJ/095Vb37ADtWOObUWi6wQ7/DhKLg/Gyi7bRHPXLV62LHjcCxXg8PA==" saltValue="GB1t9s1F6tXzIpos7kEGDg==" spinCount="100000" sheet="1" objects="1" scenarios="1"/>
  <mergeCells count="25">
    <mergeCell ref="A26:AS26"/>
    <mergeCell ref="AO7:AO8"/>
    <mergeCell ref="AK9:AN9"/>
    <mergeCell ref="AK10:AN10"/>
    <mergeCell ref="AK11:AN11"/>
    <mergeCell ref="AK12:AN12"/>
    <mergeCell ref="AK13:AN13"/>
    <mergeCell ref="AK14:AN14"/>
    <mergeCell ref="AK15:AN15"/>
    <mergeCell ref="AK16:AN16"/>
    <mergeCell ref="AK21:AN21"/>
    <mergeCell ref="AK22:AN22"/>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Normal="100" zoomScaleSheetLayoutView="55" workbookViewId="0"/>
  </sheetViews>
  <sheetFormatPr defaultColWidth="0" defaultRowHeight="13.5" customHeight="1" zeroHeight="1" x14ac:dyDescent="0.2"/>
  <cols>
    <col min="1" max="125" width="2.453125" style="260" customWidth="1"/>
    <col min="126" max="16384" width="9" style="259" hidden="1"/>
  </cols>
  <sheetData>
    <row r="1" spans="2:125" ht="13.5" customHeight="1" x14ac:dyDescent="0.2">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2:125" ht="13" x14ac:dyDescent="0.2">
      <c r="B2" s="259"/>
      <c r="DG2" s="259"/>
    </row>
    <row r="3" spans="2:125" ht="13" x14ac:dyDescent="0.2">
      <c r="C3" s="259"/>
      <c r="D3" s="259"/>
      <c r="E3" s="259"/>
      <c r="F3" s="259"/>
      <c r="G3" s="259"/>
      <c r="H3" s="259"/>
      <c r="I3" s="259"/>
      <c r="J3" s="259"/>
      <c r="K3" s="259"/>
      <c r="L3" s="259"/>
      <c r="M3" s="259"/>
      <c r="N3" s="259"/>
      <c r="O3" s="259"/>
      <c r="P3" s="259"/>
      <c r="Q3" s="259"/>
      <c r="R3" s="259"/>
      <c r="S3" s="259"/>
      <c r="T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H3" s="259"/>
      <c r="DI3" s="259"/>
      <c r="DJ3" s="259"/>
      <c r="DK3" s="259"/>
      <c r="DL3" s="259"/>
      <c r="DM3" s="259"/>
      <c r="DN3" s="259"/>
      <c r="DO3" s="259"/>
      <c r="DP3" s="259"/>
      <c r="DQ3" s="259"/>
      <c r="DR3" s="259"/>
      <c r="DS3" s="259"/>
      <c r="DT3" s="259"/>
      <c r="DU3" s="259"/>
    </row>
    <row r="4" spans="2:125" ht="13" x14ac:dyDescent="0.2"/>
    <row r="5" spans="2:125" ht="13" x14ac:dyDescent="0.2"/>
    <row r="6" spans="2:125" ht="13" x14ac:dyDescent="0.2"/>
    <row r="7" spans="2:125" ht="13" x14ac:dyDescent="0.2"/>
    <row r="8" spans="2:125" ht="13" x14ac:dyDescent="0.2"/>
    <row r="9" spans="2:125" ht="13" x14ac:dyDescent="0.2">
      <c r="DU9" s="259"/>
    </row>
    <row r="10" spans="2:125" ht="13" x14ac:dyDescent="0.2"/>
    <row r="11" spans="2:125" ht="13" x14ac:dyDescent="0.2"/>
    <row r="12" spans="2:125" ht="13" x14ac:dyDescent="0.2"/>
    <row r="13" spans="2:125" ht="13" x14ac:dyDescent="0.2"/>
    <row r="14" spans="2:125" ht="13" x14ac:dyDescent="0.2"/>
    <row r="15" spans="2:125" ht="13" x14ac:dyDescent="0.2"/>
    <row r="16" spans="2:125" ht="13" x14ac:dyDescent="0.2"/>
    <row r="17" spans="125:125" ht="13" x14ac:dyDescent="0.2">
      <c r="DU17" s="259"/>
    </row>
    <row r="18" spans="125:125" ht="13" x14ac:dyDescent="0.2"/>
    <row r="19" spans="125:125" ht="13" x14ac:dyDescent="0.2"/>
    <row r="20" spans="125:125" ht="13" x14ac:dyDescent="0.2">
      <c r="DU20" s="259"/>
    </row>
    <row r="21" spans="125:125" ht="13" x14ac:dyDescent="0.2">
      <c r="DU21" s="259"/>
    </row>
    <row r="22" spans="125:125" ht="13" x14ac:dyDescent="0.2"/>
    <row r="23" spans="125:125" ht="13" x14ac:dyDescent="0.2"/>
    <row r="24" spans="125:125" ht="13" x14ac:dyDescent="0.2"/>
    <row r="25" spans="125:125" ht="13" x14ac:dyDescent="0.2"/>
    <row r="26" spans="125:125" ht="13" x14ac:dyDescent="0.2"/>
    <row r="27" spans="125:125" ht="13" x14ac:dyDescent="0.2"/>
    <row r="28" spans="125:125" ht="13" x14ac:dyDescent="0.2">
      <c r="DU28" s="259"/>
    </row>
    <row r="29" spans="125:125" ht="13" x14ac:dyDescent="0.2"/>
    <row r="30" spans="125:125" ht="13" x14ac:dyDescent="0.2"/>
    <row r="31" spans="125:125" ht="13" x14ac:dyDescent="0.2"/>
    <row r="32" spans="125:125" ht="13" x14ac:dyDescent="0.2"/>
    <row r="33" spans="2:125" ht="13" x14ac:dyDescent="0.2">
      <c r="B33" s="259"/>
      <c r="G33" s="259"/>
      <c r="I33" s="259"/>
    </row>
    <row r="34" spans="2:125" ht="13" x14ac:dyDescent="0.2">
      <c r="C34" s="259"/>
      <c r="P34" s="259"/>
      <c r="DE34" s="259"/>
      <c r="DH34" s="259"/>
    </row>
    <row r="35" spans="2:125" ht="13" x14ac:dyDescent="0.2">
      <c r="D35" s="259"/>
      <c r="E35" s="259"/>
      <c r="DG35" s="259"/>
      <c r="DJ35" s="259"/>
      <c r="DP35" s="259"/>
      <c r="DQ35" s="259"/>
      <c r="DR35" s="259"/>
      <c r="DS35" s="259"/>
      <c r="DT35" s="259"/>
      <c r="DU35" s="259"/>
    </row>
    <row r="36" spans="2:125" ht="13" x14ac:dyDescent="0.2">
      <c r="F36" s="259"/>
      <c r="H36" s="259"/>
      <c r="J36" s="259"/>
      <c r="K36" s="259"/>
      <c r="L36" s="259"/>
      <c r="M36" s="259"/>
      <c r="N36" s="259"/>
      <c r="O36" s="259"/>
      <c r="Q36" s="259"/>
      <c r="R36" s="259"/>
      <c r="S36" s="259"/>
      <c r="T36" s="259"/>
      <c r="U36" s="259"/>
      <c r="V36" s="259"/>
      <c r="W36" s="259"/>
      <c r="X36" s="259"/>
      <c r="Y36" s="259"/>
      <c r="Z36" s="259"/>
      <c r="AA36" s="259"/>
      <c r="AB36" s="259"/>
      <c r="AC36" s="259"/>
      <c r="AD36" s="259"/>
      <c r="AE36" s="259"/>
      <c r="AF36" s="259"/>
      <c r="AG36" s="259"/>
      <c r="AH36" s="259"/>
      <c r="AI36" s="259"/>
      <c r="AJ36" s="259"/>
      <c r="AK36" s="259"/>
      <c r="AL36" s="259"/>
      <c r="AM36" s="259"/>
      <c r="AN36" s="259"/>
      <c r="AO36" s="259"/>
      <c r="AP36" s="259"/>
      <c r="AQ36" s="259"/>
      <c r="AR36" s="259"/>
      <c r="AS36" s="259"/>
      <c r="AT36" s="259"/>
      <c r="AU36" s="259"/>
      <c r="AV36" s="259"/>
      <c r="AW36" s="259"/>
      <c r="AX36" s="259"/>
      <c r="AY36" s="259"/>
      <c r="AZ36" s="259"/>
      <c r="BA36" s="259"/>
      <c r="BB36" s="259"/>
      <c r="BC36" s="259"/>
      <c r="BD36" s="259"/>
      <c r="BE36" s="259"/>
      <c r="BF36" s="259"/>
      <c r="BG36" s="259"/>
      <c r="BH36" s="259"/>
      <c r="BI36" s="259"/>
      <c r="BJ36" s="259"/>
      <c r="BK36" s="259"/>
      <c r="BL36" s="259"/>
      <c r="BM36" s="259"/>
      <c r="BN36" s="259"/>
      <c r="BO36" s="259"/>
      <c r="BP36" s="259"/>
      <c r="BQ36" s="259"/>
      <c r="BR36" s="259"/>
      <c r="BS36" s="259"/>
      <c r="BT36" s="259"/>
      <c r="BU36" s="259"/>
      <c r="BV36" s="259"/>
      <c r="BW36" s="259"/>
      <c r="BX36" s="259"/>
      <c r="BY36" s="259"/>
      <c r="BZ36" s="259"/>
      <c r="CA36" s="259"/>
      <c r="CB36" s="259"/>
      <c r="CC36" s="259"/>
      <c r="CD36" s="259"/>
      <c r="CE36" s="259"/>
      <c r="CF36" s="259"/>
      <c r="CG36" s="259"/>
      <c r="CH36" s="259"/>
      <c r="CI36" s="259"/>
      <c r="CJ36" s="259"/>
      <c r="CK36" s="259"/>
      <c r="CL36" s="259"/>
      <c r="CM36" s="259"/>
      <c r="CN36" s="259"/>
      <c r="CO36" s="259"/>
      <c r="CP36" s="259"/>
      <c r="CQ36" s="259"/>
      <c r="CR36" s="259"/>
      <c r="CS36" s="259"/>
      <c r="CT36" s="259"/>
      <c r="CU36" s="259"/>
      <c r="CV36" s="259"/>
      <c r="CW36" s="259"/>
      <c r="CX36" s="259"/>
      <c r="CY36" s="259"/>
      <c r="CZ36" s="259"/>
      <c r="DA36" s="259"/>
      <c r="DB36" s="259"/>
      <c r="DC36" s="259"/>
      <c r="DD36" s="259"/>
      <c r="DF36" s="259"/>
      <c r="DI36" s="259"/>
      <c r="DK36" s="259"/>
      <c r="DL36" s="259"/>
      <c r="DM36" s="259"/>
      <c r="DN36" s="259"/>
      <c r="DO36" s="259"/>
      <c r="DP36" s="259"/>
      <c r="DQ36" s="259"/>
      <c r="DR36" s="259"/>
      <c r="DS36" s="259"/>
      <c r="DT36" s="259"/>
      <c r="DU36" s="259"/>
    </row>
    <row r="37" spans="2:125" ht="13" x14ac:dyDescent="0.2">
      <c r="DU37" s="259"/>
    </row>
    <row r="38" spans="2:125" ht="13" x14ac:dyDescent="0.2">
      <c r="DT38" s="259"/>
      <c r="DU38" s="259"/>
    </row>
    <row r="39" spans="2:125" ht="13" x14ac:dyDescent="0.2"/>
    <row r="40" spans="2:125" ht="13" x14ac:dyDescent="0.2">
      <c r="DH40" s="259"/>
    </row>
    <row r="41" spans="2:125" ht="13" x14ac:dyDescent="0.2">
      <c r="DE41" s="259"/>
    </row>
    <row r="42" spans="2:125" ht="13" x14ac:dyDescent="0.2">
      <c r="DG42" s="259"/>
      <c r="DJ42" s="259"/>
    </row>
    <row r="43" spans="2:125" ht="13" x14ac:dyDescent="0.2">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F43" s="259"/>
      <c r="DI43" s="259"/>
      <c r="DK43" s="259"/>
      <c r="DL43" s="259"/>
      <c r="DM43" s="259"/>
      <c r="DN43" s="259"/>
      <c r="DO43" s="259"/>
      <c r="DP43" s="259"/>
      <c r="DQ43" s="259"/>
      <c r="DR43" s="259"/>
      <c r="DS43" s="259"/>
      <c r="DT43" s="259"/>
      <c r="DU43" s="259"/>
    </row>
    <row r="44" spans="2:125" ht="13" x14ac:dyDescent="0.2">
      <c r="DU44" s="259"/>
    </row>
    <row r="45" spans="2:125" ht="13" x14ac:dyDescent="0.2"/>
    <row r="46" spans="2:125" ht="13" x14ac:dyDescent="0.2"/>
    <row r="47" spans="2:125" ht="13" x14ac:dyDescent="0.2"/>
    <row r="48" spans="2:125" ht="13" x14ac:dyDescent="0.2">
      <c r="DT48" s="259"/>
      <c r="DU48" s="259"/>
    </row>
    <row r="49" spans="120:125" ht="13" x14ac:dyDescent="0.2">
      <c r="DU49" s="259"/>
    </row>
    <row r="50" spans="120:125" ht="13" x14ac:dyDescent="0.2">
      <c r="DU50" s="259"/>
    </row>
    <row r="51" spans="120:125" ht="13" x14ac:dyDescent="0.2">
      <c r="DP51" s="259"/>
      <c r="DQ51" s="259"/>
      <c r="DR51" s="259"/>
      <c r="DS51" s="259"/>
      <c r="DT51" s="259"/>
      <c r="DU51" s="259"/>
    </row>
    <row r="52" spans="120:125" ht="13" x14ac:dyDescent="0.2"/>
    <row r="53" spans="120:125" ht="13" x14ac:dyDescent="0.2"/>
    <row r="54" spans="120:125" ht="13" x14ac:dyDescent="0.2">
      <c r="DU54" s="259"/>
    </row>
    <row r="55" spans="120:125" ht="13" x14ac:dyDescent="0.2"/>
    <row r="56" spans="120:125" ht="13" x14ac:dyDescent="0.2"/>
    <row r="57" spans="120:125" ht="13" x14ac:dyDescent="0.2"/>
    <row r="58" spans="120:125" ht="13" x14ac:dyDescent="0.2">
      <c r="DU58" s="259"/>
    </row>
    <row r="59" spans="120:125" ht="13" x14ac:dyDescent="0.2"/>
    <row r="60" spans="120:125" ht="13" x14ac:dyDescent="0.2"/>
    <row r="61" spans="120:125" ht="13" x14ac:dyDescent="0.2"/>
    <row r="62" spans="120:125" ht="13" x14ac:dyDescent="0.2"/>
    <row r="63" spans="120:125" ht="13" x14ac:dyDescent="0.2">
      <c r="DU63" s="259"/>
    </row>
    <row r="64" spans="120:125" ht="13" x14ac:dyDescent="0.2">
      <c r="DT64" s="259"/>
      <c r="DU64" s="259"/>
    </row>
    <row r="65" spans="123:125" ht="13" x14ac:dyDescent="0.2"/>
    <row r="66" spans="123:125" ht="13" x14ac:dyDescent="0.2"/>
    <row r="67" spans="123:125" ht="13" x14ac:dyDescent="0.2"/>
    <row r="68" spans="123:125" ht="13" x14ac:dyDescent="0.2"/>
    <row r="69" spans="123:125" ht="13" x14ac:dyDescent="0.2">
      <c r="DS69" s="259"/>
      <c r="DT69" s="259"/>
      <c r="DU69" s="259"/>
    </row>
    <row r="70" spans="123:125" ht="13" x14ac:dyDescent="0.2"/>
    <row r="71" spans="123:125" ht="13" x14ac:dyDescent="0.2"/>
    <row r="72" spans="123:125" ht="13" x14ac:dyDescent="0.2"/>
    <row r="73" spans="123:125" ht="13" x14ac:dyDescent="0.2"/>
    <row r="74" spans="123:125" ht="13" x14ac:dyDescent="0.2"/>
    <row r="75" spans="123:125" ht="13" x14ac:dyDescent="0.2"/>
    <row r="76" spans="123:125" ht="13" x14ac:dyDescent="0.2"/>
    <row r="77" spans="123:125" ht="13" x14ac:dyDescent="0.2"/>
    <row r="78" spans="123:125" ht="13" x14ac:dyDescent="0.2"/>
    <row r="79" spans="123:125" ht="13" x14ac:dyDescent="0.2"/>
    <row r="80" spans="123:125" ht="13" x14ac:dyDescent="0.2"/>
    <row r="81" spans="116:125" ht="13" x14ac:dyDescent="0.2"/>
    <row r="82" spans="116:125" ht="13" x14ac:dyDescent="0.2">
      <c r="DL82" s="259"/>
    </row>
    <row r="83" spans="116:125" ht="13" x14ac:dyDescent="0.2">
      <c r="DM83" s="259"/>
      <c r="DN83" s="259"/>
      <c r="DO83" s="259"/>
      <c r="DP83" s="259"/>
      <c r="DQ83" s="259"/>
      <c r="DR83" s="259"/>
      <c r="DS83" s="259"/>
      <c r="DT83" s="259"/>
      <c r="DU83" s="259"/>
    </row>
    <row r="84" spans="116:125" ht="13" x14ac:dyDescent="0.2"/>
    <row r="85" spans="116:125" ht="13" x14ac:dyDescent="0.2"/>
    <row r="86" spans="116:125" ht="13" x14ac:dyDescent="0.2"/>
    <row r="87" spans="116:125" ht="13" x14ac:dyDescent="0.2"/>
    <row r="88" spans="116:125" ht="13" x14ac:dyDescent="0.2">
      <c r="DU88" s="259"/>
    </row>
    <row r="89" spans="116:125" ht="13" x14ac:dyDescent="0.2"/>
    <row r="90" spans="116:125" ht="13" x14ac:dyDescent="0.2"/>
    <row r="91" spans="116:125" ht="13" x14ac:dyDescent="0.2"/>
    <row r="92" spans="116:125" ht="13.5" customHeight="1" x14ac:dyDescent="0.2"/>
    <row r="93" spans="116:125" ht="13.5" customHeight="1" x14ac:dyDescent="0.2"/>
    <row r="94" spans="116:125" ht="13.5" customHeight="1" x14ac:dyDescent="0.2">
      <c r="DS94" s="259"/>
      <c r="DT94" s="259"/>
      <c r="DU94" s="259"/>
    </row>
    <row r="95" spans="116:125" ht="13.5" customHeight="1" x14ac:dyDescent="0.2">
      <c r="DU95" s="259"/>
    </row>
    <row r="96" spans="116:125" ht="13.5" customHeight="1" x14ac:dyDescent="0.2"/>
    <row r="97" spans="124:125" ht="13.5" customHeight="1" x14ac:dyDescent="0.2"/>
    <row r="98" spans="124:125" ht="13.5" customHeight="1" x14ac:dyDescent="0.2"/>
    <row r="99" spans="124:125" ht="13.5" customHeight="1" x14ac:dyDescent="0.2"/>
    <row r="100" spans="124:125" ht="13.5" customHeight="1" x14ac:dyDescent="0.2"/>
    <row r="101" spans="124:125" ht="13.5" customHeight="1" x14ac:dyDescent="0.2">
      <c r="DU101" s="259"/>
    </row>
    <row r="102" spans="124:125" ht="13.5" customHeight="1" x14ac:dyDescent="0.2"/>
    <row r="103" spans="124:125" ht="13.5" customHeight="1" x14ac:dyDescent="0.2"/>
    <row r="104" spans="124:125" ht="13.5" customHeight="1" x14ac:dyDescent="0.2">
      <c r="DT104" s="259"/>
      <c r="DU104" s="259"/>
    </row>
    <row r="105" spans="124:125" ht="13.5" customHeight="1" x14ac:dyDescent="0.2"/>
    <row r="106" spans="124:125" ht="13.5" customHeight="1" x14ac:dyDescent="0.2"/>
    <row r="107" spans="124:125" ht="13.5" customHeight="1" x14ac:dyDescent="0.2"/>
    <row r="108" spans="124:125" ht="13.5" customHeight="1" x14ac:dyDescent="0.2"/>
    <row r="109" spans="124:125" ht="13.5" customHeight="1" x14ac:dyDescent="0.2"/>
    <row r="110" spans="124:125" ht="13.5" customHeight="1" x14ac:dyDescent="0.2"/>
    <row r="111" spans="124:125" ht="13.5" customHeight="1" x14ac:dyDescent="0.2"/>
    <row r="112" spans="124:125"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59" t="s">
        <v>478</v>
      </c>
    </row>
    <row r="121" spans="125:125" ht="13.5" hidden="1" customHeight="1" x14ac:dyDescent="0.2">
      <c r="DU121" s="259"/>
    </row>
  </sheetData>
  <sheetProtection algorithmName="SHA-512" hashValue="SXIcvdMV62QONs5Wvi7xv2M+vdE66bqR0W3ifDj7sj4gVmvHKBy7DUE0CALBJgs4EC1kvuqhvpchRZg160yT/w==" saltValue="xuXwOSz0DukBaAUR6HySUQ==" spinCount="100000" sheet="1" objects="1" scenarios="1"/>
  <dataConsolidate/>
  <phoneticPr fontId="2"/>
  <printOptions horizontalCentered="1" verticalCentered="1"/>
  <pageMargins left="0" right="0" top="0.19685039370078741" bottom="0" header="0.39370078740157483" footer="0"/>
  <pageSetup paperSize="9" scale="39" orientation="landscape"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Normal="100" zoomScaleSheetLayoutView="55" workbookViewId="0"/>
  </sheetViews>
  <sheetFormatPr defaultColWidth="0" defaultRowHeight="13.5" customHeight="1" zeroHeight="1" x14ac:dyDescent="0.2"/>
  <cols>
    <col min="1" max="125" width="2.453125" style="260" customWidth="1"/>
    <col min="126" max="142" width="0" style="259" hidden="1" customWidth="1"/>
    <col min="143" max="16384" width="9" style="259" hidden="1"/>
  </cols>
  <sheetData>
    <row r="1" spans="1:125" ht="13.5" customHeight="1" x14ac:dyDescent="0.2">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1:125" ht="13" x14ac:dyDescent="0.2">
      <c r="B2" s="259"/>
      <c r="T2" s="259"/>
    </row>
    <row r="3" spans="1:125" ht="13" x14ac:dyDescent="0.2">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G3" s="259"/>
      <c r="DH3" s="259"/>
      <c r="DI3" s="259"/>
      <c r="DJ3" s="259"/>
      <c r="DK3" s="259"/>
      <c r="DL3" s="259"/>
      <c r="DM3" s="259"/>
      <c r="DN3" s="259"/>
      <c r="DO3" s="259"/>
      <c r="DP3" s="259"/>
      <c r="DQ3" s="259"/>
      <c r="DR3" s="259"/>
      <c r="DS3" s="259"/>
      <c r="DT3" s="259"/>
      <c r="DU3" s="259"/>
    </row>
    <row r="4" spans="1:125" ht="13" x14ac:dyDescent="0.2"/>
    <row r="5" spans="1:125" ht="13" x14ac:dyDescent="0.2"/>
    <row r="6" spans="1:125" ht="13" x14ac:dyDescent="0.2"/>
    <row r="7" spans="1:125" ht="13" x14ac:dyDescent="0.2"/>
    <row r="8" spans="1:125" ht="13" x14ac:dyDescent="0.2"/>
    <row r="9" spans="1:125" ht="13" x14ac:dyDescent="0.2"/>
    <row r="10" spans="1:125" ht="13" x14ac:dyDescent="0.2"/>
    <row r="11" spans="1:125" ht="13" x14ac:dyDescent="0.2"/>
    <row r="12" spans="1:125" ht="13" x14ac:dyDescent="0.2"/>
    <row r="13" spans="1:125" ht="13" x14ac:dyDescent="0.2"/>
    <row r="14" spans="1:125" ht="13" x14ac:dyDescent="0.2"/>
    <row r="15" spans="1:125" ht="13" x14ac:dyDescent="0.2"/>
    <row r="16" spans="1:125" ht="13" x14ac:dyDescent="0.2"/>
    <row r="17" ht="13" x14ac:dyDescent="0.2"/>
    <row r="18" ht="13" x14ac:dyDescent="0.2"/>
    <row r="19" ht="13" x14ac:dyDescent="0.2"/>
    <row r="20" ht="13" x14ac:dyDescent="0.2"/>
    <row r="21" ht="13" x14ac:dyDescent="0.2"/>
    <row r="22" ht="13" x14ac:dyDescent="0.2"/>
    <row r="23" ht="13" x14ac:dyDescent="0.2"/>
    <row r="24" ht="13" x14ac:dyDescent="0.2"/>
    <row r="25" ht="13" x14ac:dyDescent="0.2"/>
    <row r="26" ht="13" x14ac:dyDescent="0.2"/>
    <row r="27" ht="13" x14ac:dyDescent="0.2"/>
    <row r="28" ht="13" x14ac:dyDescent="0.2"/>
    <row r="29" ht="13" x14ac:dyDescent="0.2"/>
    <row r="30" ht="13" x14ac:dyDescent="0.2"/>
    <row r="31" ht="13" x14ac:dyDescent="0.2"/>
    <row r="32" ht="13" x14ac:dyDescent="0.2"/>
    <row r="33" spans="2:125" ht="13" x14ac:dyDescent="0.2">
      <c r="B33" s="259"/>
      <c r="G33" s="259"/>
      <c r="I33" s="259"/>
    </row>
    <row r="34" spans="2:125" ht="13" x14ac:dyDescent="0.2">
      <c r="C34" s="259"/>
      <c r="P34" s="259"/>
      <c r="R34" s="259"/>
      <c r="U34" s="259"/>
    </row>
    <row r="35" spans="2:125" ht="13" x14ac:dyDescent="0.2">
      <c r="D35" s="259"/>
      <c r="E35" s="259"/>
      <c r="T35" s="259"/>
      <c r="W35" s="259"/>
      <c r="X35" s="259"/>
      <c r="Y35" s="259"/>
      <c r="Z35" s="259"/>
      <c r="AA35" s="259"/>
      <c r="AB35" s="259"/>
      <c r="AC35" s="259"/>
      <c r="AD35" s="259"/>
      <c r="AE35" s="259"/>
      <c r="AF35" s="259"/>
      <c r="AG35" s="259"/>
      <c r="AH35" s="259"/>
      <c r="AI35" s="259"/>
      <c r="AJ35" s="259"/>
      <c r="AK35" s="259"/>
      <c r="AL35" s="259"/>
      <c r="AM35" s="259"/>
      <c r="AN35" s="259"/>
      <c r="AO35" s="259"/>
      <c r="AP35" s="259"/>
      <c r="AQ35" s="259"/>
      <c r="AR35" s="259"/>
      <c r="AS35" s="259"/>
      <c r="AT35" s="259"/>
      <c r="AU35" s="259"/>
      <c r="AV35" s="259"/>
      <c r="AW35" s="259"/>
      <c r="AX35" s="259"/>
      <c r="AY35" s="259"/>
      <c r="AZ35" s="259"/>
      <c r="BA35" s="259"/>
      <c r="BB35" s="259"/>
      <c r="BC35" s="259"/>
      <c r="BD35" s="259"/>
      <c r="BE35" s="259"/>
      <c r="BF35" s="259"/>
      <c r="BG35" s="259"/>
      <c r="BH35" s="259"/>
      <c r="BI35" s="259"/>
      <c r="BJ35" s="259"/>
      <c r="BK35" s="259"/>
      <c r="BL35" s="259"/>
      <c r="BM35" s="259"/>
      <c r="BN35" s="259"/>
      <c r="BO35" s="259"/>
      <c r="BP35" s="259"/>
      <c r="BQ35" s="259"/>
      <c r="BR35" s="259"/>
      <c r="BS35" s="259"/>
      <c r="BT35" s="259"/>
      <c r="BU35" s="259"/>
      <c r="BV35" s="259"/>
      <c r="BW35" s="259"/>
      <c r="BX35" s="259"/>
      <c r="BY35" s="259"/>
      <c r="BZ35" s="259"/>
      <c r="CA35" s="259"/>
      <c r="CB35" s="259"/>
      <c r="CC35" s="259"/>
      <c r="CD35" s="259"/>
      <c r="CE35" s="259"/>
      <c r="CF35" s="259"/>
      <c r="CG35" s="259"/>
      <c r="CH35" s="259"/>
      <c r="CI35" s="259"/>
      <c r="CJ35" s="259"/>
      <c r="CK35" s="259"/>
      <c r="CL35" s="259"/>
      <c r="CM35" s="259"/>
      <c r="CN35" s="259"/>
      <c r="CO35" s="259"/>
      <c r="CP35" s="259"/>
      <c r="CQ35" s="259"/>
      <c r="CR35" s="259"/>
      <c r="CS35" s="259"/>
      <c r="CT35" s="259"/>
      <c r="CU35" s="259"/>
      <c r="CV35" s="259"/>
      <c r="CW35" s="259"/>
      <c r="CX35" s="259"/>
      <c r="CY35" s="259"/>
      <c r="CZ35" s="259"/>
      <c r="DA35" s="259"/>
      <c r="DB35" s="259"/>
      <c r="DC35" s="259"/>
      <c r="DD35" s="259"/>
      <c r="DE35" s="259"/>
      <c r="DF35" s="259"/>
      <c r="DG35" s="259"/>
      <c r="DH35" s="259"/>
      <c r="DI35" s="259"/>
      <c r="DJ35" s="259"/>
      <c r="DK35" s="259"/>
      <c r="DL35" s="259"/>
      <c r="DM35" s="259"/>
      <c r="DN35" s="259"/>
      <c r="DO35" s="259"/>
      <c r="DP35" s="259"/>
      <c r="DQ35" s="259"/>
      <c r="DR35" s="259"/>
      <c r="DS35" s="259"/>
      <c r="DT35" s="259"/>
      <c r="DU35" s="259"/>
    </row>
    <row r="36" spans="2:125" ht="13" x14ac:dyDescent="0.2">
      <c r="F36" s="259"/>
      <c r="H36" s="259"/>
      <c r="J36" s="259"/>
      <c r="K36" s="259"/>
      <c r="L36" s="259"/>
      <c r="M36" s="259"/>
      <c r="N36" s="259"/>
      <c r="O36" s="259"/>
      <c r="Q36" s="259"/>
      <c r="S36" s="259"/>
      <c r="V36" s="259"/>
    </row>
    <row r="37" spans="2:125" ht="13" x14ac:dyDescent="0.2"/>
    <row r="38" spans="2:125" ht="13" x14ac:dyDescent="0.2"/>
    <row r="39" spans="2:125" ht="13" x14ac:dyDescent="0.2"/>
    <row r="40" spans="2:125" ht="13" x14ac:dyDescent="0.2">
      <c r="U40" s="259"/>
    </row>
    <row r="41" spans="2:125" ht="13" x14ac:dyDescent="0.2">
      <c r="R41" s="259"/>
    </row>
    <row r="42" spans="2:125" ht="13" x14ac:dyDescent="0.2">
      <c r="T42" s="259"/>
      <c r="W42" s="259"/>
      <c r="X42" s="259"/>
      <c r="Y42" s="259"/>
      <c r="Z42" s="259"/>
      <c r="AA42" s="259"/>
      <c r="AB42" s="259"/>
      <c r="AC42" s="259"/>
      <c r="AD42" s="259"/>
      <c r="AE42" s="259"/>
      <c r="AF42" s="259"/>
      <c r="AG42" s="259"/>
      <c r="AH42" s="259"/>
      <c r="AI42" s="259"/>
      <c r="AJ42" s="259"/>
      <c r="AK42" s="259"/>
      <c r="AL42" s="259"/>
      <c r="AM42" s="259"/>
      <c r="AN42" s="259"/>
      <c r="AO42" s="259"/>
      <c r="AP42" s="259"/>
      <c r="AQ42" s="259"/>
      <c r="AR42" s="259"/>
      <c r="AS42" s="259"/>
      <c r="AT42" s="259"/>
      <c r="AU42" s="259"/>
      <c r="AV42" s="259"/>
      <c r="AW42" s="259"/>
      <c r="AX42" s="259"/>
      <c r="AY42" s="259"/>
      <c r="AZ42" s="259"/>
      <c r="BA42" s="259"/>
      <c r="BB42" s="259"/>
      <c r="BC42" s="259"/>
      <c r="BD42" s="259"/>
      <c r="BE42" s="259"/>
      <c r="BF42" s="259"/>
      <c r="BG42" s="259"/>
      <c r="BH42" s="259"/>
      <c r="BI42" s="259"/>
      <c r="BJ42" s="259"/>
      <c r="BK42" s="259"/>
      <c r="BL42" s="259"/>
      <c r="BM42" s="259"/>
      <c r="BN42" s="259"/>
      <c r="BO42" s="259"/>
      <c r="BP42" s="259"/>
      <c r="BQ42" s="259"/>
      <c r="BR42" s="259"/>
      <c r="BS42" s="259"/>
      <c r="BT42" s="259"/>
      <c r="BU42" s="259"/>
      <c r="BV42" s="259"/>
      <c r="BW42" s="259"/>
      <c r="BX42" s="259"/>
      <c r="BY42" s="259"/>
      <c r="BZ42" s="259"/>
      <c r="CA42" s="259"/>
      <c r="CB42" s="259"/>
      <c r="CC42" s="259"/>
      <c r="CD42" s="259"/>
      <c r="CE42" s="259"/>
      <c r="CF42" s="259"/>
      <c r="CG42" s="259"/>
      <c r="CH42" s="259"/>
      <c r="CI42" s="259"/>
      <c r="CJ42" s="259"/>
      <c r="CK42" s="259"/>
      <c r="CL42" s="259"/>
      <c r="CM42" s="259"/>
      <c r="CN42" s="259"/>
      <c r="CO42" s="259"/>
      <c r="CP42" s="259"/>
      <c r="CQ42" s="259"/>
      <c r="CR42" s="259"/>
      <c r="CS42" s="259"/>
      <c r="CT42" s="259"/>
      <c r="CU42" s="259"/>
      <c r="CV42" s="259"/>
      <c r="CW42" s="259"/>
      <c r="CX42" s="259"/>
      <c r="CY42" s="259"/>
      <c r="CZ42" s="259"/>
      <c r="DA42" s="259"/>
      <c r="DB42" s="259"/>
      <c r="DC42" s="259"/>
      <c r="DD42" s="259"/>
      <c r="DE42" s="259"/>
      <c r="DF42" s="259"/>
      <c r="DG42" s="259"/>
      <c r="DH42" s="259"/>
      <c r="DI42" s="259"/>
      <c r="DJ42" s="259"/>
      <c r="DK42" s="259"/>
      <c r="DL42" s="259"/>
      <c r="DM42" s="259"/>
      <c r="DN42" s="259"/>
      <c r="DO42" s="259"/>
      <c r="DP42" s="259"/>
      <c r="DQ42" s="259"/>
      <c r="DR42" s="259"/>
      <c r="DS42" s="259"/>
      <c r="DT42" s="259"/>
      <c r="DU42" s="259"/>
    </row>
    <row r="43" spans="2:125" ht="13" x14ac:dyDescent="0.2">
      <c r="Q43" s="259"/>
      <c r="S43" s="259"/>
      <c r="V43" s="259"/>
    </row>
    <row r="44" spans="2:125" ht="13" x14ac:dyDescent="0.2"/>
    <row r="45" spans="2:125" ht="13" x14ac:dyDescent="0.2"/>
    <row r="46" spans="2:125" ht="13" x14ac:dyDescent="0.2"/>
    <row r="47" spans="2:125" ht="13" x14ac:dyDescent="0.2"/>
    <row r="48" spans="2:125" ht="13" x14ac:dyDescent="0.2"/>
    <row r="49" ht="13" x14ac:dyDescent="0.2"/>
    <row r="50" ht="13" x14ac:dyDescent="0.2"/>
    <row r="51" ht="13" x14ac:dyDescent="0.2"/>
    <row r="52" ht="13" x14ac:dyDescent="0.2"/>
    <row r="53" ht="13" x14ac:dyDescent="0.2"/>
    <row r="54" ht="13" x14ac:dyDescent="0.2"/>
    <row r="55" ht="13" x14ac:dyDescent="0.2"/>
    <row r="56" ht="13" x14ac:dyDescent="0.2"/>
    <row r="57" ht="13" x14ac:dyDescent="0.2"/>
    <row r="58" ht="13" x14ac:dyDescent="0.2"/>
    <row r="59" ht="13" x14ac:dyDescent="0.2"/>
    <row r="60" ht="13" x14ac:dyDescent="0.2"/>
    <row r="61" ht="13" x14ac:dyDescent="0.2"/>
    <row r="62" ht="13" x14ac:dyDescent="0.2"/>
    <row r="63" ht="13" x14ac:dyDescent="0.2"/>
    <row r="64" ht="13" x14ac:dyDescent="0.2"/>
    <row r="65" ht="13" x14ac:dyDescent="0.2"/>
    <row r="66" ht="13" x14ac:dyDescent="0.2"/>
    <row r="67" ht="13" x14ac:dyDescent="0.2"/>
    <row r="68" ht="13" x14ac:dyDescent="0.2"/>
    <row r="69" ht="13" x14ac:dyDescent="0.2"/>
    <row r="70" ht="13" x14ac:dyDescent="0.2"/>
    <row r="71" ht="13" x14ac:dyDescent="0.2"/>
    <row r="72" ht="13" x14ac:dyDescent="0.2"/>
    <row r="73" ht="13" x14ac:dyDescent="0.2"/>
    <row r="74" ht="13" x14ac:dyDescent="0.2"/>
    <row r="75" ht="13" x14ac:dyDescent="0.2"/>
    <row r="76" ht="13" x14ac:dyDescent="0.2"/>
    <row r="77" ht="13" x14ac:dyDescent="0.2"/>
    <row r="78" ht="13" x14ac:dyDescent="0.2"/>
    <row r="79" ht="13" x14ac:dyDescent="0.2"/>
    <row r="80" ht="13" x14ac:dyDescent="0.2"/>
    <row r="81" ht="13" x14ac:dyDescent="0.2"/>
    <row r="82" ht="13" x14ac:dyDescent="0.2"/>
    <row r="83" ht="13" x14ac:dyDescent="0.2"/>
    <row r="84" ht="13" x14ac:dyDescent="0.2"/>
    <row r="85" ht="13" x14ac:dyDescent="0.2"/>
    <row r="86" ht="13" x14ac:dyDescent="0.2"/>
    <row r="87" ht="13" x14ac:dyDescent="0.2"/>
    <row r="88" ht="13" x14ac:dyDescent="0.2"/>
    <row r="89" ht="13" x14ac:dyDescent="0.2"/>
    <row r="90" ht="13" x14ac:dyDescent="0.2"/>
    <row r="91" ht="13" x14ac:dyDescent="0.2"/>
    <row r="92" ht="13.5" customHeight="1" x14ac:dyDescent="0.2"/>
    <row r="93" ht="13.5" customHeight="1" x14ac:dyDescent="0.2"/>
    <row r="94" ht="13.5" customHeight="1" x14ac:dyDescent="0.2"/>
    <row r="95" ht="13.5" customHeight="1" x14ac:dyDescent="0.2"/>
    <row r="96" ht="13.5" customHeight="1" x14ac:dyDescent="0.2"/>
    <row r="97" ht="13.5" customHeight="1" x14ac:dyDescent="0.2"/>
    <row r="98" ht="13.5" customHeight="1" x14ac:dyDescent="0.2"/>
    <row r="99" ht="13.5" customHeight="1" x14ac:dyDescent="0.2"/>
    <row r="100" ht="13.5" customHeight="1" x14ac:dyDescent="0.2"/>
    <row r="101" ht="13.5" customHeight="1" x14ac:dyDescent="0.2"/>
    <row r="102" ht="13.5" customHeight="1" x14ac:dyDescent="0.2"/>
    <row r="103" ht="13.5" customHeight="1" x14ac:dyDescent="0.2"/>
    <row r="104" ht="13.5" customHeight="1" x14ac:dyDescent="0.2"/>
    <row r="105" ht="13.5" customHeight="1" x14ac:dyDescent="0.2"/>
    <row r="106" ht="13.5" customHeight="1" x14ac:dyDescent="0.2"/>
    <row r="107" ht="13.5" customHeight="1" x14ac:dyDescent="0.2"/>
    <row r="108" ht="13.5" customHeight="1" x14ac:dyDescent="0.2"/>
    <row r="109" ht="13.5" customHeight="1" x14ac:dyDescent="0.2"/>
    <row r="110" ht="13.5" customHeight="1" x14ac:dyDescent="0.2"/>
    <row r="111" ht="13.5" customHeight="1" x14ac:dyDescent="0.2"/>
    <row r="112"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60" t="s">
        <v>478</v>
      </c>
    </row>
  </sheetData>
  <sheetProtection algorithmName="SHA-512" hashValue="6Ytlmgn88E4J6yBZDeMrO9UcerATphmeFkBJ1feeWAnX9BF621I3fJt3K7nmr39+YQaM3S2XddiR37BvWZ8MkA==" saltValue="r6gmb+8RnXnXqC2k4Nqybw=="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SheetLayoutView="100" workbookViewId="0"/>
  </sheetViews>
  <sheetFormatPr defaultColWidth="0" defaultRowHeight="13.5" customHeight="1" zeroHeight="1" x14ac:dyDescent="0.2"/>
  <cols>
    <col min="1" max="1" width="8.26953125" style="1" customWidth="1"/>
    <col min="2" max="16" width="14.6328125" style="1" customWidth="1"/>
    <col min="17"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spans="2:10" ht="16.5" customHeight="1" x14ac:dyDescent="0.2"/>
    <row r="34" spans="2:10" ht="16.5" customHeight="1" x14ac:dyDescent="0.2"/>
    <row r="35" spans="2:10" ht="16.5" customHeight="1" x14ac:dyDescent="0.2"/>
    <row r="36" spans="2:10" ht="16.5" customHeight="1" x14ac:dyDescent="0.2"/>
    <row r="37" spans="2:10" ht="16.5" customHeight="1" x14ac:dyDescent="0.2"/>
    <row r="38" spans="2:10" ht="16.5" customHeight="1" x14ac:dyDescent="0.2"/>
    <row r="39" spans="2:10" ht="16.5" customHeight="1" x14ac:dyDescent="0.2"/>
    <row r="40" spans="2:10" ht="16.5" customHeight="1" x14ac:dyDescent="0.2"/>
    <row r="41" spans="2:10" ht="16.5" customHeight="1" x14ac:dyDescent="0.2"/>
    <row r="42" spans="2:10" ht="16.5" customHeight="1" x14ac:dyDescent="0.2"/>
    <row r="43" spans="2:10" ht="16.5" customHeight="1" x14ac:dyDescent="0.2"/>
    <row r="44" spans="2:10" ht="16.5" customHeight="1" x14ac:dyDescent="0.2"/>
    <row r="45" spans="2:10" ht="29.25" customHeight="1" thickBot="1" x14ac:dyDescent="0.25">
      <c r="B45" s="2"/>
      <c r="C45" s="2"/>
      <c r="D45" s="2"/>
      <c r="E45" s="2"/>
      <c r="F45" s="2"/>
      <c r="G45" s="2"/>
      <c r="H45" s="2"/>
      <c r="I45" s="2"/>
      <c r="J45" s="3" t="s">
        <v>0</v>
      </c>
    </row>
    <row r="46" spans="2:10" ht="29.25" customHeight="1" thickBot="1" x14ac:dyDescent="0.3">
      <c r="B46" s="4" t="s">
        <v>1</v>
      </c>
      <c r="C46" s="5"/>
      <c r="D46" s="5"/>
      <c r="E46" s="6" t="s">
        <v>2</v>
      </c>
      <c r="F46" s="7" t="s">
        <v>528</v>
      </c>
      <c r="G46" s="8" t="s">
        <v>529</v>
      </c>
      <c r="H46" s="8" t="s">
        <v>530</v>
      </c>
      <c r="I46" s="8" t="s">
        <v>531</v>
      </c>
      <c r="J46" s="9" t="s">
        <v>532</v>
      </c>
    </row>
    <row r="47" spans="2:10" ht="57.75" customHeight="1" x14ac:dyDescent="0.2">
      <c r="B47" s="10"/>
      <c r="C47" s="1175" t="s">
        <v>3</v>
      </c>
      <c r="D47" s="1175"/>
      <c r="E47" s="1176"/>
      <c r="F47" s="11">
        <v>73.430000000000007</v>
      </c>
      <c r="G47" s="12">
        <v>71.05</v>
      </c>
      <c r="H47" s="12">
        <v>66.19</v>
      </c>
      <c r="I47" s="12">
        <v>68.25</v>
      </c>
      <c r="J47" s="13">
        <v>69.849999999999994</v>
      </c>
    </row>
    <row r="48" spans="2:10" ht="57.75" customHeight="1" x14ac:dyDescent="0.2">
      <c r="B48" s="14"/>
      <c r="C48" s="1177" t="s">
        <v>4</v>
      </c>
      <c r="D48" s="1177"/>
      <c r="E48" s="1178"/>
      <c r="F48" s="15">
        <v>1.88</v>
      </c>
      <c r="G48" s="16">
        <v>2.8</v>
      </c>
      <c r="H48" s="16">
        <v>2.85</v>
      </c>
      <c r="I48" s="16">
        <v>7.87</v>
      </c>
      <c r="J48" s="17">
        <v>3.82</v>
      </c>
    </row>
    <row r="49" spans="2:10" ht="57.75" customHeight="1" thickBot="1" x14ac:dyDescent="0.25">
      <c r="B49" s="18"/>
      <c r="C49" s="1179" t="s">
        <v>5</v>
      </c>
      <c r="D49" s="1179"/>
      <c r="E49" s="1180"/>
      <c r="F49" s="19" t="s">
        <v>533</v>
      </c>
      <c r="G49" s="20">
        <v>1.19</v>
      </c>
      <c r="H49" s="20" t="s">
        <v>534</v>
      </c>
      <c r="I49" s="20">
        <v>10.99</v>
      </c>
      <c r="J49" s="21">
        <v>0.42</v>
      </c>
    </row>
    <row r="50" spans="2:10" ht="13" x14ac:dyDescent="0.2"/>
  </sheetData>
  <sheetProtection algorithmName="SHA-512" hashValue="njiBMAZpO0/80TLadBIKIuJQrh+7q+Z6s6FBimRxNeYS1jQhpAzR025iexK0S4cu2E/vCALKhvQ2YKU++gdA3w==" saltValue="XaDFF3lAnV/yFd3ZeNcvIg=="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石川　大貴</cp:lastModifiedBy>
  <cp:lastPrinted>2025-03-19T00:09:45Z</cp:lastPrinted>
  <dcterms:created xsi:type="dcterms:W3CDTF">2025-02-19T02:15:26Z</dcterms:created>
  <dcterms:modified xsi:type="dcterms:W3CDTF">2025-11-14T07:26:20Z</dcterms:modified>
  <cp:category/>
</cp:coreProperties>
</file>